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ink/ink1.xml" ContentType="application/inkml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 defaultThemeVersion="124226"/>
  <bookViews>
    <workbookView xWindow="-15" yWindow="6360" windowWidth="28860" windowHeight="6420" tabRatio="861" activeTab="1"/>
  </bookViews>
  <sheets>
    <sheet name="ЗАКАЗ-ФОРМА" sheetId="11" r:id="rId1"/>
    <sheet name="Лилии в упаковке" sheetId="13" r:id="rId2"/>
    <sheet name="Луковичные в упаковке" sheetId="5" r:id="rId3"/>
    <sheet name="Многолетники в упаковке" sheetId="7" r:id="rId4"/>
  </sheets>
  <definedNames>
    <definedName name="_xlnm._FilterDatabase" localSheetId="1" hidden="1">'Лилии в упаковке'!$A$13:$R$1024</definedName>
    <definedName name="_xlnm._FilterDatabase" localSheetId="2" hidden="1">'Луковичные в упаковке'!$A$13:$R$1073</definedName>
    <definedName name="_xlnm._FilterDatabase" localSheetId="3" hidden="1">'Многолетники в упаковке'!$B$13:$T$1697</definedName>
    <definedName name="_xlnm.Print_Titles" localSheetId="1">'Лилии в упаковке'!$12:$12</definedName>
    <definedName name="_xlnm.Print_Titles" localSheetId="3">'Многолетники в упаковке'!$12:$12</definedName>
    <definedName name="_xlnm.Print_Area" localSheetId="0">'ЗАКАЗ-ФОРМА'!$A$1:$BO$170</definedName>
    <definedName name="_xlnm.Print_Area" localSheetId="1">'Лилии в упаковке'!$B$1:$N$1027</definedName>
    <definedName name="_xlnm.Print_Area" localSheetId="2">'Луковичные в упаковке'!$B$1:$N$1085</definedName>
    <definedName name="_xlnm.Print_Area" localSheetId="3">'Многолетники в упаковке'!$B$1:$N$1701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3"/>
  <c r="M9" i="5" l="1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7"/>
  <c r="O996"/>
  <c r="O995"/>
  <c r="O994"/>
  <c r="O993"/>
  <c r="O992"/>
  <c r="O991"/>
  <c r="O990"/>
  <c r="O989"/>
  <c r="O988"/>
  <c r="O987"/>
  <c r="O986"/>
  <c r="O985"/>
  <c r="O984"/>
  <c r="O983"/>
  <c r="O982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8"/>
  <c r="O957"/>
  <c r="O956"/>
  <c r="O955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7"/>
  <c r="H996"/>
  <c r="H995"/>
  <c r="H994"/>
  <c r="H993"/>
  <c r="H992"/>
  <c r="H991"/>
  <c r="H990"/>
  <c r="H989"/>
  <c r="H988"/>
  <c r="H987"/>
  <c r="H986"/>
  <c r="H985"/>
  <c r="H984"/>
  <c r="H983"/>
  <c r="H982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8"/>
  <c r="H957"/>
  <c r="H956"/>
  <c r="H955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O869"/>
  <c r="O868"/>
  <c r="O867"/>
  <c r="O866"/>
  <c r="O865"/>
  <c r="O864"/>
  <c r="O862"/>
  <c r="O860"/>
  <c r="O858"/>
  <c r="O856"/>
  <c r="O855"/>
  <c r="O854"/>
  <c r="O853"/>
  <c r="O852"/>
  <c r="O851"/>
  <c r="O850"/>
  <c r="O849"/>
  <c r="O848"/>
  <c r="O847"/>
  <c r="O846"/>
  <c r="O845"/>
  <c r="O844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2"/>
  <c r="O821"/>
  <c r="O820"/>
  <c r="O819"/>
  <c r="O818"/>
  <c r="O817"/>
  <c r="O816"/>
  <c r="O815"/>
  <c r="O814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6"/>
  <c r="O665"/>
  <c r="O664"/>
  <c r="O663"/>
  <c r="O662"/>
  <c r="O661"/>
  <c r="O660"/>
  <c r="O659"/>
  <c r="O658"/>
  <c r="O657"/>
  <c r="O656"/>
  <c r="O655"/>
  <c r="O654"/>
  <c r="O653"/>
  <c r="O652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5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2"/>
  <c r="O591"/>
  <c r="O590"/>
  <c r="O589"/>
  <c r="O588"/>
  <c r="O587"/>
  <c r="O586"/>
  <c r="O585"/>
  <c r="O584"/>
  <c r="O582"/>
  <c r="O581"/>
  <c r="O580"/>
  <c r="O579"/>
  <c r="O578"/>
  <c r="O577"/>
  <c r="O576"/>
  <c r="O575"/>
  <c r="O574"/>
  <c r="O573"/>
  <c r="O572"/>
  <c r="O571"/>
  <c r="O570"/>
  <c r="O569"/>
  <c r="O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550"/>
  <c r="O549"/>
  <c r="O548"/>
  <c r="O546"/>
  <c r="O545"/>
  <c r="O544"/>
  <c r="H869"/>
  <c r="H868"/>
  <c r="H867"/>
  <c r="H866"/>
  <c r="H865"/>
  <c r="H864"/>
  <c r="H862"/>
  <c r="H860"/>
  <c r="H858"/>
  <c r="H856"/>
  <c r="H855"/>
  <c r="H854"/>
  <c r="H853"/>
  <c r="H852"/>
  <c r="H851"/>
  <c r="H850"/>
  <c r="H849"/>
  <c r="H848"/>
  <c r="H847"/>
  <c r="H846"/>
  <c r="H845"/>
  <c r="H844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2"/>
  <c r="H821"/>
  <c r="H820"/>
  <c r="H819"/>
  <c r="H818"/>
  <c r="H817"/>
  <c r="H816"/>
  <c r="H815"/>
  <c r="H814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6"/>
  <c r="H545"/>
  <c r="H544"/>
  <c r="H539"/>
  <c r="H538"/>
  <c r="H537"/>
  <c r="H536"/>
  <c r="H535"/>
  <c r="H534"/>
  <c r="H533"/>
  <c r="H532"/>
  <c r="H531"/>
  <c r="H530"/>
  <c r="H529"/>
  <c r="H528"/>
  <c r="H527"/>
  <c r="H526"/>
  <c r="H525"/>
  <c r="H524"/>
  <c r="H520"/>
  <c r="H519"/>
  <c r="H518"/>
  <c r="H517"/>
  <c r="H516"/>
  <c r="H515"/>
  <c r="H514"/>
  <c r="H512"/>
  <c r="H511"/>
  <c r="H510"/>
  <c r="H509"/>
  <c r="H508"/>
  <c r="H506"/>
  <c r="H505"/>
  <c r="H504"/>
  <c r="H503"/>
  <c r="H502"/>
  <c r="H501"/>
  <c r="H500"/>
  <c r="H498"/>
  <c r="H497"/>
  <c r="H496"/>
  <c r="H495"/>
  <c r="H494"/>
  <c r="H492"/>
  <c r="H491"/>
  <c r="H490"/>
  <c r="H489"/>
  <c r="H488"/>
  <c r="H487"/>
  <c r="H486"/>
  <c r="H484"/>
  <c r="H483"/>
  <c r="H482"/>
  <c r="H481"/>
  <c r="H480"/>
  <c r="H479"/>
  <c r="H477"/>
  <c r="H476"/>
  <c r="H475"/>
  <c r="H474"/>
  <c r="H472"/>
  <c r="H471"/>
  <c r="H470"/>
  <c r="H469"/>
  <c r="H468"/>
  <c r="H467"/>
  <c r="H466"/>
  <c r="H465"/>
  <c r="H464"/>
  <c r="H462"/>
  <c r="H461"/>
  <c r="H460"/>
  <c r="H458"/>
  <c r="H457"/>
  <c r="H456"/>
  <c r="H455"/>
  <c r="H454"/>
  <c r="H453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1"/>
  <c r="H420"/>
  <c r="H419"/>
  <c r="H418"/>
  <c r="H417"/>
  <c r="H416"/>
  <c r="H415"/>
  <c r="H414"/>
  <c r="H412"/>
  <c r="H411"/>
  <c r="O539"/>
  <c r="O538"/>
  <c r="O537"/>
  <c r="O536"/>
  <c r="O535"/>
  <c r="O534"/>
  <c r="O533"/>
  <c r="O532"/>
  <c r="O531"/>
  <c r="O530"/>
  <c r="O529"/>
  <c r="O528"/>
  <c r="O527"/>
  <c r="O526"/>
  <c r="O525"/>
  <c r="O524"/>
  <c r="O520"/>
  <c r="O519"/>
  <c r="O518"/>
  <c r="O517"/>
  <c r="O516"/>
  <c r="O515"/>
  <c r="O514"/>
  <c r="O512"/>
  <c r="O511"/>
  <c r="O510"/>
  <c r="O509"/>
  <c r="O508"/>
  <c r="O506"/>
  <c r="O505"/>
  <c r="O504"/>
  <c r="O503"/>
  <c r="O502"/>
  <c r="O501"/>
  <c r="O500"/>
  <c r="O498"/>
  <c r="O497"/>
  <c r="O496"/>
  <c r="O495"/>
  <c r="O494"/>
  <c r="O492"/>
  <c r="O491"/>
  <c r="O490"/>
  <c r="O489"/>
  <c r="O488"/>
  <c r="O487"/>
  <c r="O486"/>
  <c r="O484"/>
  <c r="O483"/>
  <c r="O482"/>
  <c r="O481"/>
  <c r="O480"/>
  <c r="O479"/>
  <c r="O477"/>
  <c r="O476"/>
  <c r="O475"/>
  <c r="O474"/>
  <c r="O472"/>
  <c r="O471"/>
  <c r="O470"/>
  <c r="O469"/>
  <c r="O468"/>
  <c r="O467"/>
  <c r="O466"/>
  <c r="O465"/>
  <c r="O464"/>
  <c r="O462"/>
  <c r="O461"/>
  <c r="O460"/>
  <c r="O458"/>
  <c r="O457"/>
  <c r="O456"/>
  <c r="O455"/>
  <c r="O454"/>
  <c r="O453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1"/>
  <c r="O420"/>
  <c r="O419"/>
  <c r="O418"/>
  <c r="O417"/>
  <c r="O416"/>
  <c r="O415"/>
  <c r="O414"/>
  <c r="O412"/>
  <c r="O411"/>
  <c r="H406"/>
  <c r="H405"/>
  <c r="H404"/>
  <c r="H403"/>
  <c r="H402"/>
  <c r="H401"/>
  <c r="H400"/>
  <c r="H399"/>
  <c r="H398"/>
  <c r="H397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8"/>
  <c r="H357"/>
  <c r="H356"/>
  <c r="H355"/>
  <c r="H354"/>
  <c r="H353"/>
  <c r="H352"/>
  <c r="H351"/>
  <c r="H350"/>
  <c r="H348"/>
  <c r="H347"/>
  <c r="H346"/>
  <c r="H345"/>
  <c r="H344"/>
  <c r="H343"/>
  <c r="H342"/>
  <c r="H341"/>
  <c r="H340"/>
  <c r="H339"/>
  <c r="H338"/>
  <c r="H337"/>
  <c r="H336"/>
  <c r="H335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1"/>
  <c r="H250"/>
  <c r="H249"/>
  <c r="H248"/>
  <c r="H247"/>
  <c r="H246"/>
  <c r="H245"/>
  <c r="H244"/>
  <c r="H243"/>
  <c r="H242"/>
  <c r="H241"/>
  <c r="H240"/>
  <c r="H239"/>
  <c r="H238"/>
  <c r="H237"/>
  <c r="O406"/>
  <c r="O405"/>
  <c r="O404"/>
  <c r="O403"/>
  <c r="O402"/>
  <c r="O401"/>
  <c r="O400"/>
  <c r="O399"/>
  <c r="O398"/>
  <c r="O397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8"/>
  <c r="O357"/>
  <c r="O356"/>
  <c r="O355"/>
  <c r="O354"/>
  <c r="O353"/>
  <c r="O352"/>
  <c r="O351"/>
  <c r="O350"/>
  <c r="O348"/>
  <c r="O347"/>
  <c r="O346"/>
  <c r="O345"/>
  <c r="O344"/>
  <c r="O343"/>
  <c r="O342"/>
  <c r="O341"/>
  <c r="O340"/>
  <c r="O339"/>
  <c r="O338"/>
  <c r="O337"/>
  <c r="O336"/>
  <c r="O335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1"/>
  <c r="O250"/>
  <c r="O249"/>
  <c r="O248"/>
  <c r="O247"/>
  <c r="O246"/>
  <c r="O245"/>
  <c r="O244"/>
  <c r="O243"/>
  <c r="O242"/>
  <c r="O241"/>
  <c r="O240"/>
  <c r="O239"/>
  <c r="O238"/>
  <c r="O237"/>
  <c r="O187"/>
  <c r="O186"/>
  <c r="O185"/>
  <c r="O184"/>
  <c r="O183"/>
  <c r="O181"/>
  <c r="O180"/>
  <c r="O179"/>
  <c r="O178"/>
  <c r="O176"/>
  <c r="O175"/>
  <c r="O174"/>
  <c r="O173"/>
  <c r="O172"/>
  <c r="O170"/>
  <c r="O169"/>
  <c r="O168"/>
  <c r="O167"/>
  <c r="O165"/>
  <c r="O164"/>
  <c r="O163"/>
  <c r="O162"/>
  <c r="O161"/>
  <c r="O159"/>
  <c r="O158"/>
  <c r="O157"/>
  <c r="O156"/>
  <c r="O155"/>
  <c r="O153"/>
  <c r="O152"/>
  <c r="O151"/>
  <c r="O150"/>
  <c r="O149"/>
  <c r="O148"/>
  <c r="O143"/>
  <c r="O142"/>
  <c r="O141"/>
  <c r="O139"/>
  <c r="O138"/>
  <c r="O137"/>
  <c r="O136"/>
  <c r="O135"/>
  <c r="O133"/>
  <c r="O132"/>
  <c r="O131"/>
  <c r="O130"/>
  <c r="O129"/>
  <c r="O128"/>
  <c r="O127"/>
  <c r="O126"/>
  <c r="H132"/>
  <c r="H131"/>
  <c r="O50"/>
  <c r="O49"/>
  <c r="O48"/>
  <c r="O47"/>
  <c r="H48"/>
  <c r="O1688" i="7" l="1"/>
  <c r="O1687"/>
  <c r="O1686"/>
  <c r="O1685"/>
  <c r="O1684"/>
  <c r="O1683"/>
  <c r="O1682"/>
  <c r="O1681"/>
  <c r="O1680"/>
  <c r="O1679"/>
  <c r="O1678"/>
  <c r="O1677"/>
  <c r="O1676"/>
  <c r="O1675"/>
  <c r="O1674"/>
  <c r="O1673"/>
  <c r="O1672"/>
  <c r="O1671"/>
  <c r="O1670"/>
  <c r="O1669"/>
  <c r="O1668"/>
  <c r="O1667"/>
  <c r="O1666"/>
  <c r="O1665"/>
  <c r="O1664"/>
  <c r="O1663"/>
  <c r="O1662"/>
  <c r="O1661"/>
  <c r="O1660"/>
  <c r="O1656"/>
  <c r="O1655"/>
  <c r="O1654"/>
  <c r="O1653"/>
  <c r="O1652"/>
  <c r="O1651"/>
  <c r="O1650"/>
  <c r="O1649"/>
  <c r="O1648"/>
  <c r="O1647"/>
  <c r="O1646"/>
  <c r="O1645"/>
  <c r="O1644"/>
  <c r="O1643"/>
  <c r="O1642"/>
  <c r="O1641"/>
  <c r="O1640"/>
  <c r="O1639"/>
  <c r="O1638"/>
  <c r="O1637"/>
  <c r="O1636"/>
  <c r="O1635"/>
  <c r="O1634"/>
  <c r="O1633"/>
  <c r="O1632"/>
  <c r="O1631"/>
  <c r="O1630"/>
  <c r="O1629"/>
  <c r="O1628"/>
  <c r="O1627"/>
  <c r="O1626"/>
  <c r="O1625"/>
  <c r="O1624"/>
  <c r="O1623"/>
  <c r="O1622"/>
  <c r="O1621"/>
  <c r="O1620"/>
  <c r="O1619"/>
  <c r="O1618"/>
  <c r="O1617"/>
  <c r="O1616"/>
  <c r="O1615"/>
  <c r="O1614"/>
  <c r="O1613"/>
  <c r="O1612"/>
  <c r="O1611"/>
  <c r="O1610"/>
  <c r="O1609"/>
  <c r="O1608"/>
  <c r="O1607"/>
  <c r="O1606"/>
  <c r="O1605"/>
  <c r="O1604"/>
  <c r="O1603"/>
  <c r="O1602"/>
  <c r="O1601"/>
  <c r="O1600"/>
  <c r="O1599"/>
  <c r="O1598"/>
  <c r="O1597"/>
  <c r="O1596"/>
  <c r="O1595"/>
  <c r="O1594"/>
  <c r="O1593"/>
  <c r="O1592"/>
  <c r="O1591"/>
  <c r="O1590"/>
  <c r="O1589"/>
  <c r="O1588"/>
  <c r="O1587"/>
  <c r="O1586"/>
  <c r="O1585"/>
  <c r="O1584"/>
  <c r="O1583"/>
  <c r="O1582"/>
  <c r="O1581"/>
  <c r="O1580"/>
  <c r="O1579"/>
  <c r="O1578"/>
  <c r="O1577"/>
  <c r="O1576"/>
  <c r="O1575"/>
  <c r="O1574"/>
  <c r="O1573"/>
  <c r="O1572"/>
  <c r="O1571"/>
  <c r="O1570"/>
  <c r="O1569"/>
  <c r="O1568"/>
  <c r="O1567"/>
  <c r="O1566"/>
  <c r="O1565"/>
  <c r="O1564"/>
  <c r="O1563"/>
  <c r="O1562"/>
  <c r="O1561"/>
  <c r="O1560"/>
  <c r="O1559"/>
  <c r="O1558"/>
  <c r="O1557"/>
  <c r="O1556"/>
  <c r="O1555"/>
  <c r="O1554"/>
  <c r="O1553"/>
  <c r="O1552"/>
  <c r="O1551"/>
  <c r="O1550"/>
  <c r="O1549"/>
  <c r="O1548"/>
  <c r="O1547"/>
  <c r="O1546"/>
  <c r="O1545"/>
  <c r="O1544"/>
  <c r="O1543"/>
  <c r="O1542"/>
  <c r="O1541"/>
  <c r="O1540"/>
  <c r="O1539"/>
  <c r="O1538"/>
  <c r="O1537"/>
  <c r="O1536"/>
  <c r="O1535"/>
  <c r="O1534"/>
  <c r="O1533"/>
  <c r="O1532"/>
  <c r="O1531"/>
  <c r="O1530"/>
  <c r="O1529"/>
  <c r="O1528"/>
  <c r="O1527"/>
  <c r="O1526"/>
  <c r="O1525"/>
  <c r="O1524"/>
  <c r="O1523"/>
  <c r="O1522"/>
  <c r="O1521"/>
  <c r="O1520"/>
  <c r="O1519"/>
  <c r="O1518"/>
  <c r="O1517"/>
  <c r="O1516"/>
  <c r="O1515"/>
  <c r="O1514"/>
  <c r="O1513"/>
  <c r="O1512"/>
  <c r="O1511"/>
  <c r="O1510"/>
  <c r="O1509"/>
  <c r="O1508"/>
  <c r="O1507"/>
  <c r="O1506"/>
  <c r="O1505"/>
  <c r="O1504"/>
  <c r="O1503"/>
  <c r="O1502"/>
  <c r="O1501"/>
  <c r="O1500"/>
  <c r="O1499"/>
  <c r="O1498"/>
  <c r="O1497"/>
  <c r="O1496"/>
  <c r="O1495"/>
  <c r="O1494"/>
  <c r="O1493"/>
  <c r="O1492"/>
  <c r="O1491"/>
  <c r="O1490"/>
  <c r="O1489"/>
  <c r="O1488"/>
  <c r="O1487"/>
  <c r="O1486"/>
  <c r="O1485"/>
  <c r="O1484"/>
  <c r="O1483"/>
  <c r="O1482"/>
  <c r="O1481"/>
  <c r="O1480"/>
  <c r="O1479"/>
  <c r="O1478"/>
  <c r="O1477"/>
  <c r="O1476"/>
  <c r="O1475"/>
  <c r="O1474"/>
  <c r="O1473"/>
  <c r="O1472"/>
  <c r="O1471"/>
  <c r="O1470"/>
  <c r="O1469"/>
  <c r="O1468"/>
  <c r="O1467"/>
  <c r="O1466"/>
  <c r="O1465"/>
  <c r="O1464"/>
  <c r="O1463"/>
  <c r="O1462"/>
  <c r="O1461"/>
  <c r="O1460"/>
  <c r="O1459"/>
  <c r="O1458"/>
  <c r="O1457"/>
  <c r="O1456"/>
  <c r="O1455"/>
  <c r="O1454"/>
  <c r="O1453"/>
  <c r="O1452"/>
  <c r="O1451"/>
  <c r="O1450"/>
  <c r="O1449"/>
  <c r="O1448"/>
  <c r="O1447"/>
  <c r="O1446"/>
  <c r="O1445"/>
  <c r="O1444"/>
  <c r="O1443"/>
  <c r="O1442"/>
  <c r="O1441"/>
  <c r="O1440"/>
  <c r="O1439"/>
  <c r="O1438"/>
  <c r="O1437"/>
  <c r="O1436"/>
  <c r="O1435"/>
  <c r="O1434"/>
  <c r="O1433"/>
  <c r="O1432"/>
  <c r="O1431"/>
  <c r="O1430"/>
  <c r="O1429"/>
  <c r="O1428"/>
  <c r="O1427"/>
  <c r="O1426"/>
  <c r="O1425"/>
  <c r="O1424"/>
  <c r="O1423"/>
  <c r="O1422"/>
  <c r="O1421"/>
  <c r="O1420"/>
  <c r="O1419"/>
  <c r="O1418"/>
  <c r="O1417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377"/>
  <c r="O1376"/>
  <c r="O1375"/>
  <c r="O1374"/>
  <c r="O1373"/>
  <c r="O1372"/>
  <c r="O1371"/>
  <c r="O1370"/>
  <c r="O1369"/>
  <c r="O1368"/>
  <c r="O1367"/>
  <c r="O1366"/>
  <c r="O1365"/>
  <c r="O1364"/>
  <c r="O1363"/>
  <c r="O1362"/>
  <c r="O1361"/>
  <c r="O1360"/>
  <c r="O1359"/>
  <c r="O1358"/>
  <c r="O1357"/>
  <c r="O1356"/>
  <c r="O1355"/>
  <c r="O1354"/>
  <c r="O1353"/>
  <c r="O1352"/>
  <c r="O1351"/>
  <c r="O1350"/>
  <c r="O1349"/>
  <c r="O1348"/>
  <c r="O1347"/>
  <c r="O1346"/>
  <c r="O1345"/>
  <c r="O1344"/>
  <c r="O1343"/>
  <c r="O1342"/>
  <c r="O1341"/>
  <c r="O1340"/>
  <c r="O1339"/>
  <c r="O1338"/>
  <c r="O1337"/>
  <c r="O1336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7"/>
  <c r="O896"/>
  <c r="O895"/>
  <c r="O894"/>
  <c r="O893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4"/>
  <c r="O663"/>
  <c r="O662"/>
  <c r="O661"/>
  <c r="O660"/>
  <c r="O659"/>
  <c r="O658"/>
  <c r="O657"/>
  <c r="O656"/>
  <c r="O655"/>
  <c r="O654"/>
  <c r="O653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2"/>
  <c r="O591"/>
  <c r="O590"/>
  <c r="O589"/>
  <c r="O588"/>
  <c r="O587"/>
  <c r="O586"/>
  <c r="O585"/>
  <c r="O584"/>
  <c r="O583"/>
  <c r="O582"/>
  <c r="O581"/>
  <c r="O580"/>
  <c r="O579"/>
  <c r="O578"/>
  <c r="O577"/>
  <c r="O576"/>
  <c r="O575"/>
  <c r="O574"/>
  <c r="O573"/>
  <c r="O572"/>
  <c r="O571"/>
  <c r="O570"/>
  <c r="O569"/>
  <c r="O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550"/>
  <c r="O549"/>
  <c r="O548"/>
  <c r="O547"/>
  <c r="O546"/>
  <c r="O545"/>
  <c r="O544"/>
  <c r="O543"/>
  <c r="O542"/>
  <c r="O541"/>
  <c r="O540"/>
  <c r="O539"/>
  <c r="O538"/>
  <c r="O537"/>
  <c r="O536"/>
  <c r="O535"/>
  <c r="O534"/>
  <c r="O533"/>
  <c r="O532"/>
  <c r="O531"/>
  <c r="O530"/>
  <c r="O529"/>
  <c r="O528"/>
  <c r="O527"/>
  <c r="O526"/>
  <c r="O525"/>
  <c r="O524"/>
  <c r="O523"/>
  <c r="O522"/>
  <c r="O521"/>
  <c r="O520"/>
  <c r="O519"/>
  <c r="O518"/>
  <c r="O517"/>
  <c r="O516"/>
  <c r="O515"/>
  <c r="O514"/>
  <c r="O513"/>
  <c r="O512"/>
  <c r="O511"/>
  <c r="O510"/>
  <c r="O509"/>
  <c r="O508"/>
  <c r="O507"/>
  <c r="O506"/>
  <c r="O505"/>
  <c r="O504"/>
  <c r="O503"/>
  <c r="O502"/>
  <c r="O501"/>
  <c r="O500"/>
  <c r="O499"/>
  <c r="O497"/>
  <c r="O496"/>
  <c r="O495"/>
  <c r="O494"/>
  <c r="O493"/>
  <c r="O492"/>
  <c r="O491"/>
  <c r="O490"/>
  <c r="O489"/>
  <c r="O485"/>
  <c r="O484"/>
  <c r="O483"/>
  <c r="O482"/>
  <c r="O481"/>
  <c r="O480"/>
  <c r="O479"/>
  <c r="O478"/>
  <c r="O477"/>
  <c r="O476"/>
  <c r="O475"/>
  <c r="O474"/>
  <c r="O473"/>
  <c r="O471"/>
  <c r="O470"/>
  <c r="O469"/>
  <c r="O468"/>
  <c r="O467"/>
  <c r="O466"/>
  <c r="O465"/>
  <c r="O464"/>
  <c r="O462"/>
  <c r="O461"/>
  <c r="O460"/>
  <c r="O459"/>
  <c r="O458"/>
  <c r="O457"/>
  <c r="O456"/>
  <c r="O455"/>
  <c r="O454"/>
  <c r="O453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0"/>
  <c r="O319"/>
  <c r="O318"/>
  <c r="O317"/>
  <c r="O316"/>
  <c r="O315"/>
  <c r="O314"/>
  <c r="O313"/>
  <c r="O312"/>
  <c r="O311"/>
  <c r="O310"/>
  <c r="O309"/>
  <c r="O308"/>
  <c r="O307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7"/>
  <c r="H896"/>
  <c r="H895"/>
  <c r="H894"/>
  <c r="H893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4"/>
  <c r="H663"/>
  <c r="H662"/>
  <c r="H661"/>
  <c r="H660"/>
  <c r="H659"/>
  <c r="H658"/>
  <c r="H657"/>
  <c r="H656"/>
  <c r="H655"/>
  <c r="H654"/>
  <c r="H653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7"/>
  <c r="H496"/>
  <c r="H495"/>
  <c r="H494"/>
  <c r="H493"/>
  <c r="H492"/>
  <c r="H491"/>
  <c r="H490"/>
  <c r="H489"/>
  <c r="H485"/>
  <c r="H484"/>
  <c r="H483"/>
  <c r="H482"/>
  <c r="H481"/>
  <c r="H480"/>
  <c r="H479"/>
  <c r="H478"/>
  <c r="H477"/>
  <c r="H476"/>
  <c r="H475"/>
  <c r="H474"/>
  <c r="H473"/>
  <c r="H471"/>
  <c r="H470"/>
  <c r="H469"/>
  <c r="H468"/>
  <c r="H467"/>
  <c r="H466"/>
  <c r="H465"/>
  <c r="H464"/>
  <c r="H462"/>
  <c r="H461"/>
  <c r="H460"/>
  <c r="H459"/>
  <c r="H458"/>
  <c r="H457"/>
  <c r="H456"/>
  <c r="H455"/>
  <c r="H454"/>
  <c r="H453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0"/>
  <c r="H319"/>
  <c r="H318"/>
  <c r="H317"/>
  <c r="H316"/>
  <c r="H315"/>
  <c r="H314"/>
  <c r="H313"/>
  <c r="H312"/>
  <c r="H311"/>
  <c r="H310"/>
  <c r="H309"/>
  <c r="H308"/>
  <c r="H307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O1689"/>
  <c r="O1014" i="13" l="1"/>
  <c r="O1013"/>
  <c r="O1012"/>
  <c r="O1011"/>
  <c r="O1010"/>
  <c r="O1009"/>
  <c r="O1008"/>
  <c r="O1007"/>
  <c r="O1006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6"/>
  <c r="O895"/>
  <c r="O894"/>
  <c r="O893"/>
  <c r="O892"/>
  <c r="O891"/>
  <c r="O889"/>
  <c r="O888"/>
  <c r="O887"/>
  <c r="O886"/>
  <c r="O885"/>
  <c r="O884"/>
  <c r="O883"/>
  <c r="O882"/>
  <c r="O881"/>
  <c r="O880"/>
  <c r="O879"/>
  <c r="O878"/>
  <c r="O877"/>
  <c r="O875"/>
  <c r="O874"/>
  <c r="O873"/>
  <c r="O872"/>
  <c r="O871"/>
  <c r="O870"/>
  <c r="O869"/>
  <c r="O868"/>
  <c r="O867"/>
  <c r="O866"/>
  <c r="O865"/>
  <c r="O864"/>
  <c r="O861"/>
  <c r="O860"/>
  <c r="O859"/>
  <c r="O858"/>
  <c r="O857"/>
  <c r="O856"/>
  <c r="O855"/>
  <c r="O854"/>
  <c r="O853"/>
  <c r="O852"/>
  <c r="O850"/>
  <c r="O849"/>
  <c r="O848"/>
  <c r="O847"/>
  <c r="O846"/>
  <c r="O845"/>
  <c r="O844"/>
  <c r="O843"/>
  <c r="O842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6"/>
  <c r="O665"/>
  <c r="O664"/>
  <c r="O663"/>
  <c r="O661"/>
  <c r="O660"/>
  <c r="O659"/>
  <c r="O658"/>
  <c r="O657"/>
  <c r="O656"/>
  <c r="O655"/>
  <c r="O653"/>
  <c r="O652"/>
  <c r="O651"/>
  <c r="O650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5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1"/>
  <c r="O590"/>
  <c r="O589"/>
  <c r="O588"/>
  <c r="O587"/>
  <c r="O585"/>
  <c r="O584"/>
  <c r="O583"/>
  <c r="O582"/>
  <c r="O581"/>
  <c r="O580"/>
  <c r="O579"/>
  <c r="O578"/>
  <c r="O577"/>
  <c r="O576"/>
  <c r="O575"/>
  <c r="O573"/>
  <c r="O572"/>
  <c r="O571"/>
  <c r="O570"/>
  <c r="O569"/>
  <c r="O568"/>
  <c r="O567"/>
  <c r="O566"/>
  <c r="O565"/>
  <c r="O564"/>
  <c r="O563"/>
  <c r="O561"/>
  <c r="O560"/>
  <c r="O559"/>
  <c r="O558"/>
  <c r="O557"/>
  <c r="O556"/>
  <c r="O555"/>
  <c r="O554"/>
  <c r="O553"/>
  <c r="O552"/>
  <c r="O551"/>
  <c r="O549"/>
  <c r="O548"/>
  <c r="O547"/>
  <c r="O546"/>
  <c r="O545"/>
  <c r="O544"/>
  <c r="O543"/>
  <c r="O542"/>
  <c r="O541"/>
  <c r="O540"/>
  <c r="O539"/>
  <c r="O538"/>
  <c r="O537"/>
  <c r="O536"/>
  <c r="O535"/>
  <c r="O534"/>
  <c r="O533"/>
  <c r="O532"/>
  <c r="O531"/>
  <c r="O530"/>
  <c r="O529"/>
  <c r="O528"/>
  <c r="O527"/>
  <c r="O526"/>
  <c r="O525"/>
  <c r="O524"/>
  <c r="O523"/>
  <c r="O522"/>
  <c r="O521"/>
  <c r="O520"/>
  <c r="O519"/>
  <c r="O518"/>
  <c r="O517"/>
  <c r="O516"/>
  <c r="O515"/>
  <c r="O514"/>
  <c r="O513"/>
  <c r="O512"/>
  <c r="O511"/>
  <c r="O510"/>
  <c r="O509"/>
  <c r="O508"/>
  <c r="O507"/>
  <c r="O506"/>
  <c r="O505"/>
  <c r="O504"/>
  <c r="O502"/>
  <c r="O501"/>
  <c r="O500"/>
  <c r="O499"/>
  <c r="O498"/>
  <c r="O497"/>
  <c r="O496"/>
  <c r="O495"/>
  <c r="O494"/>
  <c r="O493"/>
  <c r="O492"/>
  <c r="O491"/>
  <c r="O490"/>
  <c r="O489"/>
  <c r="O488"/>
  <c r="O487"/>
  <c r="O486"/>
  <c r="O484"/>
  <c r="O483"/>
  <c r="O482"/>
  <c r="O481"/>
  <c r="O480"/>
  <c r="O479"/>
  <c r="O478"/>
  <c r="O477"/>
  <c r="O476"/>
  <c r="O475"/>
  <c r="O474"/>
  <c r="O473"/>
  <c r="O472"/>
  <c r="O471"/>
  <c r="O470"/>
  <c r="O469"/>
  <c r="O468"/>
  <c r="O467"/>
  <c r="O466"/>
  <c r="O465"/>
  <c r="O464"/>
  <c r="O463"/>
  <c r="O462"/>
  <c r="O461"/>
  <c r="O460"/>
  <c r="O458"/>
  <c r="O457"/>
  <c r="O456"/>
  <c r="O455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4"/>
  <c r="O433"/>
  <c r="O432"/>
  <c r="O431"/>
  <c r="O430"/>
  <c r="O429"/>
  <c r="O428"/>
  <c r="O427"/>
  <c r="O426"/>
  <c r="O425"/>
  <c r="O424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76"/>
  <c r="O375"/>
  <c r="O374"/>
  <c r="O373"/>
  <c r="O372"/>
  <c r="O369"/>
  <c r="O368"/>
  <c r="O367"/>
  <c r="O366"/>
  <c r="O365"/>
  <c r="O364"/>
  <c r="O363"/>
  <c r="O362"/>
  <c r="O361"/>
  <c r="O359"/>
  <c r="O358"/>
  <c r="O357"/>
  <c r="O356"/>
  <c r="O355"/>
  <c r="O354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1"/>
  <c r="O210"/>
  <c r="O209"/>
  <c r="O208"/>
  <c r="O207"/>
  <c r="O206"/>
  <c r="O205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8"/>
  <c r="O167"/>
  <c r="O166"/>
  <c r="O165"/>
  <c r="O163"/>
  <c r="O162"/>
  <c r="O161"/>
  <c r="O160"/>
  <c r="O159"/>
  <c r="O158"/>
  <c r="O157"/>
  <c r="O155"/>
  <c r="O154"/>
  <c r="O153"/>
  <c r="O152"/>
  <c r="O151"/>
  <c r="O150"/>
  <c r="O149"/>
  <c r="O147"/>
  <c r="O146"/>
  <c r="O145"/>
  <c r="O144"/>
  <c r="O143"/>
  <c r="O142"/>
  <c r="O141"/>
  <c r="O140"/>
  <c r="O139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4"/>
  <c r="O113"/>
  <c r="O112"/>
  <c r="O111"/>
  <c r="O110"/>
  <c r="O109"/>
  <c r="O108"/>
  <c r="O107"/>
  <c r="O106"/>
  <c r="O105"/>
  <c r="O104"/>
  <c r="O103"/>
  <c r="O102"/>
  <c r="O101"/>
  <c r="O100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3"/>
  <c r="O72"/>
  <c r="O71"/>
  <c r="O70"/>
  <c r="O69"/>
  <c r="O68"/>
  <c r="O67"/>
  <c r="O66"/>
  <c r="O65"/>
  <c r="O64"/>
  <c r="O63"/>
  <c r="O62"/>
  <c r="O61"/>
  <c r="O59"/>
  <c r="O58"/>
  <c r="O57"/>
  <c r="O56"/>
  <c r="O55"/>
  <c r="O54"/>
  <c r="O52"/>
  <c r="O51"/>
  <c r="O50"/>
  <c r="O49"/>
  <c r="O48"/>
  <c r="O47"/>
  <c r="O46"/>
  <c r="O45"/>
  <c r="O44"/>
  <c r="O43"/>
  <c r="O42"/>
  <c r="O41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015"/>
  <c r="H1015"/>
  <c r="H1014"/>
  <c r="H1013"/>
  <c r="H1012"/>
  <c r="H1011"/>
  <c r="H1010"/>
  <c r="H1009"/>
  <c r="H1008"/>
  <c r="H1007"/>
  <c r="H1006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6"/>
  <c r="H895"/>
  <c r="H894"/>
  <c r="H893"/>
  <c r="H892"/>
  <c r="H891"/>
  <c r="H889"/>
  <c r="H888"/>
  <c r="H887"/>
  <c r="H886"/>
  <c r="H885"/>
  <c r="H884"/>
  <c r="H883"/>
  <c r="H882"/>
  <c r="H881"/>
  <c r="H880"/>
  <c r="H879"/>
  <c r="H878"/>
  <c r="H877"/>
  <c r="H875"/>
  <c r="H874"/>
  <c r="H873"/>
  <c r="H872"/>
  <c r="H871"/>
  <c r="H870"/>
  <c r="H869"/>
  <c r="H868"/>
  <c r="H867"/>
  <c r="H866"/>
  <c r="H865"/>
  <c r="H864"/>
  <c r="H861"/>
  <c r="H860"/>
  <c r="H859"/>
  <c r="H858"/>
  <c r="H857"/>
  <c r="H856"/>
  <c r="H855"/>
  <c r="H854"/>
  <c r="H853"/>
  <c r="H852"/>
  <c r="H850"/>
  <c r="H849"/>
  <c r="H848"/>
  <c r="H847"/>
  <c r="H846"/>
  <c r="H845"/>
  <c r="H844"/>
  <c r="H843"/>
  <c r="H842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1"/>
  <c r="H660"/>
  <c r="H659"/>
  <c r="H658"/>
  <c r="H657"/>
  <c r="H656"/>
  <c r="H655"/>
  <c r="H653"/>
  <c r="H652"/>
  <c r="H651"/>
  <c r="H650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1"/>
  <c r="H590"/>
  <c r="H589"/>
  <c r="H588"/>
  <c r="H587"/>
  <c r="H585"/>
  <c r="H584"/>
  <c r="H583"/>
  <c r="H582"/>
  <c r="H581"/>
  <c r="H580"/>
  <c r="H579"/>
  <c r="H578"/>
  <c r="H577"/>
  <c r="H576"/>
  <c r="H575"/>
  <c r="H573"/>
  <c r="H572"/>
  <c r="H571"/>
  <c r="H570"/>
  <c r="H569"/>
  <c r="H568"/>
  <c r="H567"/>
  <c r="H566"/>
  <c r="H565"/>
  <c r="H564"/>
  <c r="H563"/>
  <c r="H561"/>
  <c r="H560"/>
  <c r="H559"/>
  <c r="H558"/>
  <c r="H557"/>
  <c r="H556"/>
  <c r="H555"/>
  <c r="H554"/>
  <c r="H553"/>
  <c r="H552"/>
  <c r="H551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8"/>
  <c r="H457"/>
  <c r="H456"/>
  <c r="H455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4"/>
  <c r="H433"/>
  <c r="H432"/>
  <c r="H431"/>
  <c r="H430"/>
  <c r="H429"/>
  <c r="H428"/>
  <c r="H427"/>
  <c r="H426"/>
  <c r="H425"/>
  <c r="H424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2"/>
  <c r="H401"/>
  <c r="H400"/>
  <c r="H399"/>
  <c r="H398"/>
  <c r="H397"/>
  <c r="H396"/>
  <c r="H395"/>
  <c r="H394"/>
  <c r="H393"/>
  <c r="H392"/>
  <c r="H391"/>
  <c r="H390"/>
  <c r="H375"/>
  <c r="H374"/>
  <c r="H373"/>
  <c r="H372"/>
  <c r="H369"/>
  <c r="H368"/>
  <c r="H367"/>
  <c r="H366"/>
  <c r="H365"/>
  <c r="H364"/>
  <c r="H363"/>
  <c r="H362"/>
  <c r="H361"/>
  <c r="H359"/>
  <c r="H358"/>
  <c r="H357"/>
  <c r="H356"/>
  <c r="H355"/>
  <c r="H354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1"/>
  <c r="H210"/>
  <c r="H209"/>
  <c r="H208"/>
  <c r="H207"/>
  <c r="H206"/>
  <c r="H205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8"/>
  <c r="H167"/>
  <c r="H166"/>
  <c r="H165"/>
  <c r="H163"/>
  <c r="H162"/>
  <c r="H161"/>
  <c r="H160"/>
  <c r="H159"/>
  <c r="H158"/>
  <c r="H157"/>
  <c r="H155"/>
  <c r="H154"/>
  <c r="H153"/>
  <c r="H152"/>
  <c r="H151"/>
  <c r="H150"/>
  <c r="H149"/>
  <c r="H147"/>
  <c r="H146"/>
  <c r="H145"/>
  <c r="H144"/>
  <c r="H143"/>
  <c r="H142"/>
  <c r="H141"/>
  <c r="H140"/>
  <c r="H139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4"/>
  <c r="H113"/>
  <c r="H112"/>
  <c r="H111"/>
  <c r="H110"/>
  <c r="H109"/>
  <c r="H108"/>
  <c r="H107"/>
  <c r="H106"/>
  <c r="H105"/>
  <c r="H104"/>
  <c r="H103"/>
  <c r="H102"/>
  <c r="H101"/>
  <c r="H100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3"/>
  <c r="H72"/>
  <c r="H71"/>
  <c r="H70"/>
  <c r="H69"/>
  <c r="H68"/>
  <c r="H67"/>
  <c r="H66"/>
  <c r="H65"/>
  <c r="H64"/>
  <c r="H63"/>
  <c r="H62"/>
  <c r="H61"/>
  <c r="H59"/>
  <c r="H58"/>
  <c r="H57"/>
  <c r="H56"/>
  <c r="H55"/>
  <c r="H54"/>
  <c r="H52"/>
  <c r="H51"/>
  <c r="H50"/>
  <c r="H49"/>
  <c r="H48"/>
  <c r="H47"/>
  <c r="H46"/>
  <c r="H45"/>
  <c r="H44"/>
  <c r="H43"/>
  <c r="H42"/>
  <c r="H41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376"/>
  <c r="H873" i="5" l="1"/>
  <c r="H543"/>
  <c r="H410"/>
  <c r="H236"/>
  <c r="H231" l="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1"/>
  <c r="H200"/>
  <c r="H199"/>
  <c r="H198"/>
  <c r="H197"/>
  <c r="H196"/>
  <c r="H195"/>
  <c r="H194"/>
  <c r="H193"/>
  <c r="H192"/>
  <c r="H191"/>
  <c r="H176"/>
  <c r="H175"/>
  <c r="H174"/>
  <c r="H173"/>
  <c r="H172"/>
  <c r="H170"/>
  <c r="H169"/>
  <c r="H168"/>
  <c r="H167"/>
  <c r="H165"/>
  <c r="H164"/>
  <c r="H163"/>
  <c r="H162"/>
  <c r="H161"/>
  <c r="H159"/>
  <c r="H158"/>
  <c r="H157"/>
  <c r="H156"/>
  <c r="H155"/>
  <c r="H187"/>
  <c r="H186"/>
  <c r="H185"/>
  <c r="H184"/>
  <c r="H183"/>
  <c r="H181"/>
  <c r="H180"/>
  <c r="H179"/>
  <c r="H178"/>
  <c r="H153"/>
  <c r="H152"/>
  <c r="H151"/>
  <c r="H150"/>
  <c r="H149"/>
  <c r="H148"/>
  <c r="H146"/>
  <c r="H145"/>
  <c r="H143"/>
  <c r="H142"/>
  <c r="H141"/>
  <c r="H139"/>
  <c r="H138"/>
  <c r="H137"/>
  <c r="H136"/>
  <c r="H135"/>
  <c r="H133"/>
  <c r="H130"/>
  <c r="H129"/>
  <c r="H128"/>
  <c r="H127"/>
  <c r="H126"/>
  <c r="H124"/>
  <c r="H123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7"/>
  <c r="H46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O873" l="1"/>
  <c r="O543"/>
  <c r="O410"/>
  <c r="O236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1"/>
  <c r="O200"/>
  <c r="O199"/>
  <c r="O198"/>
  <c r="O197"/>
  <c r="O196"/>
  <c r="O195"/>
  <c r="O194"/>
  <c r="O193"/>
  <c r="O192"/>
  <c r="O191"/>
  <c r="O146"/>
  <c r="O145"/>
  <c r="O124"/>
  <c r="O123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M9" i="7" l="1"/>
  <c r="H389" i="13" l="1"/>
  <c r="H388" l="1"/>
  <c r="H387"/>
  <c r="H386"/>
  <c r="H385"/>
  <c r="H384"/>
  <c r="H383"/>
  <c r="H382"/>
  <c r="O18" i="5" l="1"/>
  <c r="L6" s="1"/>
  <c r="H18"/>
  <c r="L2"/>
  <c r="H17" i="7" l="1"/>
  <c r="L6"/>
  <c r="H381" i="13" l="1"/>
  <c r="K6" l="1"/>
  <c r="L2" i="7" l="1"/>
  <c r="K2" i="13"/>
  <c r="AR24" i="11" l="1"/>
  <c r="AR18"/>
  <c r="AR21" l="1"/>
  <c r="AR29" l="1"/>
  <c r="AR35"/>
  <c r="AR50" s="1"/>
  <c r="AK54" l="1"/>
  <c r="X54"/>
</calcChain>
</file>

<file path=xl/sharedStrings.xml><?xml version="1.0" encoding="utf-8"?>
<sst xmlns="http://schemas.openxmlformats.org/spreadsheetml/2006/main" count="26250" uniqueCount="12024">
  <si>
    <t>TINY ROCKET</t>
  </si>
  <si>
    <t>ТАЙНИ РОКЕТ</t>
  </si>
  <si>
    <t>CHIANTI</t>
  </si>
  <si>
    <t>КЬЯНТИ</t>
  </si>
  <si>
    <t>MAPIRA</t>
  </si>
  <si>
    <t>МАПИРА</t>
  </si>
  <si>
    <t>MONA</t>
  </si>
  <si>
    <t>BLOOD BROTHERS</t>
  </si>
  <si>
    <t>БЛООД БРАЗЕРС</t>
  </si>
  <si>
    <t>ALBUFEIRA</t>
  </si>
  <si>
    <t>АЛЬБУФЕЙРА</t>
  </si>
  <si>
    <t>ШАМПАНЬ ДИАМОНД</t>
  </si>
  <si>
    <t>13/14</t>
  </si>
  <si>
    <t>ANAIS ANAIS</t>
  </si>
  <si>
    <t>АНАИС АНАИС</t>
  </si>
  <si>
    <t>COMMITMENT</t>
  </si>
  <si>
    <t>КОММИТМЕНТ</t>
  </si>
  <si>
    <t>BELLSONG</t>
  </si>
  <si>
    <t>БЕЛЛСОНГ</t>
  </si>
  <si>
    <t>Цвет, 
краткое описание</t>
  </si>
  <si>
    <t>ШТРИХКОД</t>
  </si>
  <si>
    <t>красный</t>
  </si>
  <si>
    <t>АМЕРИКА</t>
  </si>
  <si>
    <t>AMERICA</t>
  </si>
  <si>
    <t>АРОЗА ДЖУЕЛ</t>
  </si>
  <si>
    <t>AROSA JEWEL</t>
  </si>
  <si>
    <t>ярко-розовый</t>
  </si>
  <si>
    <t>БЛЕК АУТ</t>
  </si>
  <si>
    <t>BLACK OUT</t>
  </si>
  <si>
    <t>БЛЭК ДЖЕК</t>
  </si>
  <si>
    <t>BLACK JACK</t>
  </si>
  <si>
    <t>МОНА</t>
  </si>
  <si>
    <t>НАВОННА</t>
  </si>
  <si>
    <t>NAVONA</t>
  </si>
  <si>
    <t>ПОЛИАННА</t>
  </si>
  <si>
    <t>POLLYANNA</t>
  </si>
  <si>
    <t>ЛОЛЛИПОП</t>
  </si>
  <si>
    <t>LOLLYPOP</t>
  </si>
  <si>
    <t>МАРЛЕН</t>
  </si>
  <si>
    <t>MARLENE</t>
  </si>
  <si>
    <t>НЭТТИЗ ПРАЙД</t>
  </si>
  <si>
    <t>NETTY'S PRIDE</t>
  </si>
  <si>
    <t>руб.</t>
  </si>
  <si>
    <t>MISTER CAS</t>
  </si>
  <si>
    <t>МИСТЕР КАС</t>
  </si>
  <si>
    <t>О.Т. ГИБРИДЫ</t>
  </si>
  <si>
    <t>WHISTLER</t>
  </si>
  <si>
    <t>УИСТЛЕР</t>
  </si>
  <si>
    <t>13/15</t>
  </si>
  <si>
    <t>АННАМАРИ ДРИМ</t>
  </si>
  <si>
    <t>АФРОДИТА</t>
  </si>
  <si>
    <t>APHRODITE</t>
  </si>
  <si>
    <t>РЕД ТВИН</t>
  </si>
  <si>
    <t>RED TWIN</t>
  </si>
  <si>
    <t>розовый</t>
  </si>
  <si>
    <t>ФАТА МОРГАНА</t>
  </si>
  <si>
    <t>FATA MORGANA</t>
  </si>
  <si>
    <t>ЭЛОДИ</t>
  </si>
  <si>
    <t>ELODIE</t>
  </si>
  <si>
    <t>АЙЛИНЕР</t>
  </si>
  <si>
    <t>EYELINER</t>
  </si>
  <si>
    <t>АРБАТАКС</t>
  </si>
  <si>
    <t>ARBATAX</t>
  </si>
  <si>
    <t>АРКАХОН</t>
  </si>
  <si>
    <t>ARCACHON</t>
  </si>
  <si>
    <t>белый</t>
  </si>
  <si>
    <t>БАХ</t>
  </si>
  <si>
    <t>BACH</t>
  </si>
  <si>
    <t>БРАЙТ ДИАМОНД</t>
  </si>
  <si>
    <t>BRIGHT DIAMOND</t>
  </si>
  <si>
    <t>БРИНДИЗИ</t>
  </si>
  <si>
    <t>BRINDISI</t>
  </si>
  <si>
    <t>КАРМИН ДИАМОНД</t>
  </si>
  <si>
    <t>CARMINE DIAMOND</t>
  </si>
  <si>
    <t>чисто-белый</t>
  </si>
  <si>
    <t>ЛИТВА</t>
  </si>
  <si>
    <t>LITOUWEN</t>
  </si>
  <si>
    <t>сиренево-розовый</t>
  </si>
  <si>
    <t>ПУРПЛ ДИАМОНД</t>
  </si>
  <si>
    <t>PURPLE DIAMOND</t>
  </si>
  <si>
    <t>РЕД АЛЕРТ</t>
  </si>
  <si>
    <t>RED ALERT</t>
  </si>
  <si>
    <t>ФАНЖИО</t>
  </si>
  <si>
    <t>FANGIO</t>
  </si>
  <si>
    <t>CHAMPAGNE DIAMOND</t>
  </si>
  <si>
    <t>ЭЛЬ ДИВО</t>
  </si>
  <si>
    <t>EL DIVO</t>
  </si>
  <si>
    <t>ЭРКОЛАНО</t>
  </si>
  <si>
    <t>ERCOLANO</t>
  </si>
  <si>
    <t>ДИСТАНТ ДРАМ</t>
  </si>
  <si>
    <t>DISTANT DRUM</t>
  </si>
  <si>
    <t>МЭДЖИК СТАР</t>
  </si>
  <si>
    <t>MAGIC STAR</t>
  </si>
  <si>
    <t>АРЕНА</t>
  </si>
  <si>
    <t>ARENA</t>
  </si>
  <si>
    <t>БАККАРДИ</t>
  </si>
  <si>
    <t>BACCARDI</t>
  </si>
  <si>
    <t>ДИЗЗИ</t>
  </si>
  <si>
    <t>DIZZY</t>
  </si>
  <si>
    <t>ЖОЗЕФИНА</t>
  </si>
  <si>
    <t>JOSEPHINE</t>
  </si>
  <si>
    <t>ЛЕГЕНДА</t>
  </si>
  <si>
    <t>LEGEND</t>
  </si>
  <si>
    <t>ЛЕЙК МИЧИГАН</t>
  </si>
  <si>
    <t>LAKE MICHIGAN</t>
  </si>
  <si>
    <t>САНКЕТЧЕР</t>
  </si>
  <si>
    <t>SUNCATCHER</t>
  </si>
  <si>
    <t>СИБИРЬ</t>
  </si>
  <si>
    <t>SIBERIA</t>
  </si>
  <si>
    <t>ЭЛЕГАНТ ЛЕДИ</t>
  </si>
  <si>
    <t>ELEGANT LADY</t>
  </si>
  <si>
    <t>БРАЙТ БРИЛЛИАНТ</t>
  </si>
  <si>
    <t>БЕВЕРЛИ ДРИМ</t>
  </si>
  <si>
    <t>BEVERLY'S DREAM</t>
  </si>
  <si>
    <t>ЙЕЛЛОУИН</t>
  </si>
  <si>
    <t>YELLOWEEN</t>
  </si>
  <si>
    <t>CONCA D'OR</t>
  </si>
  <si>
    <t>ЛЕСЛИ ВУДРИФ</t>
  </si>
  <si>
    <t>LESLEY WOODRIFF</t>
  </si>
  <si>
    <t>МИСС ФЕЯ</t>
  </si>
  <si>
    <t>MISS FEYA</t>
  </si>
  <si>
    <t>МОНТЕГО БЭЙ</t>
  </si>
  <si>
    <t>MONTEGO BAY</t>
  </si>
  <si>
    <t>НИМФА</t>
  </si>
  <si>
    <t>ОН СТЕЙДЖ</t>
  </si>
  <si>
    <t>ON STAGE</t>
  </si>
  <si>
    <t>ПРИТТИ ВУМЕН</t>
  </si>
  <si>
    <t>ПУРПЛ ПРИНС</t>
  </si>
  <si>
    <t>PURPLE PRINCE</t>
  </si>
  <si>
    <t>РОБЕРТ ГРИЗБАХ</t>
  </si>
  <si>
    <t>ROBERT GRIESBACH</t>
  </si>
  <si>
    <t>РОБЕРТ СУОНСОН</t>
  </si>
  <si>
    <t>ROBERT SWANSON</t>
  </si>
  <si>
    <t>РОССЕЛИНИ</t>
  </si>
  <si>
    <t>ROSSELINI</t>
  </si>
  <si>
    <t>САБАНЕТА</t>
  </si>
  <si>
    <t>SABANETA</t>
  </si>
  <si>
    <t>ФРИЗО</t>
  </si>
  <si>
    <t>FRISO</t>
  </si>
  <si>
    <t>ХОЛЛАНД БЬЮТИ</t>
  </si>
  <si>
    <t>HOLLAND BEAUTY</t>
  </si>
  <si>
    <t>АФРИКАН КУИН</t>
  </si>
  <si>
    <t>AFRICAN QUEEN</t>
  </si>
  <si>
    <t>ГОЛДЕН СПЛЕНДОР</t>
  </si>
  <si>
    <t>GOLDEN SPLENDOUR</t>
  </si>
  <si>
    <t>ПИНК ПЕРФЕКШН</t>
  </si>
  <si>
    <t>PINK PERFECTION</t>
  </si>
  <si>
    <t>РЕГАЛЕ</t>
  </si>
  <si>
    <t>РЕГАЛЕ АЛБУМ</t>
  </si>
  <si>
    <t>REGALE ALBUM</t>
  </si>
  <si>
    <t>ФЛОРА ПЛЕНА</t>
  </si>
  <si>
    <t>БЛЭК БЬЮТИ</t>
  </si>
  <si>
    <t>BLACK BEAUTY</t>
  </si>
  <si>
    <t>ГЕНРИ</t>
  </si>
  <si>
    <t>HENRYI</t>
  </si>
  <si>
    <t>LADY ALICE</t>
  </si>
  <si>
    <t>ЛУКОВИЦЫ БОЛЬШОГО РАЗМЕРА ДЛЯ ВЫГОНКИ</t>
  </si>
  <si>
    <t>Л.О. ГИБРИДЫ</t>
  </si>
  <si>
    <t>Некоторые сорта доступны в ограниченном количестве.</t>
  </si>
  <si>
    <t>ЗАКАЗ-ФОРМА</t>
  </si>
  <si>
    <t>Покупатель:</t>
  </si>
  <si>
    <t>11/12</t>
  </si>
  <si>
    <t>10/12</t>
  </si>
  <si>
    <t>кремовый</t>
  </si>
  <si>
    <t>12/14</t>
  </si>
  <si>
    <t>14/16</t>
  </si>
  <si>
    <t>18/20</t>
  </si>
  <si>
    <t>5/+</t>
  </si>
  <si>
    <t>5/6</t>
  </si>
  <si>
    <t>I</t>
  </si>
  <si>
    <t>6/+</t>
  </si>
  <si>
    <t>7/8</t>
  </si>
  <si>
    <t>8/+</t>
  </si>
  <si>
    <t>4/5</t>
  </si>
  <si>
    <t>6/7</t>
  </si>
  <si>
    <t>голубой</t>
  </si>
  <si>
    <t>сиреневый</t>
  </si>
  <si>
    <t>ярко-сиреневый</t>
  </si>
  <si>
    <t>жёлтый</t>
  </si>
  <si>
    <t>сиренево-красный</t>
  </si>
  <si>
    <t>карминно-красный</t>
  </si>
  <si>
    <t>данные считаются автоматически</t>
  </si>
  <si>
    <t>индекс, почтовый адрес</t>
  </si>
  <si>
    <t>телефоны (с кодом города!)</t>
  </si>
  <si>
    <t>1.</t>
  </si>
  <si>
    <t>2.</t>
  </si>
  <si>
    <t>3.</t>
  </si>
  <si>
    <t>e-mail</t>
  </si>
  <si>
    <t>7/+</t>
  </si>
  <si>
    <r>
      <t xml:space="preserve">Colorline </t>
    </r>
    <r>
      <rPr>
        <b/>
        <sz val="20"/>
        <color indexed="10"/>
        <rFont val="Times New Roman"/>
        <family val="1"/>
        <charset val="204"/>
      </rPr>
      <t>™</t>
    </r>
  </si>
  <si>
    <t>новинка</t>
  </si>
  <si>
    <t>лиловый</t>
  </si>
  <si>
    <t>темно-розовый</t>
  </si>
  <si>
    <t>белый с красными полосками</t>
  </si>
  <si>
    <t>кремово-белый</t>
  </si>
  <si>
    <t>нежно-розовый</t>
  </si>
  <si>
    <t>синий</t>
  </si>
  <si>
    <t>MY WEDDING</t>
  </si>
  <si>
    <t>МАЙ ВЕДДИНГ</t>
  </si>
  <si>
    <t>COLOR PARADE</t>
  </si>
  <si>
    <t>КОЛОР ПАРАД</t>
  </si>
  <si>
    <t>CONCORDIA</t>
  </si>
  <si>
    <t>КОНКОРДИЯ</t>
  </si>
  <si>
    <t>FOREVER</t>
  </si>
  <si>
    <t>ФОРЕВЕ</t>
  </si>
  <si>
    <t>PALAZZO</t>
  </si>
  <si>
    <t>ПАЛАЦЦО</t>
  </si>
  <si>
    <t>16/18</t>
  </si>
  <si>
    <t>PASSION MOON</t>
  </si>
  <si>
    <t>ПАШШН МУН</t>
  </si>
  <si>
    <t>нежно-лососево-розовый</t>
  </si>
  <si>
    <t>ORANGE PLANET</t>
  </si>
  <si>
    <t>ОРАНЖ ПЛАНЕТ</t>
  </si>
  <si>
    <t>YELLOW PLANET</t>
  </si>
  <si>
    <t>ЙЕЛЛОУ ПЛАНЕТ</t>
  </si>
  <si>
    <t>Lilium Tiny Rocket</t>
  </si>
  <si>
    <t>Lilium Arosa Jewel</t>
  </si>
  <si>
    <t>Lilium Black Out</t>
  </si>
  <si>
    <t>Lilium Chianti</t>
  </si>
  <si>
    <t>Lilium Mapira</t>
  </si>
  <si>
    <t>Lilium Mona</t>
  </si>
  <si>
    <t>Lilium Navona</t>
  </si>
  <si>
    <t>Lilium Polyanna</t>
  </si>
  <si>
    <t>Lilium Marlene</t>
  </si>
  <si>
    <t>Lilium Nettys Pride</t>
  </si>
  <si>
    <t>Lilium Annemarie Dream</t>
  </si>
  <si>
    <t>Lilium Aphrodite</t>
  </si>
  <si>
    <t>Lilium Blood Brothers</t>
  </si>
  <si>
    <t>Lilium Double Pleasure</t>
  </si>
  <si>
    <t>Lilium Elodie</t>
  </si>
  <si>
    <t>Lilium Fata Morgana</t>
  </si>
  <si>
    <t>Lilium Red Twin</t>
  </si>
  <si>
    <t>Lilium Arbatax</t>
  </si>
  <si>
    <t>Lilium Arcachon</t>
  </si>
  <si>
    <t>Lilium Bach</t>
  </si>
  <si>
    <t>Lilium Bright Diamond</t>
  </si>
  <si>
    <t>Lilium Brindisi</t>
  </si>
  <si>
    <t>Lilium Carmine Diamond</t>
  </si>
  <si>
    <t>Lilium Champagne Diamond</t>
  </si>
  <si>
    <t>Lilium El Divo</t>
  </si>
  <si>
    <t>Lilium Ercolano</t>
  </si>
  <si>
    <t>Lilium Eyeliner</t>
  </si>
  <si>
    <t>Lilium Fangio</t>
  </si>
  <si>
    <t>Lilium Litouwen</t>
  </si>
  <si>
    <t>Lilium Purple Diamond</t>
  </si>
  <si>
    <t>Lilium Distant Drum</t>
  </si>
  <si>
    <t>Lilium Magic Star</t>
  </si>
  <si>
    <t>Lilium My Wedding</t>
  </si>
  <si>
    <t>Lilium Anais Anais</t>
  </si>
  <si>
    <t>Lilium Arena</t>
  </si>
  <si>
    <t>Lilium Baccardi</t>
  </si>
  <si>
    <t>Lilium Color Parade</t>
  </si>
  <si>
    <t>Lilium Commitment</t>
  </si>
  <si>
    <t>Lilium Dizzy</t>
  </si>
  <si>
    <t>Lilium Josephine</t>
  </si>
  <si>
    <t>Lilium Lake Michigan</t>
  </si>
  <si>
    <t>Lilium Legend</t>
  </si>
  <si>
    <t>Lilium Mero Star</t>
  </si>
  <si>
    <t>Lilium Siberia</t>
  </si>
  <si>
    <t>Lilium Suncatcher</t>
  </si>
  <si>
    <t>Lilium Elegant Lady</t>
  </si>
  <si>
    <t>Lilium Bellsong</t>
  </si>
  <si>
    <t>Lilium Bright Brilliant</t>
  </si>
  <si>
    <t>Lilium Beverlys Dream</t>
  </si>
  <si>
    <t>Lilium Friso</t>
  </si>
  <si>
    <t>Lilium Holland Beauty</t>
  </si>
  <si>
    <t>Lilium Lesley Woodriff</t>
  </si>
  <si>
    <t>Lilium Miss Feya</t>
  </si>
  <si>
    <t>Lilium Montego Bay</t>
  </si>
  <si>
    <t>Lilium On Stage</t>
  </si>
  <si>
    <t>Lilium Pretty Women</t>
  </si>
  <si>
    <t>Lilium Purple Prince</t>
  </si>
  <si>
    <t>Lilium Robert Griesbach</t>
  </si>
  <si>
    <t>Lilium Robert Swanson</t>
  </si>
  <si>
    <t>Lilium Robina</t>
  </si>
  <si>
    <t>Lilium Rosselini</t>
  </si>
  <si>
    <t>Lilium Sabaneta</t>
  </si>
  <si>
    <t>Lilium Yelloween</t>
  </si>
  <si>
    <t>Lilium African Queen</t>
  </si>
  <si>
    <t>Lilium Golden Splendour</t>
  </si>
  <si>
    <t>Lilium Up. Orange Planet</t>
  </si>
  <si>
    <t>Lilium Pink Perfection</t>
  </si>
  <si>
    <t>Lilium Regale</t>
  </si>
  <si>
    <t>Lilium Regale Album</t>
  </si>
  <si>
    <t>Lilium Up. Yellow Planet</t>
  </si>
  <si>
    <t>Lilium Black Beauty</t>
  </si>
  <si>
    <t>Lilium Lady Alice</t>
  </si>
  <si>
    <t>Iris hollandica Autumn Princess</t>
  </si>
  <si>
    <t>Iris hollandica Red Ember</t>
  </si>
  <si>
    <t>Iris hollandica Sky Beauty</t>
  </si>
  <si>
    <t>Eremurus Cleopatra</t>
  </si>
  <si>
    <t>Hippeastrum Apple Blossom</t>
  </si>
  <si>
    <t>Hippeastrum Red Lion</t>
  </si>
  <si>
    <t>Hippeastrum Exposure</t>
  </si>
  <si>
    <t>Hippeastrum Gervase</t>
  </si>
  <si>
    <t>Hippeastrum Dancing Queen</t>
  </si>
  <si>
    <t>Anemone blanda Blue Shades</t>
  </si>
  <si>
    <t>Anemone blanda White Splendour</t>
  </si>
  <si>
    <t>Allium sphaerocephalon</t>
  </si>
  <si>
    <t>Allium moly</t>
  </si>
  <si>
    <t>Ranunculus White</t>
  </si>
  <si>
    <t>Ranunculus Yellow</t>
  </si>
  <si>
    <t>Ranunculus Red</t>
  </si>
  <si>
    <t>Ranunculus Orange</t>
  </si>
  <si>
    <t>Ranunculus Pink</t>
  </si>
  <si>
    <t>Ranunculus Mixed</t>
  </si>
  <si>
    <t>Sparaxis tricolor mixed</t>
  </si>
  <si>
    <t>Triteleia Rudy</t>
  </si>
  <si>
    <t>Freesia Double White</t>
  </si>
  <si>
    <t>Freesia Double Yellow</t>
  </si>
  <si>
    <t>Freesia Double Blue</t>
  </si>
  <si>
    <t>Freesia Single Mixed</t>
  </si>
  <si>
    <t>Freesia Double Mixed</t>
  </si>
  <si>
    <t>Cyclamen Hederifolium</t>
  </si>
  <si>
    <t>ИРИСЫ</t>
  </si>
  <si>
    <t>Iris germanica Arpege</t>
  </si>
  <si>
    <t>белый с сине-фиолетовым</t>
  </si>
  <si>
    <t>Iris germanica Attention Please</t>
  </si>
  <si>
    <t>темно-лиловый с желтым напылением</t>
  </si>
  <si>
    <t>Iris germanica Batik</t>
  </si>
  <si>
    <t>ярко-синий с частыми белыми прожилками</t>
  </si>
  <si>
    <t>Iris germanica Black Knight</t>
  </si>
  <si>
    <t>тёмно-фиолетовый, почти чёрный</t>
  </si>
  <si>
    <t>Iris germanica Bluebird Wine</t>
  </si>
  <si>
    <t>верх сиреневый, низ-тёмно-лиловый</t>
  </si>
  <si>
    <t>Iris germanica Brown Lasso</t>
  </si>
  <si>
    <t>верх-канареечно-жёлтый, низ-светло-сиреневый с тёмно-жёлтой каймой</t>
  </si>
  <si>
    <t>Iris germanica Burgundy Brown</t>
  </si>
  <si>
    <t>красно-коричневый верх, низ-кремово-жёлтый с красно-коричневой каймой</t>
  </si>
  <si>
    <t>Iris germanica Vanity</t>
  </si>
  <si>
    <t>Iris germanica Natchez Trace</t>
  </si>
  <si>
    <t>оранжевый с красной губой</t>
  </si>
  <si>
    <t>Iris germanica Pink Horizon</t>
  </si>
  <si>
    <t>нежнейший  бледно-розовый</t>
  </si>
  <si>
    <t>Iris germanica Ride Joy</t>
  </si>
  <si>
    <t>верх-бордовый с жёлтым напылением, низ-бордовый с большим жёлтым пятном</t>
  </si>
  <si>
    <t>Iris germanica Sultans Palace</t>
  </si>
  <si>
    <t>коричнево-красный с жёлтым центром</t>
  </si>
  <si>
    <t>Iris germanica Echo De France</t>
  </si>
  <si>
    <t>верх-белый, низ-жёлтый</t>
  </si>
  <si>
    <t>Iris pumila Banbury Ruffles</t>
  </si>
  <si>
    <t>ГОФРИР. Бархатно-фиолетовый</t>
  </si>
  <si>
    <t>Iris louisiana Black Gamecock</t>
  </si>
  <si>
    <t>очень тёмный фиолетовый с жёлтыми полосками в центре</t>
  </si>
  <si>
    <t>Iris pumila Black Cherry Delight</t>
  </si>
  <si>
    <t>белый с лиловым пятном</t>
  </si>
  <si>
    <t>Iris pumila Bluedenim</t>
  </si>
  <si>
    <t>нежно-голубой с синими прожилками</t>
  </si>
  <si>
    <t>Iris pumila Cherry Garden</t>
  </si>
  <si>
    <t>бархатно-лиловый</t>
  </si>
  <si>
    <t>YELLOW COUNTY</t>
  </si>
  <si>
    <t>ЙЕЛЛОУ КАУНТИ</t>
  </si>
  <si>
    <t>CEB LATTE</t>
  </si>
  <si>
    <t>КЕБ ЛАТТЕ</t>
  </si>
  <si>
    <t>CRAZY TWIN</t>
  </si>
  <si>
    <t>КРЕЙЗИ ТВИН</t>
  </si>
  <si>
    <t>FUNNY TWIN</t>
  </si>
  <si>
    <t>ФАННИ ТВИН</t>
  </si>
  <si>
    <t>POLAR STAR</t>
  </si>
  <si>
    <t>ПОЛАР СТАР</t>
  </si>
  <si>
    <t>BAFFERARI</t>
  </si>
  <si>
    <t>БАФФЕРАРИ</t>
  </si>
  <si>
    <t>CHELSEA</t>
  </si>
  <si>
    <t>ЧЕЛСИ</t>
  </si>
  <si>
    <t>WHITE SEA</t>
  </si>
  <si>
    <t>УАЙТ СИ</t>
  </si>
  <si>
    <t>BIG BROTHER</t>
  </si>
  <si>
    <t>БИГ БРАЗЕР</t>
  </si>
  <si>
    <t>DALIAN</t>
  </si>
  <si>
    <t>ДАЛИАН</t>
  </si>
  <si>
    <t>EXOTIC SUN</t>
  </si>
  <si>
    <t>ЭКЗОТИК САН</t>
  </si>
  <si>
    <t>SOLANGE</t>
  </si>
  <si>
    <t>СОЛАНЖ</t>
  </si>
  <si>
    <t>МАХРОВЫЙ жёлтый</t>
  </si>
  <si>
    <t>Lilium Whistler</t>
  </si>
  <si>
    <t>Lilium Yellow County</t>
  </si>
  <si>
    <t>Lilium Ceb Latte</t>
  </si>
  <si>
    <t>Lilium Polar Star</t>
  </si>
  <si>
    <t>Lilium Bafferari</t>
  </si>
  <si>
    <t>Lilium Chelsea</t>
  </si>
  <si>
    <t>Lilium Big Brother</t>
  </si>
  <si>
    <t>Lilium Dalian</t>
  </si>
  <si>
    <t>Lilium Forever</t>
  </si>
  <si>
    <t>Lilium Mister Cas</t>
  </si>
  <si>
    <t>Lilium Palazzo</t>
  </si>
  <si>
    <t>Lilium Passion Moon</t>
  </si>
  <si>
    <t>Гиппеаструм Сонатини</t>
  </si>
  <si>
    <t>РАЗНОЛУКОВИЧНЫЕ</t>
  </si>
  <si>
    <t>МАХРОВЫЙ красный</t>
  </si>
  <si>
    <t>МАХРОВЫЙ белый</t>
  </si>
  <si>
    <t>Ranunculus Purple</t>
  </si>
  <si>
    <t>ПИОН</t>
  </si>
  <si>
    <t>АПАЧИ УОРРИОР</t>
  </si>
  <si>
    <t>АРПЕЖ</t>
  </si>
  <si>
    <t>АТТЕНШН ПЛИЗ</t>
  </si>
  <si>
    <t>БАТИК</t>
  </si>
  <si>
    <t>БИАНКА</t>
  </si>
  <si>
    <t>БЛЭК НАЙТ</t>
  </si>
  <si>
    <t>БЛЭК ТАФЕТТА</t>
  </si>
  <si>
    <t>БЛЮБЕРД ВАЙН</t>
  </si>
  <si>
    <t>БЛАШИНГ ПИНК</t>
  </si>
  <si>
    <t>БРАУН ЛАССО</t>
  </si>
  <si>
    <t>БУРГУНДИ БРАУН</t>
  </si>
  <si>
    <t>ДАРКНЕСС</t>
  </si>
  <si>
    <t>ЭХО ДЕ ФРАНС</t>
  </si>
  <si>
    <t>ЭДИТ УОЛФОРД</t>
  </si>
  <si>
    <t>ИНТИ ГРЕЙСХАН</t>
  </si>
  <si>
    <t>ЛУП ЗЕ ЛУП</t>
  </si>
  <si>
    <t>НАТЧИЗ ТРЕЙС</t>
  </si>
  <si>
    <t>ПИНК ГОРИЗОНТ</t>
  </si>
  <si>
    <t>РАЙД ДЖОЙ</t>
  </si>
  <si>
    <t>САМУРАЙ УОРРИОР</t>
  </si>
  <si>
    <t>СУЛТАН ПАЛАС</t>
  </si>
  <si>
    <t>ВАНИТИ</t>
  </si>
  <si>
    <t>ВИКТОРИЯ ФОЛЛС</t>
  </si>
  <si>
    <t>КОНКОРД КРАШ</t>
  </si>
  <si>
    <t>ДЭНС БАЛЕРИНА ДЭНС</t>
  </si>
  <si>
    <t>ДИАР ДЕЛАЙТ</t>
  </si>
  <si>
    <t>ДАБЛ СТАНДАРТ</t>
  </si>
  <si>
    <t>ХАРПСВИЛ ХЭППИНЕСС</t>
  </si>
  <si>
    <t>ИМПЕРИАЛ ОПАЛ</t>
  </si>
  <si>
    <t>КАБЛУИ</t>
  </si>
  <si>
    <t>КАБУУМ</t>
  </si>
  <si>
    <t>ЛЕМОН ВЕЙЛ</t>
  </si>
  <si>
    <t>МУН СИЛК</t>
  </si>
  <si>
    <t>ПИНК ПАРФЕЙТ</t>
  </si>
  <si>
    <t>САММЕР РЕВЕЛС</t>
  </si>
  <si>
    <t>ТАМБЛ БАГ</t>
  </si>
  <si>
    <t>ЭНН ЧАУНИНГ</t>
  </si>
  <si>
    <t>БЛЭК ГЕЙМКОК</t>
  </si>
  <si>
    <t>БАНБУРИ РАФФЛС</t>
  </si>
  <si>
    <t>БЛЭК ЧЕРРИ ДЕЛАЙТ</t>
  </si>
  <si>
    <t>БЛЮ ДЕНИМ</t>
  </si>
  <si>
    <t>КЭТС АЙ</t>
  </si>
  <si>
    <t>ЧЕРРИ ГАРДЕН</t>
  </si>
  <si>
    <t>АДОЛЬФ РУССО</t>
  </si>
  <si>
    <t>БОУЛ ДЕ НЕЖЕ</t>
  </si>
  <si>
    <t>БАКАЙ БЕЛЛЕ</t>
  </si>
  <si>
    <t>ЧАРЛИЗ УАЙТ</t>
  </si>
  <si>
    <t>КОРАЛ ШАРМ</t>
  </si>
  <si>
    <t>КОРАЛ САНСЕТ</t>
  </si>
  <si>
    <t>КОРАЛ СУПРИМ</t>
  </si>
  <si>
    <t>Д-Р АЛЕКСАНДР ФЛЭМИНГ</t>
  </si>
  <si>
    <t>ДЮШЕСС ДЕ НЕМОРОУЗ</t>
  </si>
  <si>
    <t>ФЕЛИКС КРАУСС</t>
  </si>
  <si>
    <t>ГЕНЕРАЛ МАК МЭХОН</t>
  </si>
  <si>
    <t>ГЕНРИ БОКСТОК</t>
  </si>
  <si>
    <t>ИНСПЕКТОР ЛАВЕРНЬЕ</t>
  </si>
  <si>
    <t>КАРЛ РОЗЕНФЕЛЬД</t>
  </si>
  <si>
    <t>КОНИНГИН ВИЛЬГЕЛЬМИНА</t>
  </si>
  <si>
    <t>ПЕЧЕР</t>
  </si>
  <si>
    <t>РЕД МЕДЖИК</t>
  </si>
  <si>
    <t>САРА БЕРНАР</t>
  </si>
  <si>
    <t>ШИРЛИ ТЕМПЛ</t>
  </si>
  <si>
    <t>СОРБЕТ</t>
  </si>
  <si>
    <t>золотистый с красно-коричневым и темно-красным</t>
  </si>
  <si>
    <t>розовый, с темно-розовым пунктиром</t>
  </si>
  <si>
    <t>верх фиолетовый, низ-чёрный, бархатный</t>
  </si>
  <si>
    <t>жёлтый с синей губой</t>
  </si>
  <si>
    <t>темно-синий со светлыми прожилками-полосками по лепесткам (похож. Батик)</t>
  </si>
  <si>
    <t>фиолетовый с белой губой и фиолетовой каймой</t>
  </si>
  <si>
    <t>малиново-красный с небольшой жёлтой сеточкой</t>
  </si>
  <si>
    <t>МАХРОВЫЙ насыщенно-синий с жёлтоватым с синими прожилками  пятном</t>
  </si>
  <si>
    <t>тёмно-розовые внешние лепестки, бледно-розовые внутренние</t>
  </si>
  <si>
    <t>МАХРОВЫЙ ярко-фиолетовый с жёлтым центром</t>
  </si>
  <si>
    <t>белый с желтовато-зеленым основанием</t>
  </si>
  <si>
    <t>МАХРОВЫЙ фиолетовый с жёлто-белым пятном</t>
  </si>
  <si>
    <t>МАХРОВЫЙ, фиолетовый с бело-жёлтым пятном</t>
  </si>
  <si>
    <t>МАХРОВЫЙ, фиолетовый с кремовым пятном</t>
  </si>
  <si>
    <t>палево-розовый с желтым пятном</t>
  </si>
  <si>
    <t>верхние лепестки белые, нижние зеленовато-желтые</t>
  </si>
  <si>
    <t>лимонно-желтый</t>
  </si>
  <si>
    <t>МАХРОВЫЙ  темно-сиреневый с небольшим кремово-желтым пятном</t>
  </si>
  <si>
    <t>ярко-красный с желтым пятном</t>
  </si>
  <si>
    <t>необычная темно розовая окраска с большим темно-винно-вишневым пятном, Н-38см</t>
  </si>
  <si>
    <t>МАХРОВЫЙ красный с сиреневым отливом</t>
  </si>
  <si>
    <t>2/3 n</t>
  </si>
  <si>
    <t>ПОЛУМАХРОВЫЙ тёмно-бордовый, глянцевый</t>
  </si>
  <si>
    <t>МАХРОВЫЙ белый с переходом в кремовый</t>
  </si>
  <si>
    <t>ПОЛУМАХРОВЫЙ кораллово-персиково-розовый</t>
  </si>
  <si>
    <t>МАХРОВЫЙ кораллово-красный</t>
  </si>
  <si>
    <t>ПОЛУМАХРОВЫЙ кораллово-розовый, перламутровый</t>
  </si>
  <si>
    <t>МАХРОВЫЙ насыщенный, электрически-розовый</t>
  </si>
  <si>
    <t>МАХРОВЫЙ карминно-красный</t>
  </si>
  <si>
    <t>МАХРОВЫЙ Большие карминно-красные цветки</t>
  </si>
  <si>
    <t>МАХРОВЫЙ винно-красный</t>
  </si>
  <si>
    <t>МАХРОВЫЙ бледно-перламутрово-розовый</t>
  </si>
  <si>
    <t>МАХРОВЫЙ белый с желтоватым отсветом</t>
  </si>
  <si>
    <t>МАХРОВЫЙ ярко-красный</t>
  </si>
  <si>
    <t>МАХРОВЫЙ жемчужно-розовый</t>
  </si>
  <si>
    <t>МАХРОВЫЙбелый с розовой серединкой</t>
  </si>
  <si>
    <t>ЭКСТРА МАХРОВЫЙ нежно-светло-розовый</t>
  </si>
  <si>
    <t>МАХРОВЫЙ ТРЁХСЛОЙНЫЙ нежно-роэовый с кремовой"юбочкой" посередине</t>
  </si>
  <si>
    <t>Iris germanica Bianca</t>
  </si>
  <si>
    <t>Iris germanica Blushing Pink</t>
  </si>
  <si>
    <t>Iris germanica Black Tafetta</t>
  </si>
  <si>
    <t>Iris germanica Victoria Falls</t>
  </si>
  <si>
    <t>Iris germanica Darkness</t>
  </si>
  <si>
    <t>Iris germanica Inty Greyshum</t>
  </si>
  <si>
    <t>Iris germanica Loop The Loop</t>
  </si>
  <si>
    <t>Iris germanica Samurai Warrior</t>
  </si>
  <si>
    <t>Iris germanica Edith Wolford</t>
  </si>
  <si>
    <t>Iris sibirica Double Standard</t>
  </si>
  <si>
    <t>Iris sibirica Dear Delight</t>
  </si>
  <si>
    <t>Iris sibirica Dance Balerina Dance</t>
  </si>
  <si>
    <t>Iris sibirica Imperial Opal</t>
  </si>
  <si>
    <t>Iris sibirica Kabluey</t>
  </si>
  <si>
    <t>Iris sibirica Lemon Veil</t>
  </si>
  <si>
    <t>Iris sibirica Moon Silk</t>
  </si>
  <si>
    <t>Iris sibirica Summer Revels</t>
  </si>
  <si>
    <t>Iris sibirica Tumble Bug</t>
  </si>
  <si>
    <t>Iris sibirica Harpswell Happiness</t>
  </si>
  <si>
    <t>Iris pumila Cat's Eye</t>
  </si>
  <si>
    <t>Paeonia Adolphe Rousseau</t>
  </si>
  <si>
    <t>Paeonia Buckeye Bell</t>
  </si>
  <si>
    <t>Paeonia Boule De Neige</t>
  </si>
  <si>
    <t>Paeonia General Macmahon</t>
  </si>
  <si>
    <t>Paeonia Henry Bockstoce</t>
  </si>
  <si>
    <t>Paeonia Dr Alexandr Fleming</t>
  </si>
  <si>
    <t>Paeonia Duchesse De Nemours</t>
  </si>
  <si>
    <t>Paeonia Inspecteur Lavergne</t>
  </si>
  <si>
    <t>Paeonia Karl Rosenfield</t>
  </si>
  <si>
    <t>Paeonia Koningin Wilhelmina</t>
  </si>
  <si>
    <t>Paeonia Coral Sunset</t>
  </si>
  <si>
    <t>Paeonia Coral Supreme</t>
  </si>
  <si>
    <t>Paeonia Coral Charm</t>
  </si>
  <si>
    <t>Paeonia Pecher</t>
  </si>
  <si>
    <t>Paeonia Red Magic</t>
  </si>
  <si>
    <t>Paeonia Sarah Bernhardt</t>
  </si>
  <si>
    <t>Paeonia Solange</t>
  </si>
  <si>
    <t>Paeonia Sorbet</t>
  </si>
  <si>
    <t>Paeonia Felix Crousse</t>
  </si>
  <si>
    <t>Paeonia Charles White</t>
  </si>
  <si>
    <t>Paeonia Shirley Temple</t>
  </si>
  <si>
    <t>Iris germanica Apache Warrior</t>
  </si>
  <si>
    <t>Lilium Forever Susan</t>
  </si>
  <si>
    <t>FOREVER SUSAN</t>
  </si>
  <si>
    <t>ФОРЕВЕ СЬЮЗАН</t>
  </si>
  <si>
    <t>Lilium Crazy Twin</t>
  </si>
  <si>
    <t>Lilium Funny Twin</t>
  </si>
  <si>
    <t>Lilium Party Diamond</t>
  </si>
  <si>
    <t>PARTY DIAMOND</t>
  </si>
  <si>
    <t>ПАРТИ ДИАМОНД</t>
  </si>
  <si>
    <t>Lilium Ravello</t>
  </si>
  <si>
    <t>RAVELLO</t>
  </si>
  <si>
    <t>РАВЕЛЛО</t>
  </si>
  <si>
    <t>RED ROCK</t>
  </si>
  <si>
    <t>BIG BEN</t>
  </si>
  <si>
    <t>БИГ БЕН</t>
  </si>
  <si>
    <t>BIG NEWS</t>
  </si>
  <si>
    <t>БИГ НЬЮС</t>
  </si>
  <si>
    <t>BONANZA</t>
  </si>
  <si>
    <t>БОНАНЗА</t>
  </si>
  <si>
    <t>МОСКВА</t>
  </si>
  <si>
    <t>МАЗЕРС ЧОИС</t>
  </si>
  <si>
    <t>Lilium Muscadet</t>
  </si>
  <si>
    <t>MUSCADET</t>
  </si>
  <si>
    <t>МУСКАДЕТ</t>
  </si>
  <si>
    <t>Lilium Solution</t>
  </si>
  <si>
    <t>SOLUTION</t>
  </si>
  <si>
    <t>СОЛЮШН</t>
  </si>
  <si>
    <t>Lilium Sumatra</t>
  </si>
  <si>
    <t>SUMATRA</t>
  </si>
  <si>
    <t>СУМАТРА</t>
  </si>
  <si>
    <t>Lilium Va Banque</t>
  </si>
  <si>
    <t>VA BANQUE</t>
  </si>
  <si>
    <t>ВА-БАНК</t>
  </si>
  <si>
    <t>Lilium Concordia</t>
  </si>
  <si>
    <t>Lilium Deliana</t>
  </si>
  <si>
    <t>DELIANA</t>
  </si>
  <si>
    <t>ДЕЛИАНА</t>
  </si>
  <si>
    <t>Lilium Lincoln</t>
  </si>
  <si>
    <t>LINCOLN</t>
  </si>
  <si>
    <t>ЛИНКОЛЬН</t>
  </si>
  <si>
    <t>Lilium White Heaven</t>
  </si>
  <si>
    <t>WHITE HEAVEN</t>
  </si>
  <si>
    <t>УАЙТ ХЕВЕН</t>
  </si>
  <si>
    <t>Lilium White Sea</t>
  </si>
  <si>
    <t>Lilium Exotic Sun</t>
  </si>
  <si>
    <t>ШЕХЕРЕЗАДА</t>
  </si>
  <si>
    <t>Lilium Tabledance</t>
  </si>
  <si>
    <t>TABLEDANCE</t>
  </si>
  <si>
    <t>ТЕЙБЛДАНС</t>
  </si>
  <si>
    <t>Lilium Zelmira</t>
  </si>
  <si>
    <t>ZELMIRA</t>
  </si>
  <si>
    <t>ЗЕЛМИРА</t>
  </si>
  <si>
    <t>Hippeastrum Sonatini Alasca</t>
  </si>
  <si>
    <t>Hippeastrum Sonatini Eye Catcher</t>
  </si>
  <si>
    <t>Hippeastrum Samba</t>
  </si>
  <si>
    <t>Hippeastrum Marilyn</t>
  </si>
  <si>
    <t>ИРИС ГЕРМАНСКИЙ</t>
  </si>
  <si>
    <t>Iris germanica</t>
  </si>
  <si>
    <t>APACHE WARRIOR</t>
  </si>
  <si>
    <t>ARPEGE</t>
  </si>
  <si>
    <t>ATTENTION PLEASE</t>
  </si>
  <si>
    <t>BATIK</t>
  </si>
  <si>
    <t>BIANCA</t>
  </si>
  <si>
    <t>BLACK KNIGHT</t>
  </si>
  <si>
    <t>BLACK TAFFETA</t>
  </si>
  <si>
    <t>BLUEBIRD WINE</t>
  </si>
  <si>
    <t>BLUSHING PINK</t>
  </si>
  <si>
    <t>BROWN LASSO</t>
  </si>
  <si>
    <t>BURGUNDY BROWN</t>
  </si>
  <si>
    <t>DARKNESS</t>
  </si>
  <si>
    <t>ECHO DE FRANCE</t>
  </si>
  <si>
    <t>EDITH WOLFORD</t>
  </si>
  <si>
    <t>INTY GREYSHUN</t>
  </si>
  <si>
    <t>Iris germanica Lemon Pop</t>
  </si>
  <si>
    <t>ЛЕМОН ПОП</t>
  </si>
  <si>
    <t>LEMON POP</t>
  </si>
  <si>
    <t>жёлтый с белым пятном</t>
  </si>
  <si>
    <t>LOOP THE LOOP</t>
  </si>
  <si>
    <t>NATCHEZ TRACE</t>
  </si>
  <si>
    <t>PINK HORIZON</t>
  </si>
  <si>
    <t>Iris germanica Provencal</t>
  </si>
  <si>
    <t>ПРОВАНСАЛЬ</t>
  </si>
  <si>
    <t>PROVENCAL</t>
  </si>
  <si>
    <t>жёлтый с фиолетово-лиловой широкой каймой</t>
  </si>
  <si>
    <t>RIDE JOY</t>
  </si>
  <si>
    <t>SAMURAI WARRIOR</t>
  </si>
  <si>
    <t>SULTAN'S PALACE</t>
  </si>
  <si>
    <t>VANITY</t>
  </si>
  <si>
    <t>VICTORIA FALLS</t>
  </si>
  <si>
    <t>ИРИС СИБИРСКИЙ</t>
  </si>
  <si>
    <t>Iris sibirica</t>
  </si>
  <si>
    <t>CONCORD CRUSH</t>
  </si>
  <si>
    <t>DANCE BALLERINA DANCE</t>
  </si>
  <si>
    <t>DEAR DELIGHT</t>
  </si>
  <si>
    <t>DOUBLE STANDARD</t>
  </si>
  <si>
    <t>HARPSWELL HAPPINESS</t>
  </si>
  <si>
    <t>IMPERIAL OPAL</t>
  </si>
  <si>
    <t>KABLUEY</t>
  </si>
  <si>
    <t>Iris sibirica Kaboom</t>
  </si>
  <si>
    <t>KABOOM</t>
  </si>
  <si>
    <t>LEMON VEIL</t>
  </si>
  <si>
    <t>MOON SILK</t>
  </si>
  <si>
    <t>Iris sibirica Pink Parfait</t>
  </si>
  <si>
    <t>PINK PARFAIT</t>
  </si>
  <si>
    <t>SUMMER REVELS</t>
  </si>
  <si>
    <t>TUMBLE BUG</t>
  </si>
  <si>
    <t>Iris louisiana Ann Chowning</t>
  </si>
  <si>
    <t>ANN CHOWNING</t>
  </si>
  <si>
    <t>Iris louisiana</t>
  </si>
  <si>
    <t>BLACK GAMECOCK</t>
  </si>
  <si>
    <t>BANBURY RUFFLES</t>
  </si>
  <si>
    <t>Iris pumila</t>
  </si>
  <si>
    <t>BLACK CHERRY DELIGHT</t>
  </si>
  <si>
    <t>BLUE DENIM</t>
  </si>
  <si>
    <t>CAT'S EYE</t>
  </si>
  <si>
    <t>CHERRY GARDEN</t>
  </si>
  <si>
    <t>Paeonia Red</t>
  </si>
  <si>
    <t>Paeonia lactiflora</t>
  </si>
  <si>
    <t>Paeonia White</t>
  </si>
  <si>
    <t>Paeonia Pink</t>
  </si>
  <si>
    <t>МАХРОВЫЙ розовый</t>
  </si>
  <si>
    <t>ADOLPHE ROUSSEAU</t>
  </si>
  <si>
    <t>Paeonia Barbara</t>
  </si>
  <si>
    <t>БАРБАРА</t>
  </si>
  <si>
    <t>BARBARA</t>
  </si>
  <si>
    <t>МАХРОВЫЙ пурпурно-красный</t>
  </si>
  <si>
    <t>Paeonia Big Ben</t>
  </si>
  <si>
    <t>МАХРОВЫЙ лиловый</t>
  </si>
  <si>
    <t>BOULE DE NEIGE</t>
  </si>
  <si>
    <t>Paeonia Bowl Of Beauty</t>
  </si>
  <si>
    <t>БОУЛ ОФ БЬЮТИ</t>
  </si>
  <si>
    <t>BOWL OF BEAUTY</t>
  </si>
  <si>
    <t>множество кремовых трубчатых лепестков в окружении ярко-розовых нежных лепестков. В центре ярко-розовые точки</t>
  </si>
  <si>
    <t>BUCKEYE BELLE</t>
  </si>
  <si>
    <t>Paeonia Bunker Hill</t>
  </si>
  <si>
    <t>БУНКЕР ХИЛЛ</t>
  </si>
  <si>
    <t>BUNKER HILL</t>
  </si>
  <si>
    <t>МАХРОВЫЙ сиренево-розовый</t>
  </si>
  <si>
    <t>Paeonia Carol</t>
  </si>
  <si>
    <t>КАРОЛ</t>
  </si>
  <si>
    <t>CAROL</t>
  </si>
  <si>
    <t>Paeonia hybrid</t>
  </si>
  <si>
    <t>Paeonia Catarina Fontijn</t>
  </si>
  <si>
    <t>КАТАРИНА ФОНТАЙН</t>
  </si>
  <si>
    <t>CATHARINA FONTYN</t>
  </si>
  <si>
    <t>МАХРОВЫЙ нежно-сиреневый с белым</t>
  </si>
  <si>
    <t>CHARLIES WHITE</t>
  </si>
  <si>
    <t>CORAL CHARM</t>
  </si>
  <si>
    <t>CORAL SUNSET</t>
  </si>
  <si>
    <t>CORAL SUPREME</t>
  </si>
  <si>
    <t>Paeonia Do Tell</t>
  </si>
  <si>
    <t>ДУ ТЕЛЛ</t>
  </si>
  <si>
    <t>DO TELL</t>
  </si>
  <si>
    <t>ПОЛУМАХРОВЫЙ бледно-розовый, центр ярко-розовый</t>
  </si>
  <si>
    <t>DUCHESSE DE NEMOURS</t>
  </si>
  <si>
    <t>Paeonia Eden's Perfume</t>
  </si>
  <si>
    <t>ЭДЕНС ПАРФЮМ</t>
  </si>
  <si>
    <t>EDEN'S PERFUME</t>
  </si>
  <si>
    <t>МАХРОВЫЙ нежно-розовый с белым переливом</t>
  </si>
  <si>
    <t>МАХРОВЫЙ тёмно-розовый</t>
  </si>
  <si>
    <t>FELIX CROUSSE</t>
  </si>
  <si>
    <t>GENERAL MAC MAHON</t>
  </si>
  <si>
    <t>HENRY BOCKSTOCE</t>
  </si>
  <si>
    <t>Paeonia Honey Gold</t>
  </si>
  <si>
    <t>ХАНИ ГОЛД</t>
  </si>
  <si>
    <t>HONEY GOLD</t>
  </si>
  <si>
    <t>МАХРОВЫЙНежнейше-роз. внешние леп. и верх +жёлт.центр</t>
  </si>
  <si>
    <t>INSPECTEUR LAVERGNE</t>
  </si>
  <si>
    <t>Paeonia Kansas</t>
  </si>
  <si>
    <t>КАНЗАС</t>
  </si>
  <si>
    <t>KANSAS</t>
  </si>
  <si>
    <t>МАХРОВЫЙ чисто-красный</t>
  </si>
  <si>
    <t>KARL ROSENFIELD</t>
  </si>
  <si>
    <t>KONINGIN WILHELMINA</t>
  </si>
  <si>
    <t>Paeonia Louis Van Houtte</t>
  </si>
  <si>
    <t>ЛУИС ВАН ХОТТ</t>
  </si>
  <si>
    <t>LOUIS VAN HOUTTE</t>
  </si>
  <si>
    <t>Paeonia Madame Emile Debatene</t>
  </si>
  <si>
    <t>МАДАМ ЭМИЛЬ ДЕБАТЕН</t>
  </si>
  <si>
    <t>MADAME EMILE DEBATENE</t>
  </si>
  <si>
    <t>МАХРОВЫЙ розовый с кремовым центром</t>
  </si>
  <si>
    <t>Paeonia Marie Lemoine</t>
  </si>
  <si>
    <t>МАРИ ЛЕМОЙН</t>
  </si>
  <si>
    <t>MARIE LEMOINE</t>
  </si>
  <si>
    <t>Paeonia Nymphe</t>
  </si>
  <si>
    <t>NYMPHE</t>
  </si>
  <si>
    <t>кораллово-розовый с жёлтой сердцевинкой</t>
  </si>
  <si>
    <t>PECHER</t>
  </si>
  <si>
    <t>Paeonia Pink Hawaiian Coral</t>
  </si>
  <si>
    <t>ПИНК ГАВАЙАН КОРАЛ</t>
  </si>
  <si>
    <t>PINK HAWAIIAN CORAL</t>
  </si>
  <si>
    <t>МАХРОВЫЙ коралловый с переливом в нежно-розовый</t>
  </si>
  <si>
    <t>Paeonia Red Charm</t>
  </si>
  <si>
    <t>РЕД ШАРМ</t>
  </si>
  <si>
    <t>RED CHARM</t>
  </si>
  <si>
    <t>ЭКСТРА МАХРОВЫЙкроваво-красный</t>
  </si>
  <si>
    <t>RED MAGIC</t>
  </si>
  <si>
    <t>SARAH BERNHARDT</t>
  </si>
  <si>
    <t>Paeonia Sebastiaan Maas</t>
  </si>
  <si>
    <t>СЕБАСТИАН МААС</t>
  </si>
  <si>
    <t>SEBASTIAAN MAAS</t>
  </si>
  <si>
    <t>SHIRLEY TEMPLE</t>
  </si>
  <si>
    <t>SORBET</t>
  </si>
  <si>
    <t>Paeonia White Sara Bernard</t>
  </si>
  <si>
    <t>УАЙТ САРА БЕРНАРД</t>
  </si>
  <si>
    <t>WHITE SARAH BERNHARDT</t>
  </si>
  <si>
    <t>Paeonia White Wings</t>
  </si>
  <si>
    <t>УАЙТ ВИНГЗ</t>
  </si>
  <si>
    <t>WHITE WINGS</t>
  </si>
  <si>
    <t>хорошо выраженная жёлтая серединка в обрамлении нежнейших белых лепестков с ярко-розовыми мазками</t>
  </si>
  <si>
    <t>Paeonia Candy Striped</t>
  </si>
  <si>
    <t>КЭНДИ СТРАЙПЕД</t>
  </si>
  <si>
    <t>CANDY STRIPED</t>
  </si>
  <si>
    <t>МАХРОВЫЙ белый с малиновыми линиями и штрихами</t>
  </si>
  <si>
    <t>Paeonia Command Performance</t>
  </si>
  <si>
    <t>КОММАНД ПЕРФОРМАНС</t>
  </si>
  <si>
    <t>COMMAND PERFORMANCE</t>
  </si>
  <si>
    <t>МАХРОВЫЙ, малиново-красный, внешние лепестки как чаша для многочисленных внутренних</t>
  </si>
  <si>
    <t>Paeonia Green Lotus</t>
  </si>
  <si>
    <t>ГРИН ЛОТОС</t>
  </si>
  <si>
    <t>GREEN LOTUS</t>
  </si>
  <si>
    <t>ПОЛУМАХРОВЫЙ очень живописный, белый с светло-зелёноватым перистым рисунком  и розовым мазком по краю лепестка, центр цветка -жёлтый</t>
  </si>
  <si>
    <t>МАХРОВЫЙ кумачовый</t>
  </si>
  <si>
    <t>Paeonia The Fawn</t>
  </si>
  <si>
    <t>ЗЕ ФАУН</t>
  </si>
  <si>
    <t>THE FAWN</t>
  </si>
  <si>
    <t>МАХРОВЫЙ кремово-розовый, на некоторых лепестках тонкий красный кант</t>
  </si>
  <si>
    <t>Латинское название</t>
  </si>
  <si>
    <t>Предв. Сумма заказа</t>
  </si>
  <si>
    <t>Lilium Tiny Parrot</t>
  </si>
  <si>
    <t>TINY PARROT</t>
  </si>
  <si>
    <t>ТАЙНИ ПЭРРОТ</t>
  </si>
  <si>
    <t>Lilium Tiny Shadow</t>
  </si>
  <si>
    <t>TINY SHADOW</t>
  </si>
  <si>
    <t>ТАЙНИ ШЭДОУ</t>
  </si>
  <si>
    <t>Lilium Black Charm</t>
  </si>
  <si>
    <t>BLACK CHARM</t>
  </si>
  <si>
    <t>БЛЭК ШАРМ</t>
  </si>
  <si>
    <t>Lilium Tribal Dance</t>
  </si>
  <si>
    <t>TRIBAL DANCE</t>
  </si>
  <si>
    <t>ТРИБАЛ ДАНС</t>
  </si>
  <si>
    <t>Lilium Tribal Kiss</t>
  </si>
  <si>
    <t>TRIBAL KISS</t>
  </si>
  <si>
    <t>ТРИБАЛ КИСС</t>
  </si>
  <si>
    <t>Lilium Bentley</t>
  </si>
  <si>
    <t>BENTLEY</t>
  </si>
  <si>
    <t>БЕНТЛИ</t>
  </si>
  <si>
    <t>Lilium Sphinx</t>
  </si>
  <si>
    <t>SPHINX</t>
  </si>
  <si>
    <t>СФИНКС</t>
  </si>
  <si>
    <t>Lilium Big News</t>
  </si>
  <si>
    <t>Lilium Brasilia</t>
  </si>
  <si>
    <t>BRASILIA</t>
  </si>
  <si>
    <t>БРАЗИЛИЯ</t>
  </si>
  <si>
    <t>MERO STAR</t>
  </si>
  <si>
    <t>МЕРО СТАР</t>
  </si>
  <si>
    <t>Lilium Pink Brilliant</t>
  </si>
  <si>
    <t>ПИНК БРИЛЛИАНТ</t>
  </si>
  <si>
    <t>Lilium Anastasia</t>
  </si>
  <si>
    <t>ANASTASIA</t>
  </si>
  <si>
    <t>АНАСТАСИЯ</t>
  </si>
  <si>
    <t>APRICOT FUDGE</t>
  </si>
  <si>
    <t>АПРИКОТ ФЬЮДЖ</t>
  </si>
  <si>
    <t>Lilium Baywatch</t>
  </si>
  <si>
    <t>BAYWATCH</t>
  </si>
  <si>
    <t>БЭЙУОТЧ</t>
  </si>
  <si>
    <t>Lilium Beijing Moon</t>
  </si>
  <si>
    <t>BEIJING MOON</t>
  </si>
  <si>
    <t>ПЕКИН МУН</t>
  </si>
  <si>
    <t>Lilium Honeymoon</t>
  </si>
  <si>
    <t>HONEYMOON</t>
  </si>
  <si>
    <t>ХАНИМУН</t>
  </si>
  <si>
    <t>Lilium Imprato</t>
  </si>
  <si>
    <t>IMPRATO</t>
  </si>
  <si>
    <t>ИМПРАТО</t>
  </si>
  <si>
    <t>OLYMPIC TORCH</t>
  </si>
  <si>
    <t>ОЛИМПИК ТОРЧ</t>
  </si>
  <si>
    <t>ЗАМБЕЗИ</t>
  </si>
  <si>
    <t>Lilium Up. White Planet</t>
  </si>
  <si>
    <t>WHITE PLANET</t>
  </si>
  <si>
    <t>УАЙТ ПЛАНЕТ</t>
  </si>
  <si>
    <t>Lilium Pieton</t>
  </si>
  <si>
    <t>PIETON</t>
  </si>
  <si>
    <t>ПАЙТОН</t>
  </si>
  <si>
    <t>Lilium Arabian Night</t>
  </si>
  <si>
    <t>АРАБИАН НАЙТ</t>
  </si>
  <si>
    <t>CLAUDE SHRIDE</t>
  </si>
  <si>
    <t>КЛОД ШРАЙД</t>
  </si>
  <si>
    <t>Hippeastrum Antarctica</t>
  </si>
  <si>
    <t>Hippeastrum Double Delicious</t>
  </si>
  <si>
    <t>Cyclamen Coum Hybriden</t>
  </si>
  <si>
    <t>КАЙЮН РИТМ</t>
  </si>
  <si>
    <t>ДАЗЗЛИНГ ГОЛД</t>
  </si>
  <si>
    <t>ЭЛИЗАБЕТ ПОЛДАРК</t>
  </si>
  <si>
    <t>ЭВЕР АФТЕР</t>
  </si>
  <si>
    <t>ФРЕНЧ КАНКАН</t>
  </si>
  <si>
    <t>ГЛИТТЕР РЕПИНК</t>
  </si>
  <si>
    <t>ПАМПКИН ЧИЗКЕЙК</t>
  </si>
  <si>
    <t>РИНГ ЭРАУНД РОУЗИ</t>
  </si>
  <si>
    <t>РИНГО</t>
  </si>
  <si>
    <t>ВИНТРИ СКАЙ</t>
  </si>
  <si>
    <t>ХЭВИНГ ФАН</t>
  </si>
  <si>
    <t>PAEONIA / ПИОН (транспортировка и хранение до посадки при темп. 0+5ºС)</t>
  </si>
  <si>
    <t>КРАСНЫЙ</t>
  </si>
  <si>
    <t>БЕЛЫЙ</t>
  </si>
  <si>
    <t>РОЗОВЫЙ</t>
  </si>
  <si>
    <t>АЛЬБЕРТ КРАУСС</t>
  </si>
  <si>
    <t>АВАЛАНЧ</t>
  </si>
  <si>
    <t>ГАРДЕНИЯ</t>
  </si>
  <si>
    <t>ЛАУРА ДЕСЕРТ</t>
  </si>
  <si>
    <t>НИППОН БЬЮТИ</t>
  </si>
  <si>
    <t>ПИТЕР БРЕНД</t>
  </si>
  <si>
    <t>РЭСПБЕРРИ САНДАЕ</t>
  </si>
  <si>
    <t>УАЙТ КЭП</t>
  </si>
  <si>
    <t>PAEONIA / ПИОН серия "Коллекционер" (транспортировка и хранение до посадки при темп. 0+5ºС)</t>
  </si>
  <si>
    <t>ЭТЧЕД САЛМОН</t>
  </si>
  <si>
    <t>ГРИН ХАЛО</t>
  </si>
  <si>
    <t>КИРИНМАРУ</t>
  </si>
  <si>
    <t>МИСС АМЕРИКА</t>
  </si>
  <si>
    <t>КАРНАВАЛ</t>
  </si>
  <si>
    <t>CAJUN RHYTHM</t>
  </si>
  <si>
    <t>DAZZLING GOLD</t>
  </si>
  <si>
    <t>ELIZABETH POLDARK</t>
  </si>
  <si>
    <t>EVER AFTER</t>
  </si>
  <si>
    <t>FRENCH CANCAN</t>
  </si>
  <si>
    <t>GLITTER REPINK</t>
  </si>
  <si>
    <t>PUMPKIN CHEESECAKE</t>
  </si>
  <si>
    <t>RING AROUND ROSIE</t>
  </si>
  <si>
    <t>RINGO</t>
  </si>
  <si>
    <t>WINTRY SKY</t>
  </si>
  <si>
    <t>HAVING FUN</t>
  </si>
  <si>
    <t>RED</t>
  </si>
  <si>
    <t>WHITE</t>
  </si>
  <si>
    <t>PINK</t>
  </si>
  <si>
    <t>ALBERT CROUSSE</t>
  </si>
  <si>
    <t>AVALANCHE</t>
  </si>
  <si>
    <t>GARDENIA</t>
  </si>
  <si>
    <t>LAURA DESSERT</t>
  </si>
  <si>
    <t>MOTHERS CHOICE</t>
  </si>
  <si>
    <t>NIPPON BEAUTY</t>
  </si>
  <si>
    <t>PETER BRAND</t>
  </si>
  <si>
    <t>RASPBERRY SUNDAE</t>
  </si>
  <si>
    <t>W.F. TURNER</t>
  </si>
  <si>
    <t>WHITE CAP</t>
  </si>
  <si>
    <t>ETCHED SALMON</t>
  </si>
  <si>
    <t>GREEN HALO</t>
  </si>
  <si>
    <t>KIRINMARU</t>
  </si>
  <si>
    <t>MISS AMERICA</t>
  </si>
  <si>
    <t>CARNIVAL</t>
  </si>
  <si>
    <t>верхние лепестки абрикосово-оранжевые, нижние лепестки того же цвета, но с обширным белым пятном и абрикосово-оранжевой каймой, лепестки гофрированные</t>
  </si>
  <si>
    <t>верх-канареечно-желтый, низ-бронзовый с желтой каймой</t>
  </si>
  <si>
    <t>чисто-белый, гофрированный, желтый центр, желтая бородка</t>
  </si>
  <si>
    <t>ярко-лиловый с осветленным центром на нижних лепестках, бородка оранжевая, гофрированный</t>
  </si>
  <si>
    <t>верх-розовато-кремовый, низ-голубой с оранжевой бородкой</t>
  </si>
  <si>
    <t>нежнейший "тающий" светло-розовый, с центром кораллового цвета</t>
  </si>
  <si>
    <t>верх- кремовый с розовыми перьями по центру,низ- ярко-оранжевый</t>
  </si>
  <si>
    <t>верх белый с желтой каймой, низ с белым пятном и обширным темно-лиловым напылением  и широкой желтой каймой по гофрированному краю</t>
  </si>
  <si>
    <t>верх- белый, низ-лиловый с тонкой белой каймой, бородка оранжевая</t>
  </si>
  <si>
    <t>верх - темно- синий (цвет грозовой тучи), низ - белый</t>
  </si>
  <si>
    <t>МАХРОВЫЙ нежно-сиреневый с ярко-желтым центром</t>
  </si>
  <si>
    <t>МАХРОВЫЙ, сиреневато-розовый</t>
  </si>
  <si>
    <t xml:space="preserve">МАХРОВЫЙ белый с розовым отливом </t>
  </si>
  <si>
    <t>малиновый с махровым центром, у которого  белый кант по краю</t>
  </si>
  <si>
    <t>МАХРОВЫЙ гранатовый</t>
  </si>
  <si>
    <t>МАХРОВЫЙ нежно-розовый с жёлтым</t>
  </si>
  <si>
    <t>МАХРОВЫЙ, по краям розовый, к центру более перламутровый</t>
  </si>
  <si>
    <t>МАХРОВЫЙ нижние малиновые лепестки слегка отогнуты вниз, "шапочка махровая кремовая</t>
  </si>
  <si>
    <t>МАХРОВЫЙ тёмно-лососевый, переливистый</t>
  </si>
  <si>
    <t>МАХРОВЫЙ белый с салатовой юбочкой</t>
  </si>
  <si>
    <t>МАХРОВЫЙ белый с малиновыми широкими мазками и линиями</t>
  </si>
  <si>
    <t>ОЧЕНЬ КРУПНЫЙ дтаметр цветка до 25 см, белоснежный, стаминодии желтые</t>
  </si>
  <si>
    <t>Iris germanica Dazzling Gold</t>
  </si>
  <si>
    <t>Iris germanica Elizabeth Poldark</t>
  </si>
  <si>
    <t>Iris germanica Ever After</t>
  </si>
  <si>
    <t>Iris germanica French Cancan</t>
  </si>
  <si>
    <t>Iris germanica Glitter Repink</t>
  </si>
  <si>
    <t>Iris germanica Pumpkin Cheesecake</t>
  </si>
  <si>
    <t>Iris germanica Ring Around Rosie</t>
  </si>
  <si>
    <t>Iris germanica Ringo</t>
  </si>
  <si>
    <t>Iris germanica Wintry Sky</t>
  </si>
  <si>
    <t>Iris sibirica Having Fun</t>
  </si>
  <si>
    <t>Paeonia Albert Crousse</t>
  </si>
  <si>
    <t>Paeonia Avalanche</t>
  </si>
  <si>
    <t>Paeonia Gardenia</t>
  </si>
  <si>
    <t>Paeonia Laura Dessert</t>
  </si>
  <si>
    <t>Paeonia Mother's Choice</t>
  </si>
  <si>
    <t>Paeonia Nippon Beauty</t>
  </si>
  <si>
    <t>Paeonia Peter Brand</t>
  </si>
  <si>
    <t>Paeonia Raspberry Sundae</t>
  </si>
  <si>
    <t>Paeonia W.F. Turner</t>
  </si>
  <si>
    <t>Paeonia White Cap</t>
  </si>
  <si>
    <t>Paeonia Etched Salmon</t>
  </si>
  <si>
    <t>Paeonia Green Halo</t>
  </si>
  <si>
    <t>Paeonia Miss America</t>
  </si>
  <si>
    <t>Paeonia Kirinmaru</t>
  </si>
  <si>
    <t>Iris germanica Cajun Rhythm</t>
  </si>
  <si>
    <t>Lilium Pink Brush</t>
  </si>
  <si>
    <t>PINK BRUSH</t>
  </si>
  <si>
    <t>ПИНК БРАШ</t>
  </si>
  <si>
    <t>Lilium Tiny Diamond</t>
  </si>
  <si>
    <t>TINY DIAMOND</t>
  </si>
  <si>
    <t>ТАЙНИ ДИАМОНД</t>
  </si>
  <si>
    <t>Lilium Tiny Ghost</t>
  </si>
  <si>
    <t>TINY GHOST</t>
  </si>
  <si>
    <t>ТАЙНИ ГОСТ</t>
  </si>
  <si>
    <t>Lilium Tiny Nugget</t>
  </si>
  <si>
    <t>TINY NUGGET</t>
  </si>
  <si>
    <t>ТАЙНИ НАГГЕТ</t>
  </si>
  <si>
    <t>Lilium Brunello</t>
  </si>
  <si>
    <t>BRUNELLO</t>
  </si>
  <si>
    <t>БРУНЕЛЛО</t>
  </si>
  <si>
    <t>Lilium Nightrider</t>
  </si>
  <si>
    <t>NIGHTRIDER</t>
  </si>
  <si>
    <t>НАЙТРАЙДЕР</t>
  </si>
  <si>
    <t>Lilium Canary Warf</t>
  </si>
  <si>
    <t>CANARY WHARF</t>
  </si>
  <si>
    <t>КАНАРИ ВАРФ</t>
  </si>
  <si>
    <t>Lilium Cocktail Twins</t>
  </si>
  <si>
    <t>COCKTAIL TWINS</t>
  </si>
  <si>
    <t>КОКТЕЙЛЬ ТВИНС</t>
  </si>
  <si>
    <t>Lilium Gold Twin</t>
  </si>
  <si>
    <t>GOLD TWIN</t>
  </si>
  <si>
    <t>ГОЛД ТВИН</t>
  </si>
  <si>
    <t>Lilium Kamsberg</t>
  </si>
  <si>
    <t>KAMSBERG</t>
  </si>
  <si>
    <t>КАМСБЕРГ</t>
  </si>
  <si>
    <t>Lilium Kent</t>
  </si>
  <si>
    <t>KENT</t>
  </si>
  <si>
    <t>КЕНТ</t>
  </si>
  <si>
    <t>Lilium Pokerface</t>
  </si>
  <si>
    <t>POKERFACE</t>
  </si>
  <si>
    <t>ПОКЕРФЕЙС</t>
  </si>
  <si>
    <t>Lilium Sweet Zanica</t>
  </si>
  <si>
    <t>SWEET ZANICA</t>
  </si>
  <si>
    <t>СВИТ ЗАНИКА</t>
  </si>
  <si>
    <t>Lilium Tsjaikowski</t>
  </si>
  <si>
    <t>TSJAIKOWSKI</t>
  </si>
  <si>
    <t>ЧАЙКОВСКИЙ</t>
  </si>
  <si>
    <t>Lilium Snowboard</t>
  </si>
  <si>
    <t>Lilium Asterian</t>
  </si>
  <si>
    <t>ASTERIAN</t>
  </si>
  <si>
    <t>АСТЕРИАН</t>
  </si>
  <si>
    <t>Lilium Firebolt</t>
  </si>
  <si>
    <t>FIREBOLT</t>
  </si>
  <si>
    <t>ФАЙРБОЛТ</t>
  </si>
  <si>
    <t>Lilium Full Moon</t>
  </si>
  <si>
    <t>FULL MOON</t>
  </si>
  <si>
    <t>ФУЛЛ МУН</t>
  </si>
  <si>
    <t>Lilium Praiano</t>
  </si>
  <si>
    <t>PRAIANO</t>
  </si>
  <si>
    <t>ПРАЙАНО</t>
  </si>
  <si>
    <t>Lilium Tom Pouce</t>
  </si>
  <si>
    <t>TOM POUCE</t>
  </si>
  <si>
    <t>ТОМ ПУС</t>
  </si>
  <si>
    <t>Lilium Magny Cours</t>
  </si>
  <si>
    <t>MAGNY COURS</t>
  </si>
  <si>
    <t>МАГНИ КОРЗ</t>
  </si>
  <si>
    <t>Lilium Pink Heaven</t>
  </si>
  <si>
    <t>PINK HEAVEN</t>
  </si>
  <si>
    <t>ПИНК ХЕВЕН</t>
  </si>
  <si>
    <t>Lilium White Triumphator</t>
  </si>
  <si>
    <t>WHITE TRIUMPHATOR</t>
  </si>
  <si>
    <t>УАЙТ ТРИУМФАТОР</t>
  </si>
  <si>
    <t>Lilium Bonbini</t>
  </si>
  <si>
    <t>BONBINI</t>
  </si>
  <si>
    <t>БОНБИНИ</t>
  </si>
  <si>
    <t>Lilium Borrello</t>
  </si>
  <si>
    <t>BORRELLO</t>
  </si>
  <si>
    <t>БОРРЕЛЛО</t>
  </si>
  <si>
    <t>КОНКА Д'Ор</t>
  </si>
  <si>
    <t>Lilium Eastern Moon</t>
  </si>
  <si>
    <t>EASTERN MOON</t>
  </si>
  <si>
    <t>ИСТЕРН МУН</t>
  </si>
  <si>
    <t>Lilium Eldoret</t>
  </si>
  <si>
    <t>ELDORET</t>
  </si>
  <si>
    <t>ЭЛДОРЕТ</t>
  </si>
  <si>
    <t>Lilium Frontera</t>
  </si>
  <si>
    <t>FRONTERA</t>
  </si>
  <si>
    <t>ФРОНТЕРА</t>
  </si>
  <si>
    <t>Lilium Judith Saffigna</t>
  </si>
  <si>
    <t>JUDITH SAFFIGNA</t>
  </si>
  <si>
    <t>ДЖУДИТ САФФИНЬЯ</t>
  </si>
  <si>
    <t>Lilium Miss Marple</t>
  </si>
  <si>
    <t>MISS MARPLE</t>
  </si>
  <si>
    <t>МИСС МАРПЛ</t>
  </si>
  <si>
    <t>Lilium Miss Peculiar</t>
  </si>
  <si>
    <t>MISS PECULIAR</t>
  </si>
  <si>
    <t>МИСС ПЕКУЛИЯР</t>
  </si>
  <si>
    <t>Lilium Nymph</t>
  </si>
  <si>
    <t>NYMPH</t>
  </si>
  <si>
    <t>Lilium Rising Moon</t>
  </si>
  <si>
    <t>RISING MOON</t>
  </si>
  <si>
    <t>РАЙЗИНГ МУН</t>
  </si>
  <si>
    <t>VILLA BLANCA</t>
  </si>
  <si>
    <t>ВИЛЛА БЛАНКА</t>
  </si>
  <si>
    <t>Lilium Pink Giant</t>
  </si>
  <si>
    <t>PINK GIANT</t>
  </si>
  <si>
    <t>ПИНК ДЖИАНТ</t>
  </si>
  <si>
    <t>Lilium White Twinkle</t>
  </si>
  <si>
    <t>WHITE TWINKLE</t>
  </si>
  <si>
    <t>УАЙТ ТВИНКЛ</t>
  </si>
  <si>
    <t>Lilium Fusion</t>
  </si>
  <si>
    <t>FUSION</t>
  </si>
  <si>
    <t>ФЬЮЖН</t>
  </si>
  <si>
    <t>Lilium Speciosum Rubrum</t>
  </si>
  <si>
    <t>SPECIOSUM RUBRUM</t>
  </si>
  <si>
    <t>СП. РУБРУМ</t>
  </si>
  <si>
    <t>Hippeastrum Clown</t>
  </si>
  <si>
    <t>Ranunculus Picotee Cafe au Lait</t>
  </si>
  <si>
    <t>Ranunculus Picotee Orange</t>
  </si>
  <si>
    <t>Ranunculus Picotee Pink</t>
  </si>
  <si>
    <t>Ranunculus Picotee Mixed</t>
  </si>
  <si>
    <t>Iris germanica Ambroisia</t>
  </si>
  <si>
    <t>АМБРОЗИЯ</t>
  </si>
  <si>
    <t>Iris germanica Braggadocio</t>
  </si>
  <si>
    <t>БРАГГАДОЧЬО</t>
  </si>
  <si>
    <t>BRAGGADOCIO</t>
  </si>
  <si>
    <t xml:space="preserve">верх- бледно-палево-розовый, низ -фиолетовые с красной бородкой </t>
  </si>
  <si>
    <t>Iris sibirica Bundle of Joy</t>
  </si>
  <si>
    <t>БАНДЛ ОФ ДЖОЙ</t>
  </si>
  <si>
    <t>BUNDLE OF JOY</t>
  </si>
  <si>
    <t>МАХРОВЫЙ, фиолетово-лиловый с белыми прожилками Н=85см</t>
  </si>
  <si>
    <t>Iris sibirica Careless Sally</t>
  </si>
  <si>
    <t>КЭЕРЛЕСС САЛЛИ</t>
  </si>
  <si>
    <t>CARELESS SALLY</t>
  </si>
  <si>
    <t>лиловый с желто-синим пятном Н-65см</t>
  </si>
  <si>
    <t>Iris sibirica Currier</t>
  </si>
  <si>
    <t>КАРРЬЕР</t>
  </si>
  <si>
    <t>CURRIER</t>
  </si>
  <si>
    <t>фиолетово-лиловый с белым пятном Н 85см</t>
  </si>
  <si>
    <t>Iris sibirica Esther C.D.M.</t>
  </si>
  <si>
    <t>ЭСТЕР С.Д.М.</t>
  </si>
  <si>
    <t>ESTHER C.D.M.</t>
  </si>
  <si>
    <t>белый с желтым пятном Н-100см</t>
  </si>
  <si>
    <t>Iris sibirica How Audacious</t>
  </si>
  <si>
    <t>ХАУ АУДЕЙШИОС</t>
  </si>
  <si>
    <t>HOW AUDACIOUS</t>
  </si>
  <si>
    <t>фолсы темно-фиолетовые с желтым сигналом и фиолетовой сеточкой, стандарты сиреневые, Н=70см</t>
  </si>
  <si>
    <t>АЙ СИ СТАРЗ</t>
  </si>
  <si>
    <t>I SEE STARS</t>
  </si>
  <si>
    <t>васильково-синий с белым жилкованием у центра Н-75см</t>
  </si>
  <si>
    <t>Iris sibirica See Ya Later</t>
  </si>
  <si>
    <t>СИ Я ЛЕЙТЕР</t>
  </si>
  <si>
    <t>SEE YA LATER</t>
  </si>
  <si>
    <t>ярко-лиловый с желтым пятном и фиолетовым жилкованием Н-80см</t>
  </si>
  <si>
    <t>Paeonia Cytherea</t>
  </si>
  <si>
    <t>ЦИТЕРИЯ</t>
  </si>
  <si>
    <t>CYTHEREA</t>
  </si>
  <si>
    <t>ПОЛУМАХРОВЫЙ красный с сиреневым отливом</t>
  </si>
  <si>
    <t>Paeonia Bowl of Cream</t>
  </si>
  <si>
    <t>БОУЛ ОФ КРЕМ</t>
  </si>
  <si>
    <t>BOWL OF CREAM</t>
  </si>
  <si>
    <t>МАХРОВЫЙ, бело-кремовый</t>
  </si>
  <si>
    <t xml:space="preserve">Механические повреждения, полученные посадочным материалом при уборке или расфасовке, </t>
  </si>
  <si>
    <t>В зависимости от результатов урожая, иногда, мы вынуждены изменить цену, размеры, фасовку.</t>
  </si>
  <si>
    <t xml:space="preserve">При этом поставщик не несет ответственность за любые убытки, которые могут возникнуть, если поставщик не был в </t>
  </si>
  <si>
    <t>состоянии поставить скомплектованный заказ по независящим от него причинам.</t>
  </si>
  <si>
    <t>заполнить обязательно!</t>
  </si>
  <si>
    <t>утеплению или охлаждению оплачиваются покупателем отдельно.</t>
  </si>
  <si>
    <t xml:space="preserve">Допустимое количество брака на единовременную поставку - 2%. </t>
  </si>
  <si>
    <t>не влияющие на качество цветения, браком не считаются.</t>
  </si>
  <si>
    <t>способ доставки</t>
  </si>
  <si>
    <t>название, ИП/ФЛ, № клиента</t>
  </si>
  <si>
    <t>Группы товара, на который скидки распространяются</t>
  </si>
  <si>
    <t>STRAWBERRY EVENT</t>
  </si>
  <si>
    <t>СТРОБЕРРИ ЕВЕНТ</t>
  </si>
  <si>
    <t>TINY COMFORT</t>
  </si>
  <si>
    <t>ТАЙНИ КОМФОРТ</t>
  </si>
  <si>
    <t>ДАРК СЕКРЕТ</t>
  </si>
  <si>
    <t>РЭД КАУНТИ</t>
  </si>
  <si>
    <t>RED HIGHLAND</t>
  </si>
  <si>
    <t>РЭД ХАЙЛЕНД</t>
  </si>
  <si>
    <t>YETI</t>
  </si>
  <si>
    <t>ЙЕТИ</t>
  </si>
  <si>
    <t>HEARTSTRINGS</t>
  </si>
  <si>
    <t>ХЕРТСТРИНГС</t>
  </si>
  <si>
    <t>BALD EAGLE</t>
  </si>
  <si>
    <t>БОЛД ИГЛ</t>
  </si>
  <si>
    <t>REGENT'S PARK</t>
  </si>
  <si>
    <t>РЕГЕНТС ПАРК</t>
  </si>
  <si>
    <t>AVALON SUNSET</t>
  </si>
  <si>
    <t>АВАЛОН САНСЕТ</t>
  </si>
  <si>
    <t>CHILD IN TIME</t>
  </si>
  <si>
    <t>ЧАЙЛД ИН ТАЙМ</t>
  </si>
  <si>
    <t>VIVA LA VIDA</t>
  </si>
  <si>
    <t>ВИВА ЛА ВИДА</t>
  </si>
  <si>
    <t>LOTUS DREAM</t>
  </si>
  <si>
    <t>ЛОТУС ДРИМ</t>
  </si>
  <si>
    <t>LOTUS ELEGANCE</t>
  </si>
  <si>
    <t>ЛОТУС ЭЛЕГАНС</t>
  </si>
  <si>
    <t>LOTUS QUEEN</t>
  </si>
  <si>
    <t>ЛОТУС КУИН</t>
  </si>
  <si>
    <t>EXCELSIOR</t>
  </si>
  <si>
    <t>ЭКСЕЛЬСИОР</t>
  </si>
  <si>
    <t>VANGELIS</t>
  </si>
  <si>
    <t>ВАНГЕЛИС</t>
  </si>
  <si>
    <t>БЕЛЬВИЛЛЬ</t>
  </si>
  <si>
    <t>FEDORA</t>
  </si>
  <si>
    <t>ФЕДОРА</t>
  </si>
  <si>
    <t>CORSAGE</t>
  </si>
  <si>
    <t>КОРСАЖ</t>
  </si>
  <si>
    <t>LEICHTLINII</t>
  </si>
  <si>
    <t>ЛЕЙХТЛИНА</t>
  </si>
  <si>
    <t>SPECIOSUM UCHIDA</t>
  </si>
  <si>
    <t>СП. УШИДА</t>
  </si>
  <si>
    <t>Lilium Strawberry Event</t>
  </si>
  <si>
    <t>Lilium Tiny Comfort</t>
  </si>
  <si>
    <t>Lilium Dark Secret</t>
  </si>
  <si>
    <t>Lilium Red County</t>
  </si>
  <si>
    <t>Lilium Red Highland</t>
  </si>
  <si>
    <t>Lilium Yeti</t>
  </si>
  <si>
    <t>Lilium Heartstrings</t>
  </si>
  <si>
    <t>Lilium Bald Eagle</t>
  </si>
  <si>
    <t>Lilium Regents Park</t>
  </si>
  <si>
    <t>Lilium Avalon Sunset</t>
  </si>
  <si>
    <t>Lilium Child In Time</t>
  </si>
  <si>
    <t>Lilium Viva La Vida</t>
  </si>
  <si>
    <t>Lilium Bowl of Beauty</t>
  </si>
  <si>
    <t>Lilium Diantha</t>
  </si>
  <si>
    <t>Lilium Lotus Dream</t>
  </si>
  <si>
    <t>Lilium Lotus Elegance</t>
  </si>
  <si>
    <t>Lilium Lotus Queen</t>
  </si>
  <si>
    <t>Lilium Excelsior</t>
  </si>
  <si>
    <t>Lilium Vangelis</t>
  </si>
  <si>
    <t>Lilium Apricot Fudge</t>
  </si>
  <si>
    <t>Lilium Fedora</t>
  </si>
  <si>
    <t>Lilium Gaucho</t>
  </si>
  <si>
    <t>Lilium leichtlinii</t>
  </si>
  <si>
    <t>Lilium Speciosum Uchida</t>
  </si>
  <si>
    <t>ярко-желтый</t>
  </si>
  <si>
    <t>малиновый</t>
  </si>
  <si>
    <t>7/9</t>
  </si>
  <si>
    <t>Iris hollandica Alaska</t>
  </si>
  <si>
    <t>Iris hollandica Discovery</t>
  </si>
  <si>
    <t>Hippeastrum Sonatini Balentino</t>
  </si>
  <si>
    <t>Hippeastrum Sonatini Pink Rascal</t>
  </si>
  <si>
    <t>Hippeastrum Picasso</t>
  </si>
  <si>
    <t>IRIS GERMANICA / ИРИС ГЕРМАНСКИЙ (транспортировка и хранение до посадки при темп. 0+5ºС)</t>
  </si>
  <si>
    <t>AMBROISIA</t>
  </si>
  <si>
    <t>БАБЛИНГ БРУК</t>
  </si>
  <si>
    <t>BABBLING BROOK</t>
  </si>
  <si>
    <t>БОЛД ВИЖИОН</t>
  </si>
  <si>
    <t>BOLD VISION</t>
  </si>
  <si>
    <t>БРЕЙКЕРС</t>
  </si>
  <si>
    <t>BREAKERS</t>
  </si>
  <si>
    <t>КАРНАБИ</t>
  </si>
  <si>
    <t>CARNABY</t>
  </si>
  <si>
    <t>ЦИМАРРОН СТРИП</t>
  </si>
  <si>
    <t>CIMARRON STRIP</t>
  </si>
  <si>
    <t>ФЭШШНАБЛ ЛЕЙТ</t>
  </si>
  <si>
    <t>FASHIONABLY LATE</t>
  </si>
  <si>
    <t>ФЬЮ ДУ СЕЙЛ</t>
  </si>
  <si>
    <t>FEU DU CIEL</t>
  </si>
  <si>
    <t>ХЭППЕНСТАНС</t>
  </si>
  <si>
    <t>HAPPENSTANCE</t>
  </si>
  <si>
    <t>JURASSIC PARK</t>
  </si>
  <si>
    <t>ПРИНЦЕСС КАРОЛИН ДЕ МОНАКО</t>
  </si>
  <si>
    <t>PRINCESSE CAROLINE DE MONACO</t>
  </si>
  <si>
    <t>РЕД ЗИНГЕР</t>
  </si>
  <si>
    <t>RED ZINGER</t>
  </si>
  <si>
    <t>ШАЗАМ</t>
  </si>
  <si>
    <t>SHAZAM</t>
  </si>
  <si>
    <t>МИСС ЭППЛ</t>
  </si>
  <si>
    <t>MISS APPLE</t>
  </si>
  <si>
    <t>САН ГРУВЗ</t>
  </si>
  <si>
    <t>SUN GROOVES</t>
  </si>
  <si>
    <t>ТИППЕД ИН БЛЮ</t>
  </si>
  <si>
    <t>TIPPED IN BLUE</t>
  </si>
  <si>
    <t>САРА ТИФФАНИ</t>
  </si>
  <si>
    <t>SARAH TIFFANY</t>
  </si>
  <si>
    <t>IRIS ENSATA / ИРИС МЕЧЕВИДНЫЙ (транспортировка и хранение до посадки при темп. 0+5ºС)</t>
  </si>
  <si>
    <t xml:space="preserve">ИРИС МЕЧЕВИДНЫЙ </t>
  </si>
  <si>
    <t>ДИНЕРПЛЕЙТ БЛЮБЕРРИ ПАЙ</t>
  </si>
  <si>
    <t>Dinner Plate™ Blueberry Pie</t>
  </si>
  <si>
    <t>ДИНЕРПЛЕЙТ ЧИЗКЕЙК КЕЙК</t>
  </si>
  <si>
    <t>Dinner Plate™ Cheese Cake</t>
  </si>
  <si>
    <t>ДИНЕРПЛЕЙТ АЙС КРИМ</t>
  </si>
  <si>
    <t>Dinner Plate™ Ice Cream</t>
  </si>
  <si>
    <t>ДИНЕРПЛЕЙТ ДЖЕЛЛ-О</t>
  </si>
  <si>
    <t>Dinner Plate™ Jell-O</t>
  </si>
  <si>
    <t>ДИНЕРПЛЕЙТ ТИРАМИСУ</t>
  </si>
  <si>
    <t>Dinner Plate™ Tirimasu</t>
  </si>
  <si>
    <t>ГРЕЙВУДС КАТРИНА</t>
  </si>
  <si>
    <t>GREYWOODS CATRINA</t>
  </si>
  <si>
    <t>УАЙТ ЛЕЙДИЗ</t>
  </si>
  <si>
    <t>WHITE LADIES</t>
  </si>
  <si>
    <t>IRIS / ИРИС (транспортировка и хранение до посадки при темп. 0+5ºС)</t>
  </si>
  <si>
    <t>Ирис луизианский</t>
  </si>
  <si>
    <t>ВАРИЕГАТА</t>
  </si>
  <si>
    <t>Ирис карликовый</t>
  </si>
  <si>
    <t>АЙБРАЙТ</t>
  </si>
  <si>
    <t>EYEBRIGHT</t>
  </si>
  <si>
    <t>ОРАНДЖ КАПЕР</t>
  </si>
  <si>
    <t>ORANGE CAPER</t>
  </si>
  <si>
    <t>АНГЕЛ ЧИКС</t>
  </si>
  <si>
    <t>ANGEL CHEEKS</t>
  </si>
  <si>
    <t>БИГ РЕД БУМЕР СУНЕР</t>
  </si>
  <si>
    <t>BIG RED BOOMER SOONER</t>
  </si>
  <si>
    <t>КУККОЗ НЕСТ</t>
  </si>
  <si>
    <t>CUCKOOS NEST</t>
  </si>
  <si>
    <t>ДЭЙДРИМ</t>
  </si>
  <si>
    <t>DAYDREAM</t>
  </si>
  <si>
    <t>ГАЙ ПЭРИ</t>
  </si>
  <si>
    <t>GAY PAREE</t>
  </si>
  <si>
    <t>ИММАКУЛЕ</t>
  </si>
  <si>
    <t>IMMACULÉE</t>
  </si>
  <si>
    <t>РЕД САРА БЕРНАРД</t>
  </si>
  <si>
    <t>RED SARAH BERNHARDT</t>
  </si>
  <si>
    <t>РИЧЕЗ ЭНД ФЭЙМ</t>
  </si>
  <si>
    <t>RICHES AND FAME</t>
  </si>
  <si>
    <t>САНТА ФЕ</t>
  </si>
  <si>
    <t>SANTA FAY</t>
  </si>
  <si>
    <t>ЭЛИЗА ЛУНДИ</t>
  </si>
  <si>
    <t>ELIZA LUNDY</t>
  </si>
  <si>
    <t>ЛЕМОН ШИФФОН</t>
  </si>
  <si>
    <t>LEMON CHIFFON</t>
  </si>
  <si>
    <t>МУН ОВЕР БАРРИНГТОН</t>
  </si>
  <si>
    <t>MOON OVER BARRINGTON</t>
  </si>
  <si>
    <t>небесно-голубой , с желтой бородкой, сильногофрированный, Н 90см</t>
  </si>
  <si>
    <t>верхние лепестки ярко-желтые. Нижние- палево-желтые с медно-лиловой каймой</t>
  </si>
  <si>
    <t>сиренево-голубой с легким гофре и заметным жилкованием, Н-75-90см</t>
  </si>
  <si>
    <t>верх персиково-розовый, нижние лепестки темно-пурпурные, бородка оранжевая, Н-!00см</t>
  </si>
  <si>
    <t>светло-лиловый, гофрированный, бородка оранжево-красная, Н-90см</t>
  </si>
  <si>
    <t>лососево=желтый с оранжевой бородкой, Н-100см</t>
  </si>
  <si>
    <t>палево-розовато-кремовый, бородка мандаринового цвета, Н-60см</t>
  </si>
  <si>
    <t>небесно-голубой с переливистым осветлением, гофре, оранжевая бородка, Н-90см</t>
  </si>
  <si>
    <t>красный с чёрным напылением</t>
  </si>
  <si>
    <t>причудливый окрас сиренево-голубой меланж из штрихо, пятен, линий и мазков, бородка желто-голубая, Н-60см</t>
  </si>
  <si>
    <t>фолсы ярко-лиловые с ярко-желтым пятном и фиолетовой сеточкой, стандарты сиренево-розоватые (новый цвет в колористике ирисов)</t>
  </si>
  <si>
    <t>бронзово-желтый с желтым пятном, центральные лепестки светло-желтые, палевые с голубыми полосками, Н-70см</t>
  </si>
  <si>
    <t>желтый с голубыми пятнами и голубыми стандартами, выглядят как мотыльки, Н-60см</t>
  </si>
  <si>
    <t>фолсы бронзово-лиловые с желтой каймой и пятном, стандарты сиренево-кремовые</t>
  </si>
  <si>
    <t>МАХРОВЫЙ темно-лиловый с фиолетовым пятном и желтым центром, цветок 15см, Н-60см</t>
  </si>
  <si>
    <t>МАХРОВЫЙ нежно-сиреневый с темно-сиреневым пятном и сеточкой, центр желтый, цветок 15см, Н-70см</t>
  </si>
  <si>
    <t>МАХРОВЫЙ лавандово-голубой с желтым центром, цветок 15см, Н-60см</t>
  </si>
  <si>
    <t>МАХРОВЫЙ пурпурно-лиловый с белой сеточкой и желтым центром, цветок 15см, Н-50см</t>
  </si>
  <si>
    <t>МАХРОВЫЙ белый с сиренево-розовой каймой, цветок 15см, Н-60см</t>
  </si>
  <si>
    <t>голубой с фиолетовыми прожилками, желтый центр, стандарты фиолетовые</t>
  </si>
  <si>
    <t>белый с еле заметной розоватостью и с желтыми лучами от центра</t>
  </si>
  <si>
    <t>желтый с бронзово-пурпурными мазками и штрихами, Н-20см</t>
  </si>
  <si>
    <t>лососево-оранжевый Н-20см</t>
  </si>
  <si>
    <t>тёмно-розовый</t>
  </si>
  <si>
    <t>МАХРОВЫЙ нежнейший бледно-розовый с белым</t>
  </si>
  <si>
    <t>ПОЛУМАХРОВЫЙ ярко-коралловый, постепенно меняет цвет на лососево-коралловый, центр из желтых тычинок, Н-90см цветок 18см</t>
  </si>
  <si>
    <t>ПОЛУМАХРОВЫЙ, японская форма цветка, яркий, малиново-рубиновый, стаминодии с кремовыми кончиками, Н-70см, цветок 16см</t>
  </si>
  <si>
    <t>МАХРОВЫЙ белый с лиловым</t>
  </si>
  <si>
    <t>МАХРОВЫЙ ярко-розовый с белой "юбочкой"</t>
  </si>
  <si>
    <t>(японский) МАХРОВЫЙ белый</t>
  </si>
  <si>
    <t>МАХРОВЫЙ тёмно-красный</t>
  </si>
  <si>
    <t>Сиренево-розовая юбка, белый центр</t>
  </si>
  <si>
    <t>МАХРОВЫЙ красный, плотный, лучший пейзажный Н-60см</t>
  </si>
  <si>
    <t>МАХРОВЫЙ , желтовато-кремовы, легкий и воздушный, как шифоновый платок</t>
  </si>
  <si>
    <t>МАХРОВЫЙ цветы цвета сливок. Очень крупный. Диаметр цветка 20 см. Умеренно ароматный (пряный). Хорошо подходит для срезки.
Высота растения 75 см.
Среднего срока цветения.</t>
  </si>
  <si>
    <t>Iris ensata</t>
  </si>
  <si>
    <t>Iris germanica Babbling Brook</t>
  </si>
  <si>
    <t>Iris germanica Bold Vision</t>
  </si>
  <si>
    <t>Iris germanica Breakers</t>
  </si>
  <si>
    <t>Iris germanica Cimarron Strip</t>
  </si>
  <si>
    <t>Iris germanica Fashionably Late</t>
  </si>
  <si>
    <t>Iris germanica Feu Du Ciel</t>
  </si>
  <si>
    <t>Iris germanica Happenstance</t>
  </si>
  <si>
    <t>Iris germanica Princesse Caroline De Monaco</t>
  </si>
  <si>
    <t>Iris germanica Red Zinger</t>
  </si>
  <si>
    <t>Iris germanica Shazam</t>
  </si>
  <si>
    <t>Iris sibirica Miss Apple</t>
  </si>
  <si>
    <t>Iris sibirica Sun Grooves</t>
  </si>
  <si>
    <t>Iris sibirica Tipped In Blue</t>
  </si>
  <si>
    <t>Iris sibirica I See Stars</t>
  </si>
  <si>
    <t>Iris sibirica Sarah Tiffany</t>
  </si>
  <si>
    <t>Iris ensata Dinnerplate Cheese Cake</t>
  </si>
  <si>
    <t>Iris ensata Dinnerplate Ice Cream</t>
  </si>
  <si>
    <t>Iris ensata Dinnerplate Jell-O</t>
  </si>
  <si>
    <t>Iris ensata Dinnerplate Tiramisu</t>
  </si>
  <si>
    <t>Iris ensata Greywoods Catrina</t>
  </si>
  <si>
    <t>Iris ensata White Ladies</t>
  </si>
  <si>
    <t>Iris pumila Eyebright</t>
  </si>
  <si>
    <t>Iris pumila Orange Caper</t>
  </si>
  <si>
    <t>Paeonia Angel Cheeks</t>
  </si>
  <si>
    <t>Paeonia Big Red Boomer Summer</t>
  </si>
  <si>
    <t>Paeonia Cuckoo's Nest</t>
  </si>
  <si>
    <t>Paeonia Gay Paree</t>
  </si>
  <si>
    <t>Paeonia Immaculee</t>
  </si>
  <si>
    <t>Paeonia Red Sarah Bernhardt</t>
  </si>
  <si>
    <t>Paeonia Riches And Fame</t>
  </si>
  <si>
    <t>Paeonia Santa Fe</t>
  </si>
  <si>
    <t>Paeonia Eliza Lundy</t>
  </si>
  <si>
    <t>Paeonia Lemon Chiffon</t>
  </si>
  <si>
    <t>Paeonia Moon Over Barrington</t>
  </si>
  <si>
    <t>ПОДЫТОГ</t>
  </si>
  <si>
    <t>Lilium Bicolour Mix</t>
  </si>
  <si>
    <t>BICOLOUR MIX</t>
  </si>
  <si>
    <t>БИКОЛОР МИКС</t>
  </si>
  <si>
    <t>Lilium Tiny Ranger</t>
  </si>
  <si>
    <t>TINY RANGER</t>
  </si>
  <si>
    <t>ТАЙНИ РЕЙНДЖЕР</t>
  </si>
  <si>
    <t>Lilium Tiny Sorbet Mix</t>
  </si>
  <si>
    <t>TINY SORBET MIX</t>
  </si>
  <si>
    <t>ТАЙНИ СОРБЕТ МИКС</t>
  </si>
  <si>
    <t>Lilium Joy's Mix</t>
  </si>
  <si>
    <t>JOY'S MIX</t>
  </si>
  <si>
    <t>ДЖОЙЗ МИКС</t>
  </si>
  <si>
    <t>Lilium Sparkling Joy</t>
  </si>
  <si>
    <t>SPARKLING JOY</t>
  </si>
  <si>
    <t>СПРАКЛИНГ ДЖОЙ</t>
  </si>
  <si>
    <t>БЛЭК ЭНД БРАЙТ, микс</t>
  </si>
  <si>
    <t>DARK SECRET</t>
  </si>
  <si>
    <t>RED COUNTY</t>
  </si>
  <si>
    <t>ANNEMARIE'S DREAM</t>
  </si>
  <si>
    <t>Lilium Double Asiatic Mix</t>
  </si>
  <si>
    <t>DOUBLE ASIATIC MIX</t>
  </si>
  <si>
    <t>ДАБЛ АЗИАТИК МИКС</t>
  </si>
  <si>
    <t>Lilium Orange Twins</t>
  </si>
  <si>
    <t>ORANGE TWINS</t>
  </si>
  <si>
    <t>ОРАНЖ ТВИНC</t>
  </si>
  <si>
    <t>Lilium Aoa Hybrids Mix</t>
  </si>
  <si>
    <t>AOA HYBRIDS MIX</t>
  </si>
  <si>
    <t>АОА ГИБРИДС МИКС</t>
  </si>
  <si>
    <t>Lilium November Rain</t>
  </si>
  <si>
    <t>NOVEMBER RAIN</t>
  </si>
  <si>
    <t>НОВЕМБЕР РЕЙН</t>
  </si>
  <si>
    <t>Lilium Astillo</t>
  </si>
  <si>
    <t>ASTILLO</t>
  </si>
  <si>
    <t>АСТИЛЛО</t>
  </si>
  <si>
    <t>Lilium Atacama</t>
  </si>
  <si>
    <t>ATACAMA</t>
  </si>
  <si>
    <t>АТАКАМА</t>
  </si>
  <si>
    <t>Lilium Cortona</t>
  </si>
  <si>
    <t>CORTONA</t>
  </si>
  <si>
    <t>КОРТОНА</t>
  </si>
  <si>
    <t>Lilium Gerrit Zalm</t>
  </si>
  <si>
    <t>GERRIT ZALM</t>
  </si>
  <si>
    <t>ГЕРРИТ ЗАЛМ</t>
  </si>
  <si>
    <t>Lilium Maywonder</t>
  </si>
  <si>
    <t>MAYWONDER</t>
  </si>
  <si>
    <t>МЭЙУАНДЕР</t>
  </si>
  <si>
    <t>Lilium Sweet Sugar</t>
  </si>
  <si>
    <t>SWEET SUGAR</t>
  </si>
  <si>
    <t>СВИТ ШУГАР</t>
  </si>
  <si>
    <t>Lilium Accolade</t>
  </si>
  <si>
    <t>Lilium Magic Princess</t>
  </si>
  <si>
    <t>MAGIC PRINCESS</t>
  </si>
  <si>
    <t>МЭДЖИК ПРИНЦЕСС</t>
  </si>
  <si>
    <t>SNOWBOARD</t>
  </si>
  <si>
    <t>СНОУБОРД</t>
  </si>
  <si>
    <t>Lilium Lotus Beauty</t>
  </si>
  <si>
    <t>LOTUS BEAUTY</t>
  </si>
  <si>
    <t>ЛОТУС БЬЮТИ</t>
  </si>
  <si>
    <t>Lilium Lotus Wonder</t>
  </si>
  <si>
    <t>LOTUS WONDER</t>
  </si>
  <si>
    <t>ЛОТУС УАНДЕР</t>
  </si>
  <si>
    <t>Lilium Roselily Mix</t>
  </si>
  <si>
    <t>ROSELILY MIX</t>
  </si>
  <si>
    <t>ROSELILY СМЕСЬ</t>
  </si>
  <si>
    <t>Lilium Acapulco</t>
  </si>
  <si>
    <t>ACAPULCO</t>
  </si>
  <si>
    <t>АКАПУЛЬКО</t>
  </si>
  <si>
    <t>Lilium Avinger</t>
  </si>
  <si>
    <t>AVINGER</t>
  </si>
  <si>
    <t>АВИНЬЕР</t>
  </si>
  <si>
    <t>Lilium Captain Tricolor</t>
  </si>
  <si>
    <t>CAPTAIN TRICOLOR</t>
  </si>
  <si>
    <t>КАПИТАН ТРИКОЛОР</t>
  </si>
  <si>
    <t>Lilium Fragrance Mix</t>
  </si>
  <si>
    <t>FRAGRANCE MIX</t>
  </si>
  <si>
    <t>ФРАГРАНС МИКС</t>
  </si>
  <si>
    <t>малиново-красный</t>
  </si>
  <si>
    <t>Lilium Hachi (P492)</t>
  </si>
  <si>
    <t>ХИАЧИ</t>
  </si>
  <si>
    <t>Lilium Hotline</t>
  </si>
  <si>
    <t>HOTLINE</t>
  </si>
  <si>
    <t>ХОТЛАЙН</t>
  </si>
  <si>
    <t>Lilium Indiana</t>
  </si>
  <si>
    <t>INDIANA</t>
  </si>
  <si>
    <t>ИНДИАНА</t>
  </si>
  <si>
    <t>Lilium The Edge</t>
  </si>
  <si>
    <t>THE EDGE</t>
  </si>
  <si>
    <t>ЗЕ ЭДЖ</t>
  </si>
  <si>
    <t>Lilium Trio Mix</t>
  </si>
  <si>
    <t>TRIO MIX</t>
  </si>
  <si>
    <t>ТРИО МИКС</t>
  </si>
  <si>
    <t>Lilium African Lady</t>
  </si>
  <si>
    <t>AFRICAN LADY</t>
  </si>
  <si>
    <t>АФРИКАН ЛЕЙДИ</t>
  </si>
  <si>
    <t>BELLVILLE</t>
  </si>
  <si>
    <t>Lilium Candy Club</t>
  </si>
  <si>
    <t>CANDY CLUB</t>
  </si>
  <si>
    <t>КЭНДИ КЛАБ</t>
  </si>
  <si>
    <t>Lilium Gracefull</t>
  </si>
  <si>
    <t>GRACEFULL</t>
  </si>
  <si>
    <t>ГРЕЙСФУЛ</t>
  </si>
  <si>
    <t>Lilium Ot Hybrids Mix</t>
  </si>
  <si>
    <t>OT HYBRIDS MIX</t>
  </si>
  <si>
    <t>ОТ ГИБРИДС МИКС</t>
  </si>
  <si>
    <t>PRETTY WOMAN</t>
  </si>
  <si>
    <t>Lilium Red Desire</t>
  </si>
  <si>
    <t>RED DESIRE</t>
  </si>
  <si>
    <t>РЕД ДЕЗАЕР</t>
  </si>
  <si>
    <t>Lilium Redford</t>
  </si>
  <si>
    <t>REDFORD</t>
  </si>
  <si>
    <t>РЭФОРД</t>
  </si>
  <si>
    <t>Lilium Zambezi</t>
  </si>
  <si>
    <t>Lilium Zeba</t>
  </si>
  <si>
    <t>ZEBA</t>
  </si>
  <si>
    <t>ЗЕБА</t>
  </si>
  <si>
    <t>FLORE PLENO</t>
  </si>
  <si>
    <t>Lilium Tiger Mix</t>
  </si>
  <si>
    <t>TIGER MIX</t>
  </si>
  <si>
    <t>СМЕСЬ ТИГРОВЫХ ЛИЛИЙ</t>
  </si>
  <si>
    <t>Lilium Up. Pink Planet</t>
  </si>
  <si>
    <t>PINK PLANET</t>
  </si>
  <si>
    <t>ПИНК ПЛАНЕТ</t>
  </si>
  <si>
    <t>REGALE</t>
  </si>
  <si>
    <t>Lilium Trumpet Mix</t>
  </si>
  <si>
    <t>TRUMPET MIX</t>
  </si>
  <si>
    <t>СМЕСЬ ТРУБЧАТЫХ ЛИЛИЙ</t>
  </si>
  <si>
    <t>ARABIAN KNIGHT</t>
  </si>
  <si>
    <t>ЛЕДИ АЛИСА</t>
  </si>
  <si>
    <t>Lilium Peppard Gold</t>
  </si>
  <si>
    <t>PEPPARD GOLD</t>
  </si>
  <si>
    <t>ПЕППАРД ГОЛД</t>
  </si>
  <si>
    <t>Lilium Sunny Morning</t>
  </si>
  <si>
    <t>SUNNY MORNING</t>
  </si>
  <si>
    <t>САННИ МОРНИНГ</t>
  </si>
  <si>
    <t>Lilium Amistad</t>
  </si>
  <si>
    <t>AMISTAD 16/18</t>
  </si>
  <si>
    <t>АМИСТАД 16/18</t>
  </si>
  <si>
    <t>DIANTHA 16/18</t>
  </si>
  <si>
    <t>ДИАНТА 16/18</t>
  </si>
  <si>
    <t>LOTUS ELEGANCE 16/18</t>
  </si>
  <si>
    <t>ЛОТУС ЭЛЕГАНС 16/18</t>
  </si>
  <si>
    <t>MAGIC PRINCESS 16/18</t>
  </si>
  <si>
    <t>МЭДЖИК ПРИНЦЕСС 16/18</t>
  </si>
  <si>
    <t>Lilium Twyford</t>
  </si>
  <si>
    <t>Lilium Conca D'Or</t>
  </si>
  <si>
    <t>Lilium Pretty Woman</t>
  </si>
  <si>
    <t>ROBINA 18/20</t>
  </si>
  <si>
    <t>РОБИНА 18/20</t>
  </si>
  <si>
    <t>Hippeastrum Nymph</t>
  </si>
  <si>
    <t>Allium neapolitanum</t>
  </si>
  <si>
    <t>Anemone Admiral</t>
  </si>
  <si>
    <t>Anemone Bicolor</t>
  </si>
  <si>
    <t>Anemone Bride</t>
  </si>
  <si>
    <t>Anemone Governor</t>
  </si>
  <si>
    <t>Anemone Hollandia</t>
  </si>
  <si>
    <t>Anemone Mount Everest</t>
  </si>
  <si>
    <t>Anemone Lord Lieutenant</t>
  </si>
  <si>
    <t>PURPLE</t>
  </si>
  <si>
    <t>YELLOW</t>
  </si>
  <si>
    <t>абрикосовый</t>
  </si>
  <si>
    <t>Iris germanica American Parrot</t>
  </si>
  <si>
    <t>АМЕРИКАН ПЭТРИОТ</t>
  </si>
  <si>
    <t>AMERICAN PATRIOT</t>
  </si>
  <si>
    <t>белый верх, низ- фиолетово-синий с белой каймой , Н -90см</t>
  </si>
  <si>
    <t>Iris germanica Apricot Silk</t>
  </si>
  <si>
    <t>АПРИКОТ СИЛК</t>
  </si>
  <si>
    <t>APRICOT SILK</t>
  </si>
  <si>
    <t>Iris germanica Gala Madrid</t>
  </si>
  <si>
    <t>GALA MADRID</t>
  </si>
  <si>
    <t>верх-кремово-жёлтый с лиловым напылением по центру, низ-лиловый</t>
  </si>
  <si>
    <t>Iris germanica Momaquin</t>
  </si>
  <si>
    <t>МОМАКУИН</t>
  </si>
  <si>
    <t>MOMAQUIN</t>
  </si>
  <si>
    <t>медный верх, чёрный низ</t>
  </si>
  <si>
    <t>Iris germanica Peach Jam</t>
  </si>
  <si>
    <t>ПИЧ ДЖЕМ</t>
  </si>
  <si>
    <t>PEACH JAM</t>
  </si>
  <si>
    <t>кремовый с сиреневыми штрихами и мазками</t>
  </si>
  <si>
    <t>Iris sibirica Black Joker</t>
  </si>
  <si>
    <t>БЛЭК ДЖОКЕР</t>
  </si>
  <si>
    <t>BLACK JOKER</t>
  </si>
  <si>
    <t xml:space="preserve">бронзово-фиолетовые фолсы(нижние лепестки) с небольшой желтой каймой и желтым пятном у основания, на пятне сетка, стандарты (верхние лепестки): меланж желтого и темно-сиреневого и голубые </t>
  </si>
  <si>
    <t>Iris sibirica Charming Billy</t>
  </si>
  <si>
    <t>ШАРМИНГ БИЛЛИ</t>
  </si>
  <si>
    <t>CHARMING BILLY</t>
  </si>
  <si>
    <t>фолсы насыщенно-фиолетового цвета со слегка более светлыми краями, у основания желтое пятно с фиолетовой сеточкой, стандарты ярко-лиловые с небольшими светлыми пятнышками и штрихами, верх голубые с розовыми переливами</t>
  </si>
  <si>
    <t>Iris sibirica Cherry Fling</t>
  </si>
  <si>
    <t>ЧЕРРИ ФЛИНГ</t>
  </si>
  <si>
    <t>CHERRY FLING</t>
  </si>
  <si>
    <t>фолсы бордового цвета с желтым пятном, стандарты- сиреневые</t>
  </si>
  <si>
    <t>Iris sibirica Fancy Me This</t>
  </si>
  <si>
    <t>ФЭНСИ МИ ЗИС</t>
  </si>
  <si>
    <t>FANCY ME THIS</t>
  </si>
  <si>
    <t>фолсы темно-малиновые с желтым пятном и белой каймой, стандарты нежно-сиреневые</t>
  </si>
  <si>
    <t>Iris sibirica Mad Hat</t>
  </si>
  <si>
    <t>МЭД ХЭТ</t>
  </si>
  <si>
    <t>MAD HAT</t>
  </si>
  <si>
    <t>фолсы темно-пурпурно-лиловые с желтым пятном, стандарты розовые с пурпурными прожилками</t>
  </si>
  <si>
    <t>Iris sibirica Mission Bay</t>
  </si>
  <si>
    <t>МИШШИОН БЭЙ</t>
  </si>
  <si>
    <t>MISSION BAY</t>
  </si>
  <si>
    <t>стандарты светло-голубые, фолсы голубые с желтым сигналом, Н-70см</t>
  </si>
  <si>
    <t>Iris sibirica Mix Blue And Pink Peacock Butterfly</t>
  </si>
  <si>
    <t xml:space="preserve">МИКС БЛЮ ЭНД ПИНК ПИКОК БАТТЕРФЛЯЙ </t>
  </si>
  <si>
    <t>MIX BLUE AND PINK PEACOCK BUTTERFLY</t>
  </si>
  <si>
    <t>Смесь из сортов: розового и голубого цвета, H-70</t>
  </si>
  <si>
    <t>ОН МАЛБЕРРИ СТРИТ</t>
  </si>
  <si>
    <t>ON MULBERRY STREET</t>
  </si>
  <si>
    <t>стандарты розовато-сиреневые, слегка завитые, фолсы широкие, фиолетовые, желтый сигнал, поверх него синяя сетка Н-79см</t>
  </si>
  <si>
    <t>Iris sibirica Painted Woman</t>
  </si>
  <si>
    <t>ПЕЙНТЕД ВУМЕН</t>
  </si>
  <si>
    <t>PAINTED WOMAN</t>
  </si>
  <si>
    <t>фолсы фиолетово-малиновые с желтым пятном, стандарты сиреневые и розовые</t>
  </si>
  <si>
    <t>Iris sibirica Paprikash</t>
  </si>
  <si>
    <t>ПАПРИКАШ</t>
  </si>
  <si>
    <t>PAPRIKASH</t>
  </si>
  <si>
    <t>красновато-медные фолсы с желтоватой каймой и желтым пятном, стандарты светло-абрикосовые с розовато-малиновыми мазками и прожилками</t>
  </si>
  <si>
    <t>Iris sibirica So Van Gogh</t>
  </si>
  <si>
    <t>СОУ ВАН ГОГ</t>
  </si>
  <si>
    <t>SO VAN GOGH</t>
  </si>
  <si>
    <t>стандарты сине-фиолетовые, стандарты желтые, сигнал желтый с коричневой сеткой, Н-75см</t>
  </si>
  <si>
    <t>Iris sibirica Uncorked</t>
  </si>
  <si>
    <t>АНКОРКЕД</t>
  </si>
  <si>
    <t>UNCORKED</t>
  </si>
  <si>
    <t>фолсы черно-фиолетовые с желтым пятном и желтым кантом, стандарты голубые</t>
  </si>
  <si>
    <t>Iris sibirica Wynne Magnolia</t>
  </si>
  <si>
    <t>УИНН МАГНОЛИЯ</t>
  </si>
  <si>
    <t>WYNNE MAGNOLIA</t>
  </si>
  <si>
    <t>фолсы темно-лиловые с желтым пятном и желтой каймой, стандарты белые и желтоватые</t>
  </si>
  <si>
    <t>Iris sibirica Devils Dream</t>
  </si>
  <si>
    <t>ДЕВИЛЗ ДРИМ</t>
  </si>
  <si>
    <t>DEVILS DREAM</t>
  </si>
  <si>
    <t>Iris sibirica Sugar Rush</t>
  </si>
  <si>
    <t>ШУГАР РАШ</t>
  </si>
  <si>
    <t>SUGAR RUSH</t>
  </si>
  <si>
    <t>нежно-сиреневый , центр желтый, расположение лепестков как у розы, махровый</t>
  </si>
  <si>
    <t>Iris ensata Dinnerplate Blueberry Pie</t>
  </si>
  <si>
    <t>ДИННЕРПЛЕЙТ КАПКЕЙК</t>
  </si>
  <si>
    <t>Dinner Plate™ Cupcake</t>
  </si>
  <si>
    <t>МАХРОВЫЙ белый, цветок 15см, Н-60см</t>
  </si>
  <si>
    <t>Paeonia Madame Gaudichau</t>
  </si>
  <si>
    <t>МАДАМ ГОДИШО</t>
  </si>
  <si>
    <t>MADAME GAUDICHAU</t>
  </si>
  <si>
    <t>МАХРОВЫЙ рубиновый</t>
  </si>
  <si>
    <t>Paeonia Many Happy Returns</t>
  </si>
  <si>
    <t>МЭНИ ХЭППИ РЕТЕРНС</t>
  </si>
  <si>
    <t>MANY HAPPY RETURNS</t>
  </si>
  <si>
    <t>МАХРОВЫЙ, красный цветок диаметром 17см, куст высотой 85см, ранний срок цветения, цветение обильное</t>
  </si>
  <si>
    <t>МАХРОВЫЙ нежно-розовый</t>
  </si>
  <si>
    <t>Paeonia Pink Parfait</t>
  </si>
  <si>
    <t>МАХРОВЫЙ цветок, очень крупный,20см, темно-розовый, перламутровый, куст высотой 95см, срок цветения поздний.</t>
  </si>
  <si>
    <t>Paeonia Red Supreme</t>
  </si>
  <si>
    <t>РЕД СУПРИМ</t>
  </si>
  <si>
    <t>RED SUPREME</t>
  </si>
  <si>
    <t>Paeonia Snow Supreme</t>
  </si>
  <si>
    <t>СНОУ СУПРИМ</t>
  </si>
  <si>
    <t>SNOW SUPREME</t>
  </si>
  <si>
    <t>Paeonia Vogue</t>
  </si>
  <si>
    <t>ВОГ</t>
  </si>
  <si>
    <t>VOGUE</t>
  </si>
  <si>
    <t>МАХРОВЫЙ, Цветок до 25см! мягкий розовый цвет с серебристо-белым меланжем с переходрм в белый.</t>
  </si>
  <si>
    <t>Paeonia Brother Chuck</t>
  </si>
  <si>
    <t>БРАЗЕР ЧАК</t>
  </si>
  <si>
    <t>BROTHER CHUCK</t>
  </si>
  <si>
    <t>МАХРОВЫЙ, крупные до 17 см ароматные цветки, белые с нежно-розоватым румянцем. Высота 80 cm Среднего срока цветение.</t>
  </si>
  <si>
    <t>Paeonia Highlight</t>
  </si>
  <si>
    <t>ХАЙЛАЙТ</t>
  </si>
  <si>
    <t>HIGHLIGHT</t>
  </si>
  <si>
    <t>МАХРОВЫЙ темно-бордовый, свекольный глянцевые лепестки. Высота 95 см. Среднепоздний</t>
  </si>
  <si>
    <t>Paeonia Joker</t>
  </si>
  <si>
    <t>ДЖОКЕР</t>
  </si>
  <si>
    <t>JOKER</t>
  </si>
  <si>
    <t>МАХРОВЫЙ меняется от белого с розовой каймой до розового</t>
  </si>
  <si>
    <t>Paeonia Madame Claude Tain</t>
  </si>
  <si>
    <t>МАДАМ КЛОД ТЕЙН</t>
  </si>
  <si>
    <t>MADAME CLAUDE TAIN</t>
  </si>
  <si>
    <t>МАХРОВЫЙ, белый с желтым центром. Диаметр цветка до 18 см. Многостебельный, до 10 стеблей на растении. Хорошо подходит для срезки.
Высота растения 80 см.</t>
  </si>
  <si>
    <t>Paeonia Red Grace</t>
  </si>
  <si>
    <t>РЕД ГРЭЙС</t>
  </si>
  <si>
    <t>RED GRACE</t>
  </si>
  <si>
    <t>ГУСТОМАХРОВЫЙ бордовый, очень глянцевый</t>
  </si>
  <si>
    <t xml:space="preserve">МНОГОЛЕТНИКИ "COLOR LINE" </t>
  </si>
  <si>
    <t>КОД</t>
  </si>
  <si>
    <t>Название</t>
  </si>
  <si>
    <t>Фото</t>
  </si>
  <si>
    <t>Кол-во лук. в упаковке</t>
  </si>
  <si>
    <t>Цена оптовая, руб.</t>
  </si>
  <si>
    <t>КРАТНОСТЬ ЗАКАЗА</t>
  </si>
  <si>
    <t>Заказ, в упаков-ках ↓</t>
  </si>
  <si>
    <t>сезон</t>
  </si>
  <si>
    <t>ВО ИЗБЕЖАНИИ ОШИБОК ПРОСИМ НЕ ВНОСИТЬ В ФОРМУ ИЗМЕНЕНИЯ, НЕ УДАЛЯТЬ СТРОКИ и СТОЛБЦЫ, НЕ МЕНЯТЬ МЕСТАМИ!!!</t>
  </si>
  <si>
    <t>AZ</t>
  </si>
  <si>
    <t>смесь двуцветных окрасок, H-110см</t>
  </si>
  <si>
    <t>LA</t>
  </si>
  <si>
    <t>(ЛА гибрид) розовый с плотным бордовым напылением, H-120см</t>
  </si>
  <si>
    <t>PURPLE DREAM</t>
  </si>
  <si>
    <t>ПУРПЛ ДРИМ</t>
  </si>
  <si>
    <t>оранжево-алый с темно-бронзовым плотным напылением, H-110см</t>
  </si>
  <si>
    <t>лососевые лепестки, бордовое плотное напыление, жёлтые тычинки, H-100см</t>
  </si>
  <si>
    <t>Lilium White Brush</t>
  </si>
  <si>
    <t>WHITE BRUSH</t>
  </si>
  <si>
    <t>УАЙТ БРАШ</t>
  </si>
  <si>
    <t>(ЛА гибрид)  белый с плотным бордово-бронзовым напылением, H-120см</t>
  </si>
  <si>
    <t>Lilium Yellow Brush</t>
  </si>
  <si>
    <t>YELLOW BRUSH</t>
  </si>
  <si>
    <t>ЙЕЛЛОУ БРАШ</t>
  </si>
  <si>
    <t>(ЛА гибрид) канареечно-желтый с плотным бронзовым напылением, H-120см</t>
  </si>
  <si>
    <t>PAZ</t>
  </si>
  <si>
    <t>Lilium Tiny Bee</t>
  </si>
  <si>
    <t>TINY BEE</t>
  </si>
  <si>
    <t>ТАЙНИ БИ</t>
  </si>
  <si>
    <t>канареечно-жёлтый с редким коричневым крапом вокруг центра, H-45см</t>
  </si>
  <si>
    <t>темно-красный с черным напылением, H-40см</t>
  </si>
  <si>
    <t>кораллово-розовый с белым центром, H-40см</t>
  </si>
  <si>
    <t>красный, H-45см</t>
  </si>
  <si>
    <t>Lilium Tiny Ink</t>
  </si>
  <si>
    <t>TINY INK</t>
  </si>
  <si>
    <t>ТАЙНИ ИНК</t>
  </si>
  <si>
    <t>коралловые кончики, черный центр до середины лепестков, H-45см</t>
  </si>
  <si>
    <t>желтый с красным напылением у центра, H-45см</t>
  </si>
  <si>
    <t>жёлтый с тёмно-красным частым крапом , H-45см</t>
  </si>
  <si>
    <t>япко-желтый, H-45см</t>
  </si>
  <si>
    <t>насыщенно-красный с проступающими чёрными пятнами по центру лепестка, H-45см</t>
  </si>
  <si>
    <t>черный центр, алые кончики, H-45см</t>
  </si>
  <si>
    <t>смесь розовых, красных и белых сортов, H-45см</t>
  </si>
  <si>
    <t>Lilium Blushing Joy</t>
  </si>
  <si>
    <t>BLUSHING JOY</t>
  </si>
  <si>
    <t>БЛАШИНГ ДЖОЙ</t>
  </si>
  <si>
    <t>превосходно-красный, H-45см</t>
  </si>
  <si>
    <t>смеь окрасок, H-40см</t>
  </si>
  <si>
    <t>белый с желтоватым центром, H-60см</t>
  </si>
  <si>
    <t>ярко-розовый, H-90см</t>
  </si>
  <si>
    <t>BLACK AND BRIGHT (MIX)</t>
  </si>
  <si>
    <t>эффектная контрастная смесь, состоит из черно-бордовых и белых лилий , H-90см</t>
  </si>
  <si>
    <t>очень темно-бордовый, почти черный, оранжевые тычинки, H-120см</t>
  </si>
  <si>
    <t>ярко-красный с темной звездой и крапом в середине, H-125см</t>
  </si>
  <si>
    <t>Lilium Blacklist</t>
  </si>
  <si>
    <t>BLACKLIST</t>
  </si>
  <si>
    <t>БЛЭКЛИСТ</t>
  </si>
  <si>
    <t>черный с бордовым отливом, тычинки оранжевые, H-130см</t>
  </si>
  <si>
    <t>огненно-оранжевый, H-90см</t>
  </si>
  <si>
    <t>нежно-розовый с ярко-розовыми прожилками, зеленоватый в центре, H-90см</t>
  </si>
  <si>
    <t>черно-бордовый, оранжевые тычинки, H-110см</t>
  </si>
  <si>
    <t>чёрный с переливом в бордовый, оранжевые тычинки, H-130см</t>
  </si>
  <si>
    <t>белый, тычинки темные, H-100см</t>
  </si>
  <si>
    <t>TA-ГИБРИД -бронзово-черный, 15см, H-90см</t>
  </si>
  <si>
    <t>желтый с бронзовыми мазками к центру лепестка, редкий крап, H-115см</t>
  </si>
  <si>
    <t>малиново-красный, 17см, H-90см</t>
  </si>
  <si>
    <t>ярко-алый, H-70см</t>
  </si>
  <si>
    <t>Lilium Secret Kiss</t>
  </si>
  <si>
    <t>SECRET KISS</t>
  </si>
  <si>
    <t>СЕКРЕТ КИСС</t>
  </si>
  <si>
    <t>сливово-красновато-черный, H-90см</t>
  </si>
  <si>
    <t>жёлтый, H-100см</t>
  </si>
  <si>
    <t>белый, крупный цветок, H-110см</t>
  </si>
  <si>
    <t>темно-красные лепестки, оранжеве на кончиках, H-90см</t>
  </si>
  <si>
    <t>ярко-жёлтый с розовыми кончиками, H-100см</t>
  </si>
  <si>
    <t>белый, розовый на концах лепестков, H-70см</t>
  </si>
  <si>
    <t>светлый центр, нежно-розовые кончики лепестков, H-120см</t>
  </si>
  <si>
    <t>центр-чёрный, ближе к середине-красный, концы-белые, H-60см</t>
  </si>
  <si>
    <t>Lilium Patricias Pride</t>
  </si>
  <si>
    <t>PATRICIA'S PRIDE</t>
  </si>
  <si>
    <t>ПАТРИЦИЯ ПРАЙД</t>
  </si>
  <si>
    <t>кремово-белый, в центре-белый, ближе к центру насыщенно-бордовый, почти чёрный., H-60см</t>
  </si>
  <si>
    <t>Lilium Rozalynn</t>
  </si>
  <si>
    <t>ROZALYNN</t>
  </si>
  <si>
    <t>РОЗАЛИНН</t>
  </si>
  <si>
    <t>плотный розовый с белыми мазками у центра, H-50см</t>
  </si>
  <si>
    <t>Хамелеон! Постепенно меняет цвет: кончики становятся медные, и ближе к центру с медным крапом / новое название Tribal Dance, H-100см</t>
  </si>
  <si>
    <t>AZD</t>
  </si>
  <si>
    <t>белый, махровый, H-60см</t>
  </si>
  <si>
    <t>желтый, кончики лепестков розовые, махровый, H-60см</t>
  </si>
  <si>
    <t>LAD</t>
  </si>
  <si>
    <t>Махровый, цвет молодого вина, с темным напылением на лепестках, очень эффектная лилия, H-100см</t>
  </si>
  <si>
    <t>малиново-красный, глянцевый, махровый, H-80см</t>
  </si>
  <si>
    <t>красный, махровый, H-100см</t>
  </si>
  <si>
    <t>махровый, лососевый, с белёсой полосой, создающей эффект бликования и переливистости, 15см, H-90см</t>
  </si>
  <si>
    <t>красный, махровый, H-80см</t>
  </si>
  <si>
    <t>Махровый, крупные цветки, 18см, цвет удивительно переливается оттенками оранжевого жёлтого, с лёгким отблеском сиреневого, H-100см</t>
  </si>
  <si>
    <t>смесь махровых азиатских сортов различных окрасок, H-90см</t>
  </si>
  <si>
    <t>розовый, темно-розовый крап, H-90см</t>
  </si>
  <si>
    <t>лимонно-желтый, в центре темный крап, махровый, H-95см</t>
  </si>
  <si>
    <t>Махровый, крупные цветки 18см, необычная форма внутренних лепестков, цвет ярко-оранжевый внутри, и более светлый к кончикам лепестков, похож на пламя., H-100см</t>
  </si>
  <si>
    <t>махровый,крупные цветки  до18см, тёмно-жёлтый с лёгким красноватым румянцем по краям лепестков, H-90см</t>
  </si>
  <si>
    <t>MUST-SEE</t>
  </si>
  <si>
    <t>МАСТ СИ</t>
  </si>
  <si>
    <t>оранжевый с бордовым крапом, меняется до кремового с лаймовым центром, бордовым крапом и розовым румянцем, махровый, H-100см</t>
  </si>
  <si>
    <t>оранжевый с редким тёмным крапом в самом центре, махровый, H-100см</t>
  </si>
  <si>
    <t>красный, махровый, H-110см</t>
  </si>
  <si>
    <t>Махровый, плотный, ярко-оранжевый цвет. Внутренние лепестки оригинальной формы с длинными тонкими кончиками, H-100см</t>
  </si>
  <si>
    <t>красно-оранжевый, махровый, H-100см</t>
  </si>
  <si>
    <t>Lilium Yellow Bellies</t>
  </si>
  <si>
    <t>YELLOW BELLIES</t>
  </si>
  <si>
    <t>ЙЕЛЛОУ БЕЛЛИЗ</t>
  </si>
  <si>
    <t>лимонно-желтый, очень крепкие и плотные бутоны, крепкие цветоносы, H-110см</t>
  </si>
  <si>
    <t>AOA</t>
  </si>
  <si>
    <t>АОА смесь окрасок, H-100см</t>
  </si>
  <si>
    <t>AOA бронзово-алый с желтой каймой и желтым центром, выглядит как пламя, H-100см</t>
  </si>
  <si>
    <t>AOA пастельно-розовый с темно-розовым центром и редким бордовым крапом, H-100см</t>
  </si>
  <si>
    <t>AOA сиренево-малиновый с темным крапом, H-100см</t>
  </si>
  <si>
    <t>AOA желтый с рубиновой полосой и темным крапом, H-100см</t>
  </si>
  <si>
    <t>EASY VANILLA</t>
  </si>
  <si>
    <t>ИЗИ ВАНИЛЛА</t>
  </si>
  <si>
    <t>без пыльцы, нежно-ванильный цвет, H-100см</t>
  </si>
  <si>
    <t>Lilium Amati</t>
  </si>
  <si>
    <t>AMATI</t>
  </si>
  <si>
    <t>АМАТИ</t>
  </si>
  <si>
    <t>ярко-желтый, H-110см</t>
  </si>
  <si>
    <t>ярко-розовый с белой сердцевиной, H-125см</t>
  </si>
  <si>
    <t>белый, H-120см</t>
  </si>
  <si>
    <t>Lilium Arriba</t>
  </si>
  <si>
    <t>ARRIBA</t>
  </si>
  <si>
    <t>АРРИБА</t>
  </si>
  <si>
    <t>ярко-розовый, H-110см</t>
  </si>
  <si>
    <t>малиновый, H-110см</t>
  </si>
  <si>
    <t>бордовая, атласная, H-120см</t>
  </si>
  <si>
    <t>белый, H-105см</t>
  </si>
  <si>
    <t>Lilium Batavus</t>
  </si>
  <si>
    <t>BATAVUS</t>
  </si>
  <si>
    <t>БАТАВУС</t>
  </si>
  <si>
    <t>гранатовый, H-95см</t>
  </si>
  <si>
    <t>Lilium Breakout</t>
  </si>
  <si>
    <t>BREAKOUT</t>
  </si>
  <si>
    <t>БРЕЙКАУТ</t>
  </si>
  <si>
    <t>рубиновый, глянцевый, H-130см</t>
  </si>
  <si>
    <t>белый, H-130см</t>
  </si>
  <si>
    <t>перламутрово-светло-розовый, H-120см</t>
  </si>
  <si>
    <t>карминно-красный с редким тёмноым крапом, H-100см</t>
  </si>
  <si>
    <t>ярко-оранжевый, H-120см</t>
  </si>
  <si>
    <t>кремовый, H-110см</t>
  </si>
  <si>
    <t>Lilium Dynamix</t>
  </si>
  <si>
    <t>DYNAMIX</t>
  </si>
  <si>
    <t>ДИНАМИКС</t>
  </si>
  <si>
    <t>алый, переливистый, H-120см</t>
  </si>
  <si>
    <t>ярко-жёлтый, H-130см</t>
  </si>
  <si>
    <t>белый с зеленоватым оттенком к центру, тычинки коричневые, H-120см</t>
  </si>
  <si>
    <t>белый с черной обводкой по краям лепестков , H-100см</t>
  </si>
  <si>
    <t>темно-алый, в центре темный, редкий крап, H-130см</t>
  </si>
  <si>
    <t>зеленовато-жёлтый, H-110см</t>
  </si>
  <si>
    <t>плотный, чистый темно-красный цвет, H-120см</t>
  </si>
  <si>
    <t>белый, обильноцветущий, H-110см</t>
  </si>
  <si>
    <t>очень глянцевый темно-бордовый, листва глянцевая, H-120см</t>
  </si>
  <si>
    <t>нежно-розовый с зеленоватым центром, H-100см</t>
  </si>
  <si>
    <t>алый, с незначительным темным напылением вдоль середины лепестков,  редкий темный крап, H-130см</t>
  </si>
  <si>
    <t>сиренево-розовый, H-120см</t>
  </si>
  <si>
    <t>темно-абрикосовый, равномерный, H-110см</t>
  </si>
  <si>
    <t>Lilium Sweet Valley</t>
  </si>
  <si>
    <t>SWEET VALLEY</t>
  </si>
  <si>
    <t>СВИТ ВЭЛЛИ</t>
  </si>
  <si>
    <t>нежно-розовый. Очень крупный цветок, H-135см</t>
  </si>
  <si>
    <t>Lilium Yellow Diamond</t>
  </si>
  <si>
    <t>YELLOW DIAMOND</t>
  </si>
  <si>
    <t>ЙЕЛЛОУ ДИАМОНД</t>
  </si>
  <si>
    <t>лимонно-жёлтый с тёмном редким крапом в центре, H-130см</t>
  </si>
  <si>
    <t>ORD</t>
  </si>
  <si>
    <t>ACCOLADE</t>
  </si>
  <si>
    <t>АККОЛЕЙД</t>
  </si>
  <si>
    <t>МАХРОВЫЙ розовый с белой каймой, H-120см</t>
  </si>
  <si>
    <t>AMISTAD</t>
  </si>
  <si>
    <t>АМИСТАД</t>
  </si>
  <si>
    <t>BEAUTYTREND</t>
  </si>
  <si>
    <t>БЬЮТИТРЕНД</t>
  </si>
  <si>
    <t>Lilium Blizzard</t>
  </si>
  <si>
    <t>BLIZZARD</t>
  </si>
  <si>
    <t>БЛИЗЗАРД</t>
  </si>
  <si>
    <t>МАХРОВЫЙ белый с желтым центром, H-110см</t>
  </si>
  <si>
    <t>МАХРОВЫЙ белый, обильное цветение, H-120см</t>
  </si>
  <si>
    <t>Lilium Broken Heart</t>
  </si>
  <si>
    <t>BROKEN HEART</t>
  </si>
  <si>
    <t>БРОКЕН ХЕРТ</t>
  </si>
  <si>
    <t>Lilium Caserta</t>
  </si>
  <si>
    <t>CASERTA</t>
  </si>
  <si>
    <t>КАСЕРТА</t>
  </si>
  <si>
    <t>Lilium Chardonnay</t>
  </si>
  <si>
    <t>CHARDONNAY</t>
  </si>
  <si>
    <t>ШАРДОНЭ</t>
  </si>
  <si>
    <t>МАХРОВЫЙ белый, H-110см</t>
  </si>
  <si>
    <t>DIANTHA</t>
  </si>
  <si>
    <t>ДИАНТА</t>
  </si>
  <si>
    <t>Lilium Double Fantasy</t>
  </si>
  <si>
    <t>DOUBLE FANTASY</t>
  </si>
  <si>
    <t>ДАБЛ ФЭНТЕЗИ</t>
  </si>
  <si>
    <t>Lilium Dreamline</t>
  </si>
  <si>
    <t>DREAMLINE</t>
  </si>
  <si>
    <t>ДРИМЛАЙН</t>
  </si>
  <si>
    <t>ГУСТОМАХРОВЫЙ, ярко-розовый, гофре по краю, H-120см</t>
  </si>
  <si>
    <t>Lilium Empress</t>
  </si>
  <si>
    <t>EMPRESS</t>
  </si>
  <si>
    <t>ЭМПРЕСС</t>
  </si>
  <si>
    <t>Lilium Grand Amour</t>
  </si>
  <si>
    <t>GRAND AMOUR</t>
  </si>
  <si>
    <t>ГРАНД АМУР</t>
  </si>
  <si>
    <t>МАХРОВЫЙ темно-розовый с осветленным кантом, H-90см</t>
  </si>
  <si>
    <t>Lilium Guapa</t>
  </si>
  <si>
    <t>GUAPA</t>
  </si>
  <si>
    <t>ГУАПА</t>
  </si>
  <si>
    <t>ГУСТОМАХРОВЫЙ белый, с небольшим крапом, H-110см</t>
  </si>
  <si>
    <t>Lilium Kadango</t>
  </si>
  <si>
    <t>KADANGO</t>
  </si>
  <si>
    <t>КАДАНГО</t>
  </si>
  <si>
    <t>МАХРОВЫЙ.  Розовый, 22см, H-120см</t>
  </si>
  <si>
    <t>МАХРОВЫЙ, белый, лёгкое гофре по краю лепестка, H-120см</t>
  </si>
  <si>
    <t>МАХРОВЫЙ, белый с чуть розоватыми кончиками, 20см, H-90см</t>
  </si>
  <si>
    <t>TWYFORD</t>
  </si>
  <si>
    <t>ТВИФОРД</t>
  </si>
  <si>
    <t>МАХРОВЫЙ малиново-розовый с малиновым крапом, H-110см</t>
  </si>
  <si>
    <t>Lilium Waverider</t>
  </si>
  <si>
    <t>WAVERIDER</t>
  </si>
  <si>
    <t>ВЕЙВРАЙДЕР</t>
  </si>
  <si>
    <t>Lilium Younique</t>
  </si>
  <si>
    <t>YOUNIQUE</t>
  </si>
  <si>
    <t>ЮНИК</t>
  </si>
  <si>
    <t>НОВАЯ СЕРИЯ МАХРОВЫХ ЛИЛИЙ форма лотоса, белый с тонким сиреневым кантом и крапом, H-110см</t>
  </si>
  <si>
    <t>НОВАЯ СЕРИЯ МАХРОВЫХ ЛИЛИЙ форма лотоса, темно-сиренево-розовый, H-110см</t>
  </si>
  <si>
    <t>НОВАЯ СЕРИЯ МАХРОВЫХ ЛИЛИЙ форма лотоса, розовый со светлым кантом и центром, малиновый крап, H-110см</t>
  </si>
  <si>
    <t>НОВАЯ СЕРИЯ МАХРОВЫХ ЛИЛИЙ форма лотоса, нежно-розовый с малиновым крапом, H-110см</t>
  </si>
  <si>
    <t>НОВАЯ СЕРИЯ МАХРОВЫХ ЛИЛИЙ форма лотоса,  ярко-лиловый с малиновым крапом, H-110см</t>
  </si>
  <si>
    <t>Lilium Roselily Aisha</t>
  </si>
  <si>
    <t>ROSELILY AISHA</t>
  </si>
  <si>
    <t>ROSELILY АИША</t>
  </si>
  <si>
    <t>МАХРОВЫЙ, белый с зеленоватыми полосами и гофрир. Лепестками, H-100см</t>
  </si>
  <si>
    <t>Lilium Roselily Angela</t>
  </si>
  <si>
    <t>ROSELILY ANGELA</t>
  </si>
  <si>
    <t>ROSELILY АНЖЕЛА</t>
  </si>
  <si>
    <t>ГУСТОМАХРОВЫЙ, белый, лёгкое гофре по краю лепестка, без пыльцы, легкий аромат, 21см, H-90см</t>
  </si>
  <si>
    <t>Lilium Roselily Elena</t>
  </si>
  <si>
    <t>ROSELILY ELENA</t>
  </si>
  <si>
    <t>ROSELILY ЕЛЕНА</t>
  </si>
  <si>
    <t>МАХРОВЫЙ, чуть-сиреневато-красный с белыми кончиками на самом краю, ароматный без пыльцы, H-110см</t>
  </si>
  <si>
    <t>Lilium Roselily Lorena</t>
  </si>
  <si>
    <t>ROSELILY LORENA</t>
  </si>
  <si>
    <t>ROSELILY ЛОРЕНА</t>
  </si>
  <si>
    <t>ГУСТОМАХРОВЫЙ, малиновый с белым кантом, без пыльцы, гофре,21см, H-110см</t>
  </si>
  <si>
    <t>МАХРОВЫЙ, смесь окрасок, H-90-100см</t>
  </si>
  <si>
    <t>Lilium Roselily Nowa</t>
  </si>
  <si>
    <t>ROSELILY NOWA</t>
  </si>
  <si>
    <t>ROSELILY НОВА</t>
  </si>
  <si>
    <t>ГУСТОМАХРОВЫЙ, Низкорослый сорт, для бордюров и патио. Цвет малиновый с белой каймойи темно-малиновым крапом, H-55см</t>
  </si>
  <si>
    <t>OR</t>
  </si>
  <si>
    <t>ярко-розовый, с оранжевыми тычинками и крапом в центре, тёмно-розовыми лучами, легкое гофре, H-120см</t>
  </si>
  <si>
    <t>Lilium Amazing Grace</t>
  </si>
  <si>
    <t>AMAZING GRACE</t>
  </si>
  <si>
    <t>ЭМЕЙЗИНГ ГРЕЙС</t>
  </si>
  <si>
    <t>ярко-розовый, глянцевый, со слегка осветленными кончиками, H-110см</t>
  </si>
  <si>
    <t>белый с желтыми полосами по центру лепестков, гофрированная, H-125см</t>
  </si>
  <si>
    <t>белый, с жёлто-красными полосками посередине лепестка, красный крап, H-125см</t>
  </si>
  <si>
    <t>отличается длинными большими бутонами и чистым  белым цветом лепестков, долго стоит в срезке, , H-140см</t>
  </si>
  <si>
    <t>Lilium Auratum Gold Band</t>
  </si>
  <si>
    <t>AURATUM GOLD BAND</t>
  </si>
  <si>
    <t>АУР. ГОЛД БЕНД</t>
  </si>
  <si>
    <t>Крупный цветок белого цвета с желтой крупной полосой от сердцевины к концу, яркий крап, красно-коричневые пыльники, 25см, H-120см</t>
  </si>
  <si>
    <t>Очень крупный,суперэффектный! бордовый с осветленным красным центром, очень глянцевый, 25см , H-120см</t>
  </si>
  <si>
    <t>тёмно-красный, рубиновый с тёмным редким крапом и волнистым краем лепестка, H-110см</t>
  </si>
  <si>
    <t>белый с жёлтой звездой от центра, цветок Ø - 24см, H-110см</t>
  </si>
  <si>
    <t>белый с темно-оранжевыми тычинками, очень крупные цветы, диам. до 30см, H-110см</t>
  </si>
  <si>
    <t>белый, узкое фиолетовое обрамление, гофрированные, диам. 22см, H-105см</t>
  </si>
  <si>
    <t>сиреневато-розовый с гофрированным краем, тёмно-розовый крап, 20см, H-120см</t>
  </si>
  <si>
    <t>фламинго с желто-розовыми прожилками и тонкой белой каймой, редкий крап, гофре, H-110см</t>
  </si>
  <si>
    <t>тёмно-бордовый, глянцевый, с жёлтой серединкой, H-90см</t>
  </si>
  <si>
    <t>бледно-розовый с красными полосками в центре лепестков и красным крапом, тычинки оранжевые, гофре, H-100см</t>
  </si>
  <si>
    <t>белый, с ярко-розовыми полосами и ярко-розовым крапом, центр-жёлтый, H-120см</t>
  </si>
  <si>
    <t>тёмно-бордовый с чёрным отливом, H-110см</t>
  </si>
  <si>
    <t>ароматная смесь разных окрасок, H-110см</t>
  </si>
  <si>
    <t>ОЧЕНЬ КРУПНЫЙ 30+ см белый с оранжевыми тычинками, легкое гофре, H-120см</t>
  </si>
  <si>
    <t>ОЧЕНЬ ЭФФЕКТНЫЕ крупные цветки с ярко выраженным темно-сиреневым обрамлением, H-120см</t>
  </si>
  <si>
    <t>очень яркий ровный красный цвет с тонким белым гофрированным кантом, 25см, H-120см</t>
  </si>
  <si>
    <t>нежно-сиреневый с лиловым крапом, лёгкое гофре, H-100см</t>
  </si>
  <si>
    <t>светло-сиреневый, белый в центре, лёгкое гофре, H-100см</t>
  </si>
  <si>
    <t>белый с ярко-жёлтыми полосками и зелёным центром, H-110см</t>
  </si>
  <si>
    <t>малиновый, глянцевый с красной полосой по длине лепестков и белой каймой, частый крап до середины лепестка, гофре, H-115см</t>
  </si>
  <si>
    <t>белый, с легким гофре, посередине лепестков малиновые стрелки и крап, H-80см</t>
  </si>
  <si>
    <t>ОЧЕНЬ КРУПНЫЙ 30+ см, плотный розовый, атласный, H-125см</t>
  </si>
  <si>
    <t>Lilium Salmon Star</t>
  </si>
  <si>
    <t>SALMON STAR</t>
  </si>
  <si>
    <t>САЛМОН СТАР</t>
  </si>
  <si>
    <t>нежно-лососевый с желтым центром и оранжевым крапом по всей длине лепестка, H-100см</t>
  </si>
  <si>
    <t>белый, тычинки ярко-оранжевые, легкое гофре по краю, H-110см</t>
  </si>
  <si>
    <t>ОЧЕНЬ ЭФФЕКТНЫЕ Белый с желтой звездой в центре, частым темно-розовым крапом и ярко-розовыми мазками посередине каждого лепестка, H-120см</t>
  </si>
  <si>
    <t>пурпурно-красный, белая кайма, гофрированные лепестки, крап, 25-30см, H-120см</t>
  </si>
  <si>
    <t>лимонно-жёлтый с белой каймой, H-110см</t>
  </si>
  <si>
    <t>чисто-белый с ярко-розовым краем, H-100см</t>
  </si>
  <si>
    <t>сиреневый с желтыми полосами, тычинки ярко-оранжевые, легкое гофре, H-90см</t>
  </si>
  <si>
    <t>смесь сортов с сочетающимися окрасками, H-100см</t>
  </si>
  <si>
    <t>белый с оранжевыми тычинками, очень крупный цветок, раннее цветение, H-100см</t>
  </si>
  <si>
    <t>НОВИНКА! Малиново-рубиновый с чисто-белой тонкой каймой с желтым центром и малочисленным  редким темным крапом Ø 25см, H-110см</t>
  </si>
  <si>
    <t>ВЕРОНИКА</t>
  </si>
  <si>
    <t>POR</t>
  </si>
  <si>
    <t>Lilium Smart Romance</t>
  </si>
  <si>
    <t>SMART ROMANCE</t>
  </si>
  <si>
    <t>СМАРТ РОМАНС</t>
  </si>
  <si>
    <t>светло-розовый, 3-5 бутонов, цветок Ø - 22см. Зацветает через 60-70 дней! , H-40-50см</t>
  </si>
  <si>
    <t>Lilium Golden Romance</t>
  </si>
  <si>
    <t>GOLDEN ROMANCE</t>
  </si>
  <si>
    <t>ГОЛДЕН РОМАНС</t>
  </si>
  <si>
    <t>чисто-белый с ярко-желтой звездой, 25см, 100-110 дней, H-60см</t>
  </si>
  <si>
    <t>тёмно-бордовый с белой каймой, H-55см</t>
  </si>
  <si>
    <t>LO</t>
  </si>
  <si>
    <t>белый с желтоватым центром, оранжевые тычинки очень крупные цветки, H-110см</t>
  </si>
  <si>
    <t>лимонно-желтый с коричневыми тычинками, H-80см</t>
  </si>
  <si>
    <t>розовый, H-110см</t>
  </si>
  <si>
    <t>перламутрово-розовый, атласный, H-140см</t>
  </si>
  <si>
    <t>Lilium Miracle</t>
  </si>
  <si>
    <t>MIRACLE</t>
  </si>
  <si>
    <t>МИРАКЛ</t>
  </si>
  <si>
    <t>для горшков и вазонов. белые граммофоны с зеленовато-желтым горлом, H-50см</t>
  </si>
  <si>
    <t>WATCH UP</t>
  </si>
  <si>
    <t>белый, тычинки желто-оранжевые, центр светло-зеленый, H-110см</t>
  </si>
  <si>
    <t>белоснежный с желтоватым горлом., тычинки оранжевые, цветки направлены вверх, H-120см</t>
  </si>
  <si>
    <t>Lilium Show Up</t>
  </si>
  <si>
    <t>SHOW UP</t>
  </si>
  <si>
    <t>ШОУ АП</t>
  </si>
  <si>
    <t>ОЧЕНЬ КРУПНЫЙ нежнейший розовый, H-110см</t>
  </si>
  <si>
    <t>белые, очень крупные цветки диам. до 35-40 см, H-120см</t>
  </si>
  <si>
    <t>Lilium Cali</t>
  </si>
  <si>
    <t>CALI</t>
  </si>
  <si>
    <t>КАЛИ</t>
  </si>
  <si>
    <t>Lilium Dancing Lady</t>
  </si>
  <si>
    <t>DANCING LADY</t>
  </si>
  <si>
    <t>ДАНСИНГ ЛЕДИ</t>
  </si>
  <si>
    <t>ярко-розовый с белым кантом, H-110см</t>
  </si>
  <si>
    <t>ровный нежно-розовый с переходом в темно-розовый  к центру. Очень крупные, H-130см</t>
  </si>
  <si>
    <t>Lilium Vendella</t>
  </si>
  <si>
    <t>VENDELLA</t>
  </si>
  <si>
    <t>ВЕНДЕЛЛА</t>
  </si>
  <si>
    <t>розовый со слегка сиреневым оттенком, тончайший белый кант цветок Ø22см, H-120см</t>
  </si>
  <si>
    <t>белый с зеленовато-жёлтым центром, H-120см</t>
  </si>
  <si>
    <t>OT</t>
  </si>
  <si>
    <t>красный с кремово-желтой каймой, H-100см</t>
  </si>
  <si>
    <t>белый на кончиках и в центре,  нежно-розовый от центра до середины лепестка, редкий крап , H-120см</t>
  </si>
  <si>
    <t>Lilium Aventino</t>
  </si>
  <si>
    <t>AVENTINO</t>
  </si>
  <si>
    <t>АВЕНТИНО</t>
  </si>
  <si>
    <t>плотный розовый равномерный цвет, центр желтый, 25см, H-130см</t>
  </si>
  <si>
    <t>жемчужно-розовый с белым кантом и желтоватым центром, H-120см</t>
  </si>
  <si>
    <t>BELGRAVIA</t>
  </si>
  <si>
    <t>БЕЛГРАВИЯ</t>
  </si>
  <si>
    <t>ОЧЕНЬ КРУПНЫЙ ванильно-жёлтый с чёрными тычинками, 28+ см, H-120см</t>
  </si>
  <si>
    <t>белый с розовыми стрелками и жёлтым центром, H-120см</t>
  </si>
  <si>
    <t>бордовый, глянцевый, 28см, H-125см</t>
  </si>
  <si>
    <t>Lilium Debby</t>
  </si>
  <si>
    <t>DEBBY</t>
  </si>
  <si>
    <t>ДЕББИ</t>
  </si>
  <si>
    <t>винно-красный с лососевой каймой, H-150см</t>
  </si>
  <si>
    <t>Lilium Diamante</t>
  </si>
  <si>
    <t>DIAMANTE</t>
  </si>
  <si>
    <t>ДИАМАНТЕ</t>
  </si>
  <si>
    <t>белый с нежно-розовым напылением, H-120см</t>
  </si>
  <si>
    <t>Lilium El Capitan</t>
  </si>
  <si>
    <t>EL CAPITAN</t>
  </si>
  <si>
    <t>ЭЛЬ КАПИТАН</t>
  </si>
  <si>
    <t>OTD</t>
  </si>
  <si>
    <t>белый, пурпурный от центра до середины лепестка, H-120см</t>
  </si>
  <si>
    <t>Lilium Garden Pleasure</t>
  </si>
  <si>
    <t>GARDEN PLEASURE</t>
  </si>
  <si>
    <t>ГАРДЕН ПЛЕЖЕ</t>
  </si>
  <si>
    <t>белый, ярко-розовый от центра до середины лепестка, H-125см</t>
  </si>
  <si>
    <t>Lilium Genzano</t>
  </si>
  <si>
    <t>GENZANO</t>
  </si>
  <si>
    <t>ГЕНЗАНО</t>
  </si>
  <si>
    <t>розовый с сиреневым отливом, H-130см</t>
  </si>
  <si>
    <t>малиновые лепестки с кремовой каймой, H-120см</t>
  </si>
  <si>
    <t>"медовая луна" , светло-желтый, у центра более яркий желтый, очень высокий (на второй-третий год), H-180см</t>
  </si>
  <si>
    <t>Эксклюзив! Ярко-розовый, атласный, диам. 23см, H-130см</t>
  </si>
  <si>
    <t>малиново-бордовый с белыми кончиками и белой каймой, 22+, H-110см</t>
  </si>
  <si>
    <t>бордовый с белыми кончиками и жёлто-зелёной сердцевиной, H-150см</t>
  </si>
  <si>
    <t>малиновый с белой каймой, 25см, H-120см</t>
  </si>
  <si>
    <t>бледно-жёлтый, с медово-жёлтым центром и тёмно-красными штрижками ближе к центру, H-110см</t>
  </si>
  <si>
    <t>кремово-жёлтый с винно-красными мазками по центру лепестка, на 3 год вырастает до 2,2 м и дает до 30 очень крупных соцветий, H-160см</t>
  </si>
  <si>
    <t>кремовый, малиновые стреловидные мазки от сердцевина до середины лепестками, H-115см</t>
  </si>
  <si>
    <t>розовато-кремовый с ярко-красным центром и жёлтой сердцевиной, H-140см</t>
  </si>
  <si>
    <t>ярко-розовый, с небольшой желтой серцевинкой, на 3 год вырастает до 2,2 м и дает до 30 очень крупных соцветий, H-160см</t>
  </si>
  <si>
    <t>смесь окрасок  , H-120см</t>
  </si>
  <si>
    <t>кремовый с пурпурным обширным пятном в центре и жёлтым напылением, H-150см</t>
  </si>
  <si>
    <t>кремовый с розовым к центру, ОЧЕНЬ Крупный цветок, H-160см</t>
  </si>
  <si>
    <t>бордовый, глянцевый, на 3 год выростает до 2,2 м и дает до 30 очень крупных соцветий, H-120см</t>
  </si>
  <si>
    <t>ярко-рубиновый , 30см, H-120см</t>
  </si>
  <si>
    <t>светло-абрикосовый, горловина оранжево-лососевого цвета, сердцевина желтая, крап, H-120см</t>
  </si>
  <si>
    <t>красный, H-130см</t>
  </si>
  <si>
    <t>Lilium Shine On</t>
  </si>
  <si>
    <t>SHINE ON</t>
  </si>
  <si>
    <t>ШАЙН ОН</t>
  </si>
  <si>
    <t>розово-сиреневый, с белой сердцевиной, H-110см</t>
  </si>
  <si>
    <t>белый с обширным плотным винно-бордовым пятном в центре, 25см, H-120см</t>
  </si>
  <si>
    <t>AZT</t>
  </si>
  <si>
    <t>МАХРОВЫЕ цветки оранжевого цвета с пурпурным крапом, чалмовидные. , H-110см</t>
  </si>
  <si>
    <t>желтый с винно-красными широкими пятнами от центра лепестка, H-120см</t>
  </si>
  <si>
    <t>кремово-розовый с крупным черным крапом, H-120см</t>
  </si>
  <si>
    <t>Lilium Purple Life</t>
  </si>
  <si>
    <t>PURPLE LIFE</t>
  </si>
  <si>
    <t>ПУРПЛ ЛАЙФ</t>
  </si>
  <si>
    <t>белый с сильным бордовым напылением по всем лепесткам, H-130см</t>
  </si>
  <si>
    <t>Lilium Red Flavour</t>
  </si>
  <si>
    <t>RED FLAVOUR</t>
  </si>
  <si>
    <t>РЭД ФЛЕЙВОУР</t>
  </si>
  <si>
    <t>Lilium Salmon Flavour</t>
  </si>
  <si>
    <t>SALMON FLAVOUR</t>
  </si>
  <si>
    <t>САЛМОН ФЛЕЙВОУР</t>
  </si>
  <si>
    <t>лососевый, H-150см</t>
  </si>
  <si>
    <t>Lilium Sweet Surrender</t>
  </si>
  <si>
    <t>SWEET SURRENDER</t>
  </si>
  <si>
    <t>СВИТ САРРЕНДЕР</t>
  </si>
  <si>
    <t>кремовый с желтоватым центром и тёмным крапом, H-110см</t>
  </si>
  <si>
    <t>смесь сортов разных окрасок для цветника, H-130см</t>
  </si>
  <si>
    <t>белый с темно-пурпурным крапом, H-120см</t>
  </si>
  <si>
    <t>Lilium Pearl Caroline</t>
  </si>
  <si>
    <t>PEARL CAROLINE</t>
  </si>
  <si>
    <t>ПЕРЛ КАРОЛИН</t>
  </si>
  <si>
    <t>ярко-оранжевый. Большее количество цветков, дольшее цветение. Толстые лепестки и крепкие стебли., H-110см</t>
  </si>
  <si>
    <t>Lilium Pearl Jennifer</t>
  </si>
  <si>
    <t>PEARL JENNIFER</t>
  </si>
  <si>
    <t>ПЕРЛ ДЖЕНИФЕР</t>
  </si>
  <si>
    <t>жёлтый с коричневым крапом. Большее количество цветков, дольшее цветение. Толстые лепестки и крепкие стебли., H-110см</t>
  </si>
  <si>
    <t>TR</t>
  </si>
  <si>
    <t>кремово-оранжевый с бронзовыми подпалинами с внешней стороны цветка, H-130см</t>
  </si>
  <si>
    <t>желтый, с бронзовыми подпалинами у края лепестка, внешняя сторона цветка бронзовая, H-130см</t>
  </si>
  <si>
    <t>Upfacing - все цветки направлены вверх, медово-жёлтый , H-130см</t>
  </si>
  <si>
    <t>бело-розовый, края насыщенно-розовые, внешняя сторона цветка ярко-розовая, с внутренней и внешней стороны лепестка красные полосы, H-130см</t>
  </si>
  <si>
    <t>Upfacing -все цветки направлены вверх, палево-розовый с жёлтыми стрелками, H-130см</t>
  </si>
  <si>
    <t>внутри цветок белый с желтым центром, внешняя сторона белая с розовыми и пурпурными полосами, H-130см</t>
  </si>
  <si>
    <t>белый, с желтым внутри цветка, тычинки желтые, H-130см</t>
  </si>
  <si>
    <t>Upfacing -все цветки направлены вверх, кремовый с жёлтым центром, H-130см</t>
  </si>
  <si>
    <t>Upfacing -все цветки направлены вверх, ярко-жёлтый, H-130см</t>
  </si>
  <si>
    <t>смесь сортов различных окрасок для цветника, H-130см</t>
  </si>
  <si>
    <t>SP</t>
  </si>
  <si>
    <t>Многоцветковая лилия, 1.8-2,4м! бордовая с ярко-жёлтым напылением , каймой и тычинками, H-100-160см</t>
  </si>
  <si>
    <t>Многоцветковая лилия, цветки пурпурно-красного цвета с темн-красными точками , чалмовидные. Для заднего плана бордюра, H-160см</t>
  </si>
  <si>
    <t>Многоцветковая лилия, 1.8-2,4м! тёмно-красная с оранжевыми тычинками, H-160см</t>
  </si>
  <si>
    <t>БЕЗ ПЫЛЬЦЫ. розовые кончики с желтоватым центром и пурпурным крапом, H-120см</t>
  </si>
  <si>
    <t>первый гибрид Longiflorum x L.pardalinum.  Высокий мощный стебль, на котором многочисленные широко расставленными цветки., H-120см</t>
  </si>
  <si>
    <t>Lilium Golden Mornig</t>
  </si>
  <si>
    <t>GOLDEN MORNIG</t>
  </si>
  <si>
    <t>ГОЛДЕН МОРНИНГ</t>
  </si>
  <si>
    <t>мартагон желтый с пурпурным крапом, H-100см</t>
  </si>
  <si>
    <t>Многоцветковая лилия, 1.8-2,4м! цветки абрикосового цвета с темно-красными бородками, чалмовидные. Для заднего плана бордюра, H-150см</t>
  </si>
  <si>
    <t>Многоцветковая лилия, лепестки белого цвета с насыщенно-абрикосовым центром и оранжевыми бородками, чалмовидные. Для заднего плана бордюра, H-150см</t>
  </si>
  <si>
    <t>жёлтый с красным крапом, H-150см</t>
  </si>
  <si>
    <t>ORANGE MARMELADE</t>
  </si>
  <si>
    <t>ОРАНЖ МАРМЕЛАД</t>
  </si>
  <si>
    <t>Многоцветковая лилия, желто-оранжевый с выбеленными кончиками и бордовым крапом, 5-7см, H-150см</t>
  </si>
  <si>
    <t>Lilium Snowy Morning</t>
  </si>
  <si>
    <t>SNOWY MORNING</t>
  </si>
  <si>
    <t>СНОУ МОРНИНГ</t>
  </si>
  <si>
    <t>мартагон белый, оранжевые тычинки, H-120см</t>
  </si>
  <si>
    <t>8/10</t>
  </si>
  <si>
    <t>Многоцветковая лилия, цветки пунцово-красного цвета с темно-красными точками, белой каймой, чалмовидные. Для заднего плана бордюра, H-140см</t>
  </si>
  <si>
    <t>розовый с красным крапом, H-160см</t>
  </si>
  <si>
    <t>желтый с лиловым крапом, H-120см</t>
  </si>
  <si>
    <t>МАХРОВЫЙ нежнейший кремово-розовый, H-110см</t>
  </si>
  <si>
    <t>Lilium Beautytrend</t>
  </si>
  <si>
    <t>МАХРОВЫЙ ярко-розовый с лиловым крапом, H-110см</t>
  </si>
  <si>
    <t>LOTUS WONDER 16/18</t>
  </si>
  <si>
    <t>ЛОТУС УАНДЕР 16/18</t>
  </si>
  <si>
    <t>SNOWBOARD 16/18</t>
  </si>
  <si>
    <t>СНОУБОРД 16/18</t>
  </si>
  <si>
    <t>медовая луна" , светло-желтый, у центра более яркий желтый, очень высокий (на второй-третий год), H-180см</t>
  </si>
  <si>
    <t>Lilium Olympic Torch</t>
  </si>
  <si>
    <t>розовато-кремовый с ярко-красным центром и жёлтой сердцевиной, H-150см</t>
  </si>
  <si>
    <t>TABLEDANCE 18/20</t>
  </si>
  <si>
    <t>ТЕЙБЛДАНС 18/20</t>
  </si>
  <si>
    <t>ГЛАДИОЛУС</t>
  </si>
  <si>
    <t>Gladiolus Black Surprise</t>
  </si>
  <si>
    <t>БЛЭК СЮРПРАЙЗ</t>
  </si>
  <si>
    <t>BLACK SURPRISE</t>
  </si>
  <si>
    <t>бархатно-красный</t>
  </si>
  <si>
    <t>Gladiolus Green Star</t>
  </si>
  <si>
    <t>ГРИН СТАР</t>
  </si>
  <si>
    <t>GREEN STAR</t>
  </si>
  <si>
    <t>Gladiolus Grozny</t>
  </si>
  <si>
    <t>ГРОЗНЫЙ</t>
  </si>
  <si>
    <t>GROZNY</t>
  </si>
  <si>
    <t>Gladiolus Jester</t>
  </si>
  <si>
    <t>ДЖЕСТЕР</t>
  </si>
  <si>
    <t>JESTER</t>
  </si>
  <si>
    <t>КАРДИНАЛ</t>
  </si>
  <si>
    <t>КИЕВ</t>
  </si>
  <si>
    <t>KIEV</t>
  </si>
  <si>
    <t>Gladiolus Koersk</t>
  </si>
  <si>
    <t>КУРСК</t>
  </si>
  <si>
    <t>KOERSK</t>
  </si>
  <si>
    <t>Gladiolus My Love</t>
  </si>
  <si>
    <t>МАЙ ЛОВ</t>
  </si>
  <si>
    <t>MY LOVE</t>
  </si>
  <si>
    <t>Gladiolus Omsk</t>
  </si>
  <si>
    <t>ОМСК</t>
  </si>
  <si>
    <t>OMSK</t>
  </si>
  <si>
    <t>Gladiolus Oscar</t>
  </si>
  <si>
    <t>ОСКАР</t>
  </si>
  <si>
    <t>OSCAR</t>
  </si>
  <si>
    <t>Gladiolus Pr Margaret Rose</t>
  </si>
  <si>
    <t>ПР.МАРГАРЕТ РОУЗ</t>
  </si>
  <si>
    <t>PR. MARGARET ROSE</t>
  </si>
  <si>
    <t>Gladiolus Praha</t>
  </si>
  <si>
    <t>ПРАГА</t>
  </si>
  <si>
    <t>PRAHA</t>
  </si>
  <si>
    <t>Gladiolus Priscilla</t>
  </si>
  <si>
    <t>ПРИСЦИЛЛА</t>
  </si>
  <si>
    <t>PRISCILLA</t>
  </si>
  <si>
    <t>Gladiolus Purple Flora</t>
  </si>
  <si>
    <t>ПУРПЛ ФЛОРА</t>
  </si>
  <si>
    <t>PURPLE FLORA</t>
  </si>
  <si>
    <t>Gladiolus Ruffled Mix</t>
  </si>
  <si>
    <t>РАФФЛД МИКС</t>
  </si>
  <si>
    <t>RUFFLED MIX</t>
  </si>
  <si>
    <t>Gladiolus Mixed</t>
  </si>
  <si>
    <t>СМЕСЬ</t>
  </si>
  <si>
    <t>MIXED</t>
  </si>
  <si>
    <t>Gladiolus Traderhorn</t>
  </si>
  <si>
    <t>ТРАДЕРХОРН</t>
  </si>
  <si>
    <t>TRADERHORN</t>
  </si>
  <si>
    <t>Gladiolus White Prosperity</t>
  </si>
  <si>
    <t>УАЙТ ПРОСПЕРИТИ</t>
  </si>
  <si>
    <t>WHITE PROSPERITY</t>
  </si>
  <si>
    <t>Gladiolus Hunting Song</t>
  </si>
  <si>
    <t>ХАНТИНГ СОНГ</t>
  </si>
  <si>
    <t>HUNTING SONG</t>
  </si>
  <si>
    <t>Begonia Fimbriata Scarlet</t>
  </si>
  <si>
    <t>БЕГОНИЯ</t>
  </si>
  <si>
    <t>БАХРОМЧАТАЯ АЛАЯ</t>
  </si>
  <si>
    <t>FIMBRIATA SCARLET</t>
  </si>
  <si>
    <t>Begonia Fimbriata White</t>
  </si>
  <si>
    <t>БАХРОМЧАТАЯ БЕЛАЯ</t>
  </si>
  <si>
    <t>FIMBRIATA WHITE</t>
  </si>
  <si>
    <t>Begonia Fimbriata Yellow</t>
  </si>
  <si>
    <t>БАХРОМЧАТАЯ ЖЕЛТАЯ</t>
  </si>
  <si>
    <t>FIMBRIATA YELLOW</t>
  </si>
  <si>
    <t>Begonia Fimbriata Orange</t>
  </si>
  <si>
    <t>БАХРОМЧАТАЯ ОРАНЖЕВАЯ</t>
  </si>
  <si>
    <t>FIMBRIATA ORANGE</t>
  </si>
  <si>
    <t>Begonia Fimbriata Pink</t>
  </si>
  <si>
    <t>БАХРОМЧАТАЯ РОЗОВАЯ</t>
  </si>
  <si>
    <t>FIMBRIATA PINK</t>
  </si>
  <si>
    <t>Begonia Fimbriata Mixed</t>
  </si>
  <si>
    <t>БАХРОМЧАТАЯ СМЕСЬ</t>
  </si>
  <si>
    <t>FIMBRIATA MIXED</t>
  </si>
  <si>
    <t>Begonia Double White</t>
  </si>
  <si>
    <t>МАХРОВАЯ БЕЛАЯ</t>
  </si>
  <si>
    <t>DOUBLE WHITE</t>
  </si>
  <si>
    <t>Begonia Double Yellow</t>
  </si>
  <si>
    <t>МАХРОВАЯ ЖЕЛТАЯ</t>
  </si>
  <si>
    <t>DOUBLE YELLOW</t>
  </si>
  <si>
    <t>Begonia Double Pink</t>
  </si>
  <si>
    <t>МАХРОВАЯ РОЗОВАЯ</t>
  </si>
  <si>
    <t>DOUBLE PINK</t>
  </si>
  <si>
    <t>Begonia Double Mixed</t>
  </si>
  <si>
    <t>МАХРОВАЯ СМЕСЬ</t>
  </si>
  <si>
    <t>DOUBLE MIXED</t>
  </si>
  <si>
    <t>Begonia Double Dark Red</t>
  </si>
  <si>
    <t>МАХРОВАЯ ТЕМНО-КРАСНАЯ</t>
  </si>
  <si>
    <t>DOUBLE DARK RED</t>
  </si>
  <si>
    <t>Begonia Double Scarlet</t>
  </si>
  <si>
    <t>МАХРОВАЯ ЯРКО-КРАСНАЯ</t>
  </si>
  <si>
    <t>DOUBLE SCARLET</t>
  </si>
  <si>
    <t>Gloxinia Blanche De Meru</t>
  </si>
  <si>
    <t>ГЛОКСИНИЯ</t>
  </si>
  <si>
    <t>БЛАНШ ДЕ МЕРУ</t>
  </si>
  <si>
    <t>BLANCHE DE MERU</t>
  </si>
  <si>
    <t>Gloxinia Violacea</t>
  </si>
  <si>
    <t>ВИОЛАЦЕА</t>
  </si>
  <si>
    <t>VIOLACEA</t>
  </si>
  <si>
    <t>Gloxinia Hollywood</t>
  </si>
  <si>
    <t>ГОЛЛИВУД</t>
  </si>
  <si>
    <t>HOLLYWOOD</t>
  </si>
  <si>
    <t>Gloxinia Defiance</t>
  </si>
  <si>
    <t>ДЕФИАНС</t>
  </si>
  <si>
    <t>DEFIANCE</t>
  </si>
  <si>
    <t>Gloxinia Kaiser Wilhelm</t>
  </si>
  <si>
    <t>КАЙЗЕР ВИЛЬГЕЛЬМ</t>
  </si>
  <si>
    <t>KAISER WILHELM</t>
  </si>
  <si>
    <t>Gloxinia Kaiser Friedrich</t>
  </si>
  <si>
    <t>КАЙЗЕР ФРИДРИХ</t>
  </si>
  <si>
    <t>KAISER FRIEDRICH</t>
  </si>
  <si>
    <t>Gloxinia Mont Blanc</t>
  </si>
  <si>
    <t>МОН БЛАН</t>
  </si>
  <si>
    <t>MONT BLANC</t>
  </si>
  <si>
    <t>Gloxinia Tiger Blue</t>
  </si>
  <si>
    <t>ТАЙГЕР БЛЮ</t>
  </si>
  <si>
    <t>TIGER BLUE</t>
  </si>
  <si>
    <t>Gloxinia Tiger Red</t>
  </si>
  <si>
    <t>ТАЙГЕР РЕД</t>
  </si>
  <si>
    <t>TIGER RED</t>
  </si>
  <si>
    <t>Gloxinia Tigrina Mix</t>
  </si>
  <si>
    <t>ТИГРИНА МИКС</t>
  </si>
  <si>
    <t>TIGRINA MIX</t>
  </si>
  <si>
    <t>Основной ассортимент луковичных</t>
  </si>
  <si>
    <t>ГЛАДИОЛУСЫ</t>
  </si>
  <si>
    <t>Gladiolus Advance Red</t>
  </si>
  <si>
    <t>АДВАНС РЭД</t>
  </si>
  <si>
    <t>ADVANCE RED</t>
  </si>
  <si>
    <t>Gladiolus Violet-White Mix</t>
  </si>
  <si>
    <t>ВИОЛЕТ-УАЙТ МИКС</t>
  </si>
  <si>
    <t>VIOLET-WHITE MIX</t>
  </si>
  <si>
    <t>Gladiolus Pink Lady</t>
  </si>
  <si>
    <t>ПИНК ЛЕДИ</t>
  </si>
  <si>
    <t>PINK LADY</t>
  </si>
  <si>
    <t>Gladiolus Plumtart</t>
  </si>
  <si>
    <t>ПЛАМТАРТ</t>
  </si>
  <si>
    <t>PLUMTART</t>
  </si>
  <si>
    <t>Gladiolus Festival Mix</t>
  </si>
  <si>
    <t>ФЕСТИВАЛЬ МИКС</t>
  </si>
  <si>
    <t>FESTIVAL MIX</t>
  </si>
  <si>
    <t>Gladiolus Adrenalin</t>
  </si>
  <si>
    <t>АДРЕНАЛИН</t>
  </si>
  <si>
    <t>ADRENALIN</t>
  </si>
  <si>
    <t>красно-розовый</t>
  </si>
  <si>
    <t>Gladiolus Buggy</t>
  </si>
  <si>
    <t>БАГГИ</t>
  </si>
  <si>
    <t>BUGGY</t>
  </si>
  <si>
    <t>BRUNETTE</t>
  </si>
  <si>
    <t>Gladiolus Wine And Roses</t>
  </si>
  <si>
    <t>ВАЙН ЭНД РОЗЕС</t>
  </si>
  <si>
    <t>WINE AND ROSES</t>
  </si>
  <si>
    <t>сиреневый с белым центром</t>
  </si>
  <si>
    <t>Gladiolus Vista</t>
  </si>
  <si>
    <t>ВИСТА</t>
  </si>
  <si>
    <t>VISTA</t>
  </si>
  <si>
    <t>Gladiolus Zamora</t>
  </si>
  <si>
    <t>ЗАМОРА</t>
  </si>
  <si>
    <t>ZAMORA</t>
  </si>
  <si>
    <t>Gladiolus Zizanie</t>
  </si>
  <si>
    <t>ЗИЗАНИ</t>
  </si>
  <si>
    <t>ZIZANIE</t>
  </si>
  <si>
    <t>Gladiolus Indian Summer</t>
  </si>
  <si>
    <t>ИНДИАН САММЕР</t>
  </si>
  <si>
    <t>INDIAN SUMMER</t>
  </si>
  <si>
    <t>ЙЕЛЛОУ СТАР</t>
  </si>
  <si>
    <t>YELLOW STAR</t>
  </si>
  <si>
    <t>Gladiolus Live Oak</t>
  </si>
  <si>
    <t>ЛАЙВ ОАК</t>
  </si>
  <si>
    <t>LIVE OAK</t>
  </si>
  <si>
    <t>Gladiolus Magma</t>
  </si>
  <si>
    <t>МАГМА</t>
  </si>
  <si>
    <t>MAGMA</t>
  </si>
  <si>
    <t>Gladiolus Milka</t>
  </si>
  <si>
    <t>МИЛКА</t>
  </si>
  <si>
    <t>MILKA</t>
  </si>
  <si>
    <t>Gladiolus Mon Amour</t>
  </si>
  <si>
    <t>МОН АМУР</t>
  </si>
  <si>
    <t>MON AMOUR</t>
  </si>
  <si>
    <t>Gladiolus Nori</t>
  </si>
  <si>
    <t>НОРИ</t>
  </si>
  <si>
    <t>NORI</t>
  </si>
  <si>
    <t>Gladiolus Passos</t>
  </si>
  <si>
    <t>ПАССОС</t>
  </si>
  <si>
    <t>PASSOS</t>
  </si>
  <si>
    <t>Gladiolus Tavira</t>
  </si>
  <si>
    <t>ТАВИРА</t>
  </si>
  <si>
    <t>TAVIRA</t>
  </si>
  <si>
    <t>ТРИКОЛОР</t>
  </si>
  <si>
    <t>ШОКОЛАД</t>
  </si>
  <si>
    <t>CHOCOLATE</t>
  </si>
  <si>
    <t>Gladiolus Amber Mistique</t>
  </si>
  <si>
    <t>АМБЕР МИСТИК</t>
  </si>
  <si>
    <t>AMBER MISTIQUE</t>
  </si>
  <si>
    <t>Gladiolus Black Sea</t>
  </si>
  <si>
    <t>БЛЭК СИ</t>
  </si>
  <si>
    <t>BLACK SEA</t>
  </si>
  <si>
    <t>Gladiolus Blitz</t>
  </si>
  <si>
    <t>БЛИТЦ</t>
  </si>
  <si>
    <t>BLITZ</t>
  </si>
  <si>
    <t>Gladiolus Bossa Nova</t>
  </si>
  <si>
    <t>БОССАНОВА</t>
  </si>
  <si>
    <t>BOSSA NOVA</t>
  </si>
  <si>
    <t>Gladiolus Circus Club</t>
  </si>
  <si>
    <t>ЦИРКУС КЛАБ</t>
  </si>
  <si>
    <t>CIRCUS CLUB</t>
  </si>
  <si>
    <t>Gladiolus Color Club</t>
  </si>
  <si>
    <t>КОЛОР КЛАБ</t>
  </si>
  <si>
    <t>COLOR CLUB</t>
  </si>
  <si>
    <t>Gladiolus Cookie</t>
  </si>
  <si>
    <t>КУКИ</t>
  </si>
  <si>
    <t>COOKIE</t>
  </si>
  <si>
    <t>Gladiolus Flirty</t>
  </si>
  <si>
    <t>ФЛИРТИ</t>
  </si>
  <si>
    <t>FLIRTY</t>
  </si>
  <si>
    <t>Gladiolus Its A Kind of Magic Mixed</t>
  </si>
  <si>
    <t>СМЕСЬ "ЭТО ВОЛШЕБСТВО"</t>
  </si>
  <si>
    <t>IT'S A KIND OF MAGIC MIXED</t>
  </si>
  <si>
    <t>Gladiolus Magic Mix</t>
  </si>
  <si>
    <t>СМЕСЬ "МЭДЖИК"</t>
  </si>
  <si>
    <t>MAGIC MIXED</t>
  </si>
  <si>
    <t>Gladiolus Maskarad Mix</t>
  </si>
  <si>
    <t>МАСКАРАД МИКС</t>
  </si>
  <si>
    <t>MASKARAD MIX</t>
  </si>
  <si>
    <t>Gladiolus Norma Jean</t>
  </si>
  <si>
    <t>НОРМА ДЖИН</t>
  </si>
  <si>
    <t>NORMA JEAN</t>
  </si>
  <si>
    <t>Gladiolus Petsjora</t>
  </si>
  <si>
    <t>ПЕЧОРА</t>
  </si>
  <si>
    <t>PETSJORA</t>
  </si>
  <si>
    <t>Gladiolus The Great Queen Elizabeth</t>
  </si>
  <si>
    <t>ЗЕ ГРЭЙТ КУИН ЭЛИЗАБЕТ</t>
  </si>
  <si>
    <t>THE GREAT QUEEN ELIZABETH</t>
  </si>
  <si>
    <t>Gladiolus Triumph Mix</t>
  </si>
  <si>
    <t>ТРИУМФ МИКС</t>
  </si>
  <si>
    <t>TRIUMPH MIX</t>
  </si>
  <si>
    <t>Gladiolus Tropicana Mix</t>
  </si>
  <si>
    <t>ТРОПИКАНА МИКС</t>
  </si>
  <si>
    <t>TROPICANA MIX</t>
  </si>
  <si>
    <t>Gladiolus Vladivostok</t>
  </si>
  <si>
    <t>ВЛАДИВОСТОК</t>
  </si>
  <si>
    <t>VLADIVOSTOK</t>
  </si>
  <si>
    <t>Gladiolus Kaukasus</t>
  </si>
  <si>
    <t>КАВКАЗ</t>
  </si>
  <si>
    <t>KAUKASUS</t>
  </si>
  <si>
    <t>Gladiolus Kemerova</t>
  </si>
  <si>
    <t>КЕМЕРОВО</t>
  </si>
  <si>
    <t>KEMEROVA</t>
  </si>
  <si>
    <t>Gladiolus Mesja</t>
  </si>
  <si>
    <t>МЕЗЬЯ</t>
  </si>
  <si>
    <t>MESJA</t>
  </si>
  <si>
    <t>Gladiolus Moskou</t>
  </si>
  <si>
    <t>MOSKOU</t>
  </si>
  <si>
    <t>Gladiolus Rasputin</t>
  </si>
  <si>
    <t>РАСПУТИН</t>
  </si>
  <si>
    <t>RASPUTIN</t>
  </si>
  <si>
    <t>Gladiolus Russia Line Mix</t>
  </si>
  <si>
    <t>РОССИЯ ЛАЙН СМЕСЬ</t>
  </si>
  <si>
    <t>RUSSIA LINE MIX</t>
  </si>
  <si>
    <t>Gladiolus St Dimitry Solynski</t>
  </si>
  <si>
    <t>СВ. ДМИТРИЙ СОЛУНСКИЙ</t>
  </si>
  <si>
    <t>ST DIMITRY SOLYNSKI</t>
  </si>
  <si>
    <t>Gladiolus Smolensk</t>
  </si>
  <si>
    <t>СМОЛЕНСК</t>
  </si>
  <si>
    <t>SMOLENSK</t>
  </si>
  <si>
    <t>Gladiolus Tymsk</t>
  </si>
  <si>
    <t>ТОМСК</t>
  </si>
  <si>
    <t>TYMSK</t>
  </si>
  <si>
    <t>Gladiolus Trojka</t>
  </si>
  <si>
    <t>ТРОЙКА</t>
  </si>
  <si>
    <t>TROJKA</t>
  </si>
  <si>
    <t>Gladiolus Charkov</t>
  </si>
  <si>
    <t>ХАРЬКОВ</t>
  </si>
  <si>
    <t>CHARKOV</t>
  </si>
  <si>
    <t>Gladiolus Southern Cities Mix</t>
  </si>
  <si>
    <t>ЮЖНЫЕ ГОРОДА СМЕСЬ</t>
  </si>
  <si>
    <t>SOUTHERN CITIES MIX</t>
  </si>
  <si>
    <t>Gladiolus Jakoetsk</t>
  </si>
  <si>
    <t>ЯКУТСК</t>
  </si>
  <si>
    <t>JAKOETSK</t>
  </si>
  <si>
    <t>Gladiolus Kingston Frizzles</t>
  </si>
  <si>
    <t>КИНГСТОН ФРИЗЗЛС</t>
  </si>
  <si>
    <t>KINGSTON FRIZZLES</t>
  </si>
  <si>
    <t>ТЭДС ФРИЗЗЛ</t>
  </si>
  <si>
    <t>TED'S FRIZZLE</t>
  </si>
  <si>
    <t>ФРИЗЗЛД МИКС</t>
  </si>
  <si>
    <t>FRIZZLED MIX</t>
  </si>
  <si>
    <t>АЛИСА</t>
  </si>
  <si>
    <t>БЕГОНИИ</t>
  </si>
  <si>
    <t>Бегония АМПЕЛЬНАЯ - АРОМАТНАЯ</t>
  </si>
  <si>
    <t>Begonia Cascade Balcony - Mixed</t>
  </si>
  <si>
    <t>АМПЕЛЬНАЯ БЭЛКОНИ СМЕСЬ</t>
  </si>
  <si>
    <t>CASCADE BALCONY MIXED</t>
  </si>
  <si>
    <t>Begonia Cascade Balcony - Golden Balcony</t>
  </si>
  <si>
    <t>АМПЕЛЬНАЯ ГОЛДЕН БЭЛКОНИ</t>
  </si>
  <si>
    <t>GOLDEN BALCONY</t>
  </si>
  <si>
    <t>Begonia Cascade Balcony - Pink Balcony</t>
  </si>
  <si>
    <t>АМПЕЛЬНАЯ ПИНК БЭЛКОНИ</t>
  </si>
  <si>
    <t>PINK BALCONY</t>
  </si>
  <si>
    <t>Бегония БАХРОМЧАТАЯ (ФИМБРИАТА)</t>
  </si>
  <si>
    <t>Begonia Fimbriata Red</t>
  </si>
  <si>
    <t>БАХРОМЧАТАЯ КРАСНАЯ</t>
  </si>
  <si>
    <t>FIMBRIATA RED</t>
  </si>
  <si>
    <t>Begonia Fimbriata Salmon</t>
  </si>
  <si>
    <t>БАХРОМЧАТАЯ ЛОСОСЕВАЯ</t>
  </si>
  <si>
    <t>FIMBRIATA SALMON</t>
  </si>
  <si>
    <t>Бегония ГИБРИДНАЯ, специальные смеси</t>
  </si>
  <si>
    <t>Begonia Bertini Skaugum</t>
  </si>
  <si>
    <t>БЕРТИНИ СКАУГУМ</t>
  </si>
  <si>
    <t>BERTINI SKAUGUM</t>
  </si>
  <si>
    <t>Begonia Bicolour Mixed</t>
  </si>
  <si>
    <t>БИКОЛОР СМЕСЬ</t>
  </si>
  <si>
    <t>BICOLOUR MIXED</t>
  </si>
  <si>
    <t>Begonia Wummi Apfelblute</t>
  </si>
  <si>
    <t>ВУММИ АПФЕЛЬБЛЮТ</t>
  </si>
  <si>
    <t>WUMMI APFELBLUTE</t>
  </si>
  <si>
    <t>Begonia Wummi Creme</t>
  </si>
  <si>
    <t>ВУММИ КРЕМ</t>
  </si>
  <si>
    <t>WUMMI CREME</t>
  </si>
  <si>
    <t>Begonia Wummi Marmorata</t>
  </si>
  <si>
    <t>ВУММИ МАРМОРАТА</t>
  </si>
  <si>
    <t>WUMMI MARMORATA</t>
  </si>
  <si>
    <t>Begonia Wummi Maskerade</t>
  </si>
  <si>
    <t>ВУММИ МАСКАРАД</t>
  </si>
  <si>
    <t>WUMMI MASKERADE</t>
  </si>
  <si>
    <t>Begonia Wummi Mix</t>
  </si>
  <si>
    <t>ВУММИ СМЕСЬ</t>
  </si>
  <si>
    <t>WUMMI MIX</t>
  </si>
  <si>
    <t>Begonia Camelia</t>
  </si>
  <si>
    <t>КАМЕЛИЯ</t>
  </si>
  <si>
    <t>CAMELIA</t>
  </si>
  <si>
    <t>Begonia Marmorata</t>
  </si>
  <si>
    <t>МАРМОРАТА</t>
  </si>
  <si>
    <t>MARMORATA</t>
  </si>
  <si>
    <t>Begonia Pastel Mixed</t>
  </si>
  <si>
    <t>ПАСТЕЛЬ СМЕСЬ</t>
  </si>
  <si>
    <t>PASTEL MIXED</t>
  </si>
  <si>
    <t>Begonia Picotee White-Red</t>
  </si>
  <si>
    <t>ПИКОТИ БЕЛАЯ-КРАСНАЯ</t>
  </si>
  <si>
    <t>PICOTEE WHITE-RED</t>
  </si>
  <si>
    <t>Begonia Picotee Yellow-Red</t>
  </si>
  <si>
    <t>ПИКОТИ ЖЕЛТАЯ-КРАСНАЯ</t>
  </si>
  <si>
    <t>PICOTEE YELLOW-RED</t>
  </si>
  <si>
    <t>Begonia Picotee Lace Apricot</t>
  </si>
  <si>
    <t>ПИКОТИ ЛЕЙС АПРИКОТ</t>
  </si>
  <si>
    <t>PICOTEE LACE APRICOT</t>
  </si>
  <si>
    <t>Begonia Picotee Lace Pink</t>
  </si>
  <si>
    <t>ПИКОТИ ЛЕЙС РОЗОВАЯ</t>
  </si>
  <si>
    <t>PICOTEE LACE PINK</t>
  </si>
  <si>
    <t>РОУЗБАД</t>
  </si>
  <si>
    <t>ROSEBUD</t>
  </si>
  <si>
    <t>Begonia Samba Mix</t>
  </si>
  <si>
    <t>САМБА СМЕСЬ</t>
  </si>
  <si>
    <t>SAMBA MIX</t>
  </si>
  <si>
    <t>Begonia Sangria Mix</t>
  </si>
  <si>
    <t>САНГРИЯ СМЕСЬ</t>
  </si>
  <si>
    <t>SANGRIA MIX</t>
  </si>
  <si>
    <t>Begonia Colorline Mix 1</t>
  </si>
  <si>
    <t>МИКС №1</t>
  </si>
  <si>
    <t>COLORLINE MIX 1</t>
  </si>
  <si>
    <t>Begonia Colorline Mix 2</t>
  </si>
  <si>
    <t>МИКС №2</t>
  </si>
  <si>
    <t>COLORLINE MIX 2</t>
  </si>
  <si>
    <t>Begonia Colorline Mix 3</t>
  </si>
  <si>
    <t>МИКС №3</t>
  </si>
  <si>
    <t>COLORLINE MIX 3</t>
  </si>
  <si>
    <t>Begonia Colorline Mix 4</t>
  </si>
  <si>
    <t>МИКС №4</t>
  </si>
  <si>
    <t>COLORLINE MIX 4</t>
  </si>
  <si>
    <t>Begonia Colorline Mix 5</t>
  </si>
  <si>
    <t>МИКС №5</t>
  </si>
  <si>
    <t>COLORLINE MIX 5</t>
  </si>
  <si>
    <t>Бегония ИЛЛЮМИНЕЙШН</t>
  </si>
  <si>
    <t>Begonia Illumination Apricot</t>
  </si>
  <si>
    <t>ИЛЛЮМИНЕЙШН АПРИКОТ</t>
  </si>
  <si>
    <t>ILLUMINATION APRICOT</t>
  </si>
  <si>
    <t>Begonia Illumination White</t>
  </si>
  <si>
    <t>ИЛЛЮМИНЕЙШН БЕЛАЯ</t>
  </si>
  <si>
    <t>ILLUMINATION WHITE</t>
  </si>
  <si>
    <t>Begonia Illumination Orange</t>
  </si>
  <si>
    <t>ИЛЛЮМИНЕЙШН ОРАНЖЕВАЯ</t>
  </si>
  <si>
    <t>ILLUMINATION ORANGE</t>
  </si>
  <si>
    <t>Begonia Illumination Pink</t>
  </si>
  <si>
    <t>ИЛЛЮМИНЕЙШН РОЗОВАЯ</t>
  </si>
  <si>
    <t>ILLUMINATION PINK</t>
  </si>
  <si>
    <t>Бегония КАСКАД ПЕНДУЛА</t>
  </si>
  <si>
    <t>Begonia Cascade Pendula Scarlet</t>
  </si>
  <si>
    <t>КАСКАД ПЕНДУЛА АЛАЯ</t>
  </si>
  <si>
    <t>CASCADE PENDULA SCARLET</t>
  </si>
  <si>
    <t>Begonia Cascade Pendula White</t>
  </si>
  <si>
    <t>КАСКАД ПЕНДУЛА БЕЛАЯ</t>
  </si>
  <si>
    <t>CASCADE PENDULA WHITE</t>
  </si>
  <si>
    <t>Begonia Cascade Pendula Yellow</t>
  </si>
  <si>
    <t>КАСКАД ПЕНДУЛА ЖЕЛТАЯ</t>
  </si>
  <si>
    <t>CASCADE PENDULA YELLOW</t>
  </si>
  <si>
    <t>Begonia Cascade Pendula Orange</t>
  </si>
  <si>
    <t>КАСКАД ПЕНДУЛА ОРАНЖЕВАЯ</t>
  </si>
  <si>
    <t>CASCADE PENDULA APRICOT/ORANGE</t>
  </si>
  <si>
    <t>Begonia Cascade Pendula Pink</t>
  </si>
  <si>
    <t>КАСКАД ПЕНДУЛА РОЗОВАЯ</t>
  </si>
  <si>
    <t>CASCADE PENDULA PINK</t>
  </si>
  <si>
    <t>Begonia Cascade Pendula Mixed</t>
  </si>
  <si>
    <t>КАСКАД ПЕНДУЛА СМЕСЬ</t>
  </si>
  <si>
    <t>CASCADE PENDULA MIXED</t>
  </si>
  <si>
    <t>Бегония КРИСПА МАРГИНАТА</t>
  </si>
  <si>
    <t>Begonia Crispa Marginata White-Red</t>
  </si>
  <si>
    <t>КРИСПА МАРГИНАТА БЕЛАЯ-КРАСНАЯ</t>
  </si>
  <si>
    <t>CRISPA MARGINATA WHITE-RED</t>
  </si>
  <si>
    <t>Begonia Crispa Marginata Yellow-Red</t>
  </si>
  <si>
    <t>КРИСПА МАРГИНАТА ЖЕЛТАЯ-КРАСНАЯ</t>
  </si>
  <si>
    <t>CRISPA MARGINATA YELLOW-RED</t>
  </si>
  <si>
    <t>Begonia Crispa Marginata Mix</t>
  </si>
  <si>
    <t>КРИСПА МАРГИНАТА СМЕСЬ</t>
  </si>
  <si>
    <t>CRISPA MARGINATA MIX</t>
  </si>
  <si>
    <t>Бегония МАХРОВАЯ</t>
  </si>
  <si>
    <t>Begonia Double Orange</t>
  </si>
  <si>
    <t>МАХРОВАЯ ЛОСОСЕВАЯ</t>
  </si>
  <si>
    <t>DOUBLE SALMON</t>
  </si>
  <si>
    <t>Begonia Double Copper</t>
  </si>
  <si>
    <t>МАХРОВАЯ МЕДНАЯ</t>
  </si>
  <si>
    <t>DOUBLE COPPER</t>
  </si>
  <si>
    <t>Begonia Double Salmon</t>
  </si>
  <si>
    <t>МАХРОВАЯ ОРАНЖЕВАЯ</t>
  </si>
  <si>
    <t>DOUBLE ORANGE</t>
  </si>
  <si>
    <t>Бегония СПЛЕНДИД</t>
  </si>
  <si>
    <t>Begonia Splendide Alifra</t>
  </si>
  <si>
    <t>СПЛЕНДИД АЛФИРА</t>
  </si>
  <si>
    <t>SPLENDIDE ALIFRA</t>
  </si>
  <si>
    <t>Begonia Splendide Apricot</t>
  </si>
  <si>
    <t>СПЛЕНДИД АБРИКОСОВАЯ</t>
  </si>
  <si>
    <t>SPLENDIDE APRICOT</t>
  </si>
  <si>
    <t>Begonia Splendide Ballerina</t>
  </si>
  <si>
    <t>СПЛЕНДИД БАЛЕРИНА</t>
  </si>
  <si>
    <t>SPLENDIDE BALLERINA</t>
  </si>
  <si>
    <t>Begonia Splendide Mixed</t>
  </si>
  <si>
    <t>СПЛЕНДИД СМЕСЬ</t>
  </si>
  <si>
    <t>SPLENDIDE MIXED</t>
  </si>
  <si>
    <t>Бегония СУПЕРБА</t>
  </si>
  <si>
    <t>Begonia Superba White</t>
  </si>
  <si>
    <t>СУПЕРБА БЕЛАЯ</t>
  </si>
  <si>
    <t>SUPERBA WHITE</t>
  </si>
  <si>
    <t>Begonia Superba Yellow</t>
  </si>
  <si>
    <t>СУПЕРБА ЖЕЛТАЯ</t>
  </si>
  <si>
    <t>SUPERBA YELLOW</t>
  </si>
  <si>
    <t>Begonia Superba Salmon</t>
  </si>
  <si>
    <t>СУПЕРБА ЛОСОСЕВАЯ</t>
  </si>
  <si>
    <t>SUPERBA SALMON</t>
  </si>
  <si>
    <t>Begonia Superba Pink</t>
  </si>
  <si>
    <t>СУПЕРБА РОЗОВАЯ</t>
  </si>
  <si>
    <t>SUPERBA PINK</t>
  </si>
  <si>
    <t>Begonia Superba Scarlet</t>
  </si>
  <si>
    <t>СУПЕРБА ЯРКО-КРАСНАЯ</t>
  </si>
  <si>
    <t>SUPERBA SCARLET</t>
  </si>
  <si>
    <t>Begonia Superba Mixed</t>
  </si>
  <si>
    <t>СУПЕРБА СМЕСЬ</t>
  </si>
  <si>
    <t>SUPERBA MIXED</t>
  </si>
  <si>
    <t>Бегония МУЛЬТИФЛОРА МАКСИМА</t>
  </si>
  <si>
    <t>Begonia Multiflora Maxima White</t>
  </si>
  <si>
    <t>МУЛЬТИФЛОРА МАКСИМА БЕЛАЯ</t>
  </si>
  <si>
    <t>MULTIFLORA MAXIMA WHITE</t>
  </si>
  <si>
    <t>Begonia Multiflora Maxima Yellow</t>
  </si>
  <si>
    <t>МУЛЬТИФЛОРА МАКСИМА ЖЕЛТАЯ</t>
  </si>
  <si>
    <t>MULTIFLORA MAXIMA YELLOW</t>
  </si>
  <si>
    <t>Begonia Multiflora Maxima Orange</t>
  </si>
  <si>
    <t>МУЛЬТИФЛОРА МАКСИМА ОРАНЖЕВАЯ</t>
  </si>
  <si>
    <t>MULTIFLORA MAXIMA ORANGE</t>
  </si>
  <si>
    <t>Begonia Multiflora Maxima Pink</t>
  </si>
  <si>
    <t>МУЛЬТИФЛОРА МАКСИМА РОЗОВАЯ</t>
  </si>
  <si>
    <t>MULTIFLORA MAXIMA PINK</t>
  </si>
  <si>
    <t>Begonia Multiflora Maxima Switserland</t>
  </si>
  <si>
    <t>МУЛЬТИФЛОРА МАКСИМА ШВЕЙЦАРИЯ</t>
  </si>
  <si>
    <t>MULTIFLORA MAXIMA SWITSERLAND</t>
  </si>
  <si>
    <t>Begonia Multiflora Maxima Mixed</t>
  </si>
  <si>
    <t>МУЛЬТИФЛОРА МАКСИМА СМЕСЬ</t>
  </si>
  <si>
    <t>MULTIFLORA MAXIMA MIXED</t>
  </si>
  <si>
    <t>Бегония НОН СТОП</t>
  </si>
  <si>
    <t>Begonia Non Stop Apricot</t>
  </si>
  <si>
    <t>НОН СТОП АПРИКОТ</t>
  </si>
  <si>
    <t>NON STOP APRICOT</t>
  </si>
  <si>
    <t>Begonia Non Stop White</t>
  </si>
  <si>
    <t>НОН СТОП БЕЛАЯ</t>
  </si>
  <si>
    <t>NON STOP WHITE</t>
  </si>
  <si>
    <t>Begonia Non Stop Orange</t>
  </si>
  <si>
    <t>НОН СТОП ГОЛД ОРАНЖЕВАЯ</t>
  </si>
  <si>
    <t>NON STOP GOLD ORANGE</t>
  </si>
  <si>
    <t>Begonia Non Stop Yellow</t>
  </si>
  <si>
    <t>НОН СТОП ЖЕЛТАЯ</t>
  </si>
  <si>
    <t>NON STOP YELLOW</t>
  </si>
  <si>
    <t>Begonia Non Stop Pink</t>
  </si>
  <si>
    <t>НОН СТОП РОЗОВАЯ</t>
  </si>
  <si>
    <t>NON STOP PINK</t>
  </si>
  <si>
    <t>Begonia Non Stop Mixed</t>
  </si>
  <si>
    <t>НОН СТОП СМЕСЬ</t>
  </si>
  <si>
    <t>NON STOP MIXED</t>
  </si>
  <si>
    <t>Begonia Non Stop Scarlet</t>
  </si>
  <si>
    <t>НОН СТОП ЯРКО-КРАСНАЯ</t>
  </si>
  <si>
    <t>NON STOP SCARLET</t>
  </si>
  <si>
    <t>Бегония ОДОРАТА (АРОМАТНАЯ)</t>
  </si>
  <si>
    <t>Begonia Odorata Angelique</t>
  </si>
  <si>
    <t>ОДОРАТА АНЖЕЛИКА</t>
  </si>
  <si>
    <t>ODORATA ANGELIQUE</t>
  </si>
  <si>
    <t>Begonia Odorata Pink Delight</t>
  </si>
  <si>
    <t>ОДОРАТА ПИНК ДЕЛАЙТ</t>
  </si>
  <si>
    <t>ODORATA PINK DELIGHT</t>
  </si>
  <si>
    <t>Begonia Odorata Red Glory</t>
  </si>
  <si>
    <t>ОДОРАТА РЕД ГЛОРИ</t>
  </si>
  <si>
    <t>ODORATA RED GLORY</t>
  </si>
  <si>
    <t>Begonia Odorata Sunny Dream</t>
  </si>
  <si>
    <t>ОДОРАТА САННИ ДРИМ</t>
  </si>
  <si>
    <t>ODORATA SUNNY DREAM</t>
  </si>
  <si>
    <t>Begonia Odorata Mixed</t>
  </si>
  <si>
    <t>ОДОРАТА СМЕСЬ</t>
  </si>
  <si>
    <t>ODORATA MIXED</t>
  </si>
  <si>
    <t>Бегония ПЕНДУЛА</t>
  </si>
  <si>
    <t>Begonia Pendula White</t>
  </si>
  <si>
    <t>ПЕНДУЛА БЕЛАЯ</t>
  </si>
  <si>
    <t>PENDULA WHITE</t>
  </si>
  <si>
    <t>Begonia Pendula Yellow</t>
  </si>
  <si>
    <t>ПЕНДУЛА ЖЕЛТАЯ</t>
  </si>
  <si>
    <t>PENDULA YELLOW</t>
  </si>
  <si>
    <t>Begonia Pendula Salmon</t>
  </si>
  <si>
    <t>ПЕНДУЛА ЛОСОСЕВАЯ</t>
  </si>
  <si>
    <t>PENDULA SALMON</t>
  </si>
  <si>
    <t>Begonia Pendula Orange</t>
  </si>
  <si>
    <t>ПЕНДУЛА ОРАНЖЕВАЯ</t>
  </si>
  <si>
    <t>PENDULA ORANGE</t>
  </si>
  <si>
    <t>Begonia Pendula Pink</t>
  </si>
  <si>
    <t>ПЕНДУЛА РОЗОВАЯ</t>
  </si>
  <si>
    <t>PENDULA PINK</t>
  </si>
  <si>
    <t>Begonia Pendula Scarlet</t>
  </si>
  <si>
    <t>ПЕНДУЛА ЯРКО-КРАСНАЯ</t>
  </si>
  <si>
    <t>PENDULA SCARLET</t>
  </si>
  <si>
    <t>Begonia Pendula Mixed</t>
  </si>
  <si>
    <t>ПЕНДУЛА СМЕСЬ</t>
  </si>
  <si>
    <t>PENDULA MIXED</t>
  </si>
  <si>
    <t>ГЛОКСИНИИ</t>
  </si>
  <si>
    <t>Gloxinia Blanche de Meru</t>
  </si>
  <si>
    <t>Gloxinia Corina</t>
  </si>
  <si>
    <t>КОРИНА</t>
  </si>
  <si>
    <t>CORINA</t>
  </si>
  <si>
    <t>Gloxinia Crispa Meteor</t>
  </si>
  <si>
    <t>КРИСПА МЕТЕОР</t>
  </si>
  <si>
    <t>CRISPA METEOR</t>
  </si>
  <si>
    <t>Gloxinia Etoile de Feu</t>
  </si>
  <si>
    <t>ЭТОЛЬ ДЕ ФЕ</t>
  </si>
  <si>
    <t>ETOILE DE FEU</t>
  </si>
  <si>
    <t>Gloxinia Prince Albert</t>
  </si>
  <si>
    <t>ПРИНЦ АЛЬБЕРТ</t>
  </si>
  <si>
    <t>PRINCE ALBERT</t>
  </si>
  <si>
    <t>Gloxinia Roi Des Rouges</t>
  </si>
  <si>
    <t>РУА ДЕ РУЖ</t>
  </si>
  <si>
    <t>ROI DES ROUGES</t>
  </si>
  <si>
    <t>Gloxinia Mixed</t>
  </si>
  <si>
    <t>СМЕСЬ СОРТОВ</t>
  </si>
  <si>
    <t>A</t>
  </si>
  <si>
    <t>ПУРПЛ</t>
  </si>
  <si>
    <t>РЭД</t>
  </si>
  <si>
    <t>УАЙТ</t>
  </si>
  <si>
    <t>ГЕОРГИНЫ</t>
  </si>
  <si>
    <t>ГЕОРГИНЫ СМЕСИ</t>
  </si>
  <si>
    <t>Dahlia Assorti Mix</t>
  </si>
  <si>
    <t>ГЕОРГИНА</t>
  </si>
  <si>
    <t>АССОРТИ МИКС</t>
  </si>
  <si>
    <t>ASSORTI MIX</t>
  </si>
  <si>
    <t>смесь сортов очень ярких окрасок, h-90-110см, Ø-10-20см</t>
  </si>
  <si>
    <t>Dahlia Bouquet Mix</t>
  </si>
  <si>
    <t>БУКЕТНАЯ СМЕСЬ</t>
  </si>
  <si>
    <t>BOUQUET MIX</t>
  </si>
  <si>
    <t>смесь окрасок, h-90-110см, Ø-10-15см</t>
  </si>
  <si>
    <t>Dahlia Gallery Mix</t>
  </si>
  <si>
    <t>ГЭЛЛЕРИ МИКС</t>
  </si>
  <si>
    <t>GALLERY MIX</t>
  </si>
  <si>
    <t>смесь сортов очень ярких окрасок, h-40см, Ø-10-15см</t>
  </si>
  <si>
    <t>Dahlia Red And White Mix</t>
  </si>
  <si>
    <t>РЭД ЭНД УАЙТ МИКС</t>
  </si>
  <si>
    <t>RED AND WHITE MIX</t>
  </si>
  <si>
    <t>ГЕОРГИНЫ БАХРОМЧАТЫЕ</t>
  </si>
  <si>
    <t>Dahlia Ice Crystal</t>
  </si>
  <si>
    <t>АЙС КРИСТАЛЛ</t>
  </si>
  <si>
    <t>ICE CRYSTAL</t>
  </si>
  <si>
    <t>белый с желтоватым центром, h-110см, Ø-12-15см</t>
  </si>
  <si>
    <t>Dahlia Acapulco</t>
  </si>
  <si>
    <t>красный с сиреневым отливом, h-120см, Ø-16см</t>
  </si>
  <si>
    <t>Dahlia Dark Fubuki</t>
  </si>
  <si>
    <t>ДАРК ФУБУКИ</t>
  </si>
  <si>
    <t>DARK FUBUKI</t>
  </si>
  <si>
    <t>темно-бордовый, центр черный, h-120см, Ø-15см</t>
  </si>
  <si>
    <t>Dahlia Canary Fubuki</t>
  </si>
  <si>
    <t>КАНАРИ ФУБУКИ</t>
  </si>
  <si>
    <t>CANARY FUBUKI</t>
  </si>
  <si>
    <t>кремово-жёлтый, h-100см, Ø-10-15см</t>
  </si>
  <si>
    <t>Dahlia Myama Fubuki</t>
  </si>
  <si>
    <t>МАЙАМА ФУБУКИ</t>
  </si>
  <si>
    <t>MYAMA FUBUKI</t>
  </si>
  <si>
    <t>белый, h-100см, Ø-15см</t>
  </si>
  <si>
    <t>Dahlia Mingus Joshua</t>
  </si>
  <si>
    <t>МИНГУС ДЖОШУА</t>
  </si>
  <si>
    <t>MINGUS JOSHUA</t>
  </si>
  <si>
    <t>жёлтый, h-110см, Ø-16см</t>
  </si>
  <si>
    <t>Dahlia Myrtle's Folly</t>
  </si>
  <si>
    <t>МИРТЛ ФОЛЛИ</t>
  </si>
  <si>
    <t>MYRTLE'S FOLLY</t>
  </si>
  <si>
    <t>кремовый с тёмно-розовыми кончиками лепестков, h-120см, Ø-15-20см</t>
  </si>
  <si>
    <t>Dahlia Nadia Ruth</t>
  </si>
  <si>
    <t>НАДЯ РУТ</t>
  </si>
  <si>
    <t>NADIA RUTH</t>
  </si>
  <si>
    <t>белый центр, бледно-розовые кончики, h-140см, Ø-20см</t>
  </si>
  <si>
    <t>Dahlia Nenekazi</t>
  </si>
  <si>
    <t>НЕНЕКАЗИ</t>
  </si>
  <si>
    <t>NENEKAZI</t>
  </si>
  <si>
    <t>розовый с жёлтым центром и ярко-розовой каймой, h-120см, Ø-10-15см</t>
  </si>
  <si>
    <t>Dahlia Orange Fubuki</t>
  </si>
  <si>
    <t>ОРАНЖ ФУБУКИ</t>
  </si>
  <si>
    <t>ORANGE FUBUKI</t>
  </si>
  <si>
    <t>тёмно-оранжевый с белёсыми кончиками, h-80см, Ø-12см</t>
  </si>
  <si>
    <t>Dahlia Red And White Fubuki</t>
  </si>
  <si>
    <t>РЕД ЭНД УЙАТ ФУБУКИ</t>
  </si>
  <si>
    <t>RED AND WHITE FUBUKI</t>
  </si>
  <si>
    <t>красный с белыми кончиками, h-120см, Ø-15-20см</t>
  </si>
  <si>
    <t>Dahlia Reijmans Firecracker</t>
  </si>
  <si>
    <t>РЕЙМАНС ФАЙРКРЭКЕР</t>
  </si>
  <si>
    <t>REIJMANS FIRECRACKER</t>
  </si>
  <si>
    <t>желто-красный  меланж, h-110см, Ø-17см</t>
  </si>
  <si>
    <t>Dahlia Red Fubuki</t>
  </si>
  <si>
    <t>РЭД ФУБУКИ</t>
  </si>
  <si>
    <t>RED FUBUKI</t>
  </si>
  <si>
    <t>карминно-красный, h-100см, Ø-20-25см</t>
  </si>
  <si>
    <t>СТРИПЕД АМБИШН</t>
  </si>
  <si>
    <t>STRIPED AMBITION</t>
  </si>
  <si>
    <t>нежно-розовый фон, лиловые частые тонкие штрихи и линии иногда целый сектор цветка может быть окрашен лиловым, h-100см, Ø-12см</t>
  </si>
  <si>
    <t>Dahlia Table Dancer</t>
  </si>
  <si>
    <t>ТЭЙБЛ ДАНСЕР</t>
  </si>
  <si>
    <t>TABLE DANCER</t>
  </si>
  <si>
    <t>фиолетовый с белыми "светящимися" кончиками, h-90см, Ø-14см</t>
  </si>
  <si>
    <t>Dahlia Four Queens</t>
  </si>
  <si>
    <t>ФОР КУИНС</t>
  </si>
  <si>
    <t>FOUR QUEENS</t>
  </si>
  <si>
    <t>лососевый, h-120см, Ø-17см</t>
  </si>
  <si>
    <t>Dahlia Fringed Star</t>
  </si>
  <si>
    <t>ФРИНДЖЕТ СТАР</t>
  </si>
  <si>
    <t>FRINGED STAR</t>
  </si>
  <si>
    <t>оранжево-розовый с жёлтым центром, h-110см, Ø-15см</t>
  </si>
  <si>
    <t>Dahlia Fuzzy Wuzzy</t>
  </si>
  <si>
    <t>ФУЗЗИ ВУЗЗИ</t>
  </si>
  <si>
    <t>FUZZY WUZZY</t>
  </si>
  <si>
    <t>желтый с коралловыми кончиками, h-100см, Ø-20см</t>
  </si>
  <si>
    <t>Dahlia Tsuki-Yori-Noshisha</t>
  </si>
  <si>
    <t>ЦУКИ-ЙОРИ-НОШИША</t>
  </si>
  <si>
    <t>TSUKI-YORI-NOSHISHA</t>
  </si>
  <si>
    <t>белый, h-100см, Ø-15-20см</t>
  </si>
  <si>
    <t>Dahlia Show And Tell</t>
  </si>
  <si>
    <t>ШОУ ЕНД ТЕЛЛ</t>
  </si>
  <si>
    <t>ярко-коралловые лепестки с жёлтыми полосками,причудливо разрезанные на кончиках, h-110см, Ø-25см</t>
  </si>
  <si>
    <t>Dahlia Encore</t>
  </si>
  <si>
    <t>ЭНКОР</t>
  </si>
  <si>
    <t>ENCORE</t>
  </si>
  <si>
    <t>ГЕОРГИНЫ ДЕКОРАТИВНЫЕ. МАКСИ</t>
  </si>
  <si>
    <t>Dahlia Advance</t>
  </si>
  <si>
    <t>АДВАНС</t>
  </si>
  <si>
    <t>ADVANCE US</t>
  </si>
  <si>
    <t>кремово-желтый с еле заметным розовым румянцем, h-110см, Ø-24см</t>
  </si>
  <si>
    <t>АЙСБЕРГ</t>
  </si>
  <si>
    <t>ICEBERG</t>
  </si>
  <si>
    <t>Dahlia Akita</t>
  </si>
  <si>
    <t>АКИТА</t>
  </si>
  <si>
    <t>AKITA</t>
  </si>
  <si>
    <t>ярко-красный с кремово-жёлтым центром, h-90см, Ø-20см</t>
  </si>
  <si>
    <t>Dahlia Bohemian Spartacus</t>
  </si>
  <si>
    <t>БОГЕМИАН СПАРТАКУС</t>
  </si>
  <si>
    <t>BOHEMIAN SPARTACUS</t>
  </si>
  <si>
    <t>бордовый с желтыми полосами, h-140см, Ø-20-25см</t>
  </si>
  <si>
    <t>Dahlia Bodacious</t>
  </si>
  <si>
    <t>БОДАШЕЗ</t>
  </si>
  <si>
    <t>BODACIOUS</t>
  </si>
  <si>
    <t>ярко-коралловый с жёлтыми штрихами и жёлтыми кончиками, h-100см, Ø-25см</t>
  </si>
  <si>
    <t>БРЕЙК АУТ</t>
  </si>
  <si>
    <t>BREAK OUT</t>
  </si>
  <si>
    <t>кремово-розовый с кремово-желтым центром, h-120см, Ø-25+см</t>
  </si>
  <si>
    <t>Dahlia Bull's Pride</t>
  </si>
  <si>
    <t>БУЛЛЗ ПРАЙД</t>
  </si>
  <si>
    <t>BULL'S PRIDE</t>
  </si>
  <si>
    <t>белый, h-100см, Ø-24см</t>
  </si>
  <si>
    <t>Dahlia Babylon Purple</t>
  </si>
  <si>
    <t>ВАВИЛОН ПУРПЛ</t>
  </si>
  <si>
    <t>BABYLON PURPLE</t>
  </si>
  <si>
    <t>малиново-красный с высветленными кончиками, h-110см, Ø-22см</t>
  </si>
  <si>
    <t>Dahlia Vancouver</t>
  </si>
  <si>
    <t>ВАНКУВЕР</t>
  </si>
  <si>
    <t>VANCOUVER</t>
  </si>
  <si>
    <t>винно-красный с розовым с белыми полосами, h-70см, Ø-20см</t>
  </si>
  <si>
    <t>Dahlia Gitts Perfection</t>
  </si>
  <si>
    <t>ГИТТС ПЕРФЕКШН</t>
  </si>
  <si>
    <t>GITTS PERFECTION</t>
  </si>
  <si>
    <t>белый с розовыми переливами, h-90см, Ø-20см</t>
  </si>
  <si>
    <t>Dahlia Grand Prix</t>
  </si>
  <si>
    <t>ГРАНД ПРИ</t>
  </si>
  <si>
    <t>GRAND PRIX</t>
  </si>
  <si>
    <t>лимонно-жёлтый с белыми кончиками лепестков, h-90см, Ø-22см</t>
  </si>
  <si>
    <t>Dahlia Davos</t>
  </si>
  <si>
    <t>ДАВОС</t>
  </si>
  <si>
    <t>DAVOS</t>
  </si>
  <si>
    <t>темно-красный с белыми кончиками, h-90см, Ø-20см</t>
  </si>
  <si>
    <t>Dahlia Jocondo</t>
  </si>
  <si>
    <t>ДЖОКОНДА</t>
  </si>
  <si>
    <t>JOCONDO</t>
  </si>
  <si>
    <t>цвет "фуксия", h-80см, Ø-20см</t>
  </si>
  <si>
    <t>Dahlia Duet</t>
  </si>
  <si>
    <t>ДУЭТ</t>
  </si>
  <si>
    <t>DUET</t>
  </si>
  <si>
    <t>темно-красный с белыми кончиками, не выцветает, h-100см, Ø-20см</t>
  </si>
  <si>
    <t>Dahlia X Factor</t>
  </si>
  <si>
    <t>ИКС ФАКТОР</t>
  </si>
  <si>
    <t>X FACTOR</t>
  </si>
  <si>
    <t>темно-бордовый с белыми кончиками, h-90см, Ø-20см</t>
  </si>
  <si>
    <t>Dahlia Kelvin Floodlight</t>
  </si>
  <si>
    <t>КЕЛЬВИН ФЛУДЛАЙТ</t>
  </si>
  <si>
    <t>KELVIN FLOODLIGHT</t>
  </si>
  <si>
    <t>лимонно-желтый, h-90см, Ø-25см</t>
  </si>
  <si>
    <t>Dahlia Cambridge</t>
  </si>
  <si>
    <t>КЕМБРИДЖ</t>
  </si>
  <si>
    <t>CAMBRIDGE</t>
  </si>
  <si>
    <t>жёлтый с бордовыми штрихами, h-90см, Ø-20-25см</t>
  </si>
  <si>
    <t>КОФЕ О ЛЕЙТ</t>
  </si>
  <si>
    <t>CAFÉ AU LAIT</t>
  </si>
  <si>
    <t>Dahlia La Luna</t>
  </si>
  <si>
    <t>ЛА ЛУНА</t>
  </si>
  <si>
    <t>LA LUNA</t>
  </si>
  <si>
    <t>кремовый со светло-желтыми полосками, эффект свечения, h-125см, Ø-25см</t>
  </si>
  <si>
    <t>Dahlia Labyrinth</t>
  </si>
  <si>
    <t>ЛАБИРИНТ</t>
  </si>
  <si>
    <t>LABYRINTH</t>
  </si>
  <si>
    <t>по краям кремово-розоватые, к центру -ярко-розовые, лепестки слегка подкручиваются, h-90см, Ø-18см</t>
  </si>
  <si>
    <t>Dahlia Labyrinth Twotone</t>
  </si>
  <si>
    <t>ЛАБИРИНТ ТУТОУН</t>
  </si>
  <si>
    <t>LABYRINTH TWOTONE</t>
  </si>
  <si>
    <t>светло-лиловый, с ярко-лиловыми штрихами, h-90см, Ø-20см</t>
  </si>
  <si>
    <t>Dahlia Lavender Perfection</t>
  </si>
  <si>
    <t>ЛАВЕНДЕР ПЕРФЕКШН</t>
  </si>
  <si>
    <t>LAVENDER PERFECTION</t>
  </si>
  <si>
    <t>нежно-сиреневый с белёсыми кончиками, h-110см, Ø-20см</t>
  </si>
  <si>
    <t>Dahlia Lavender Ruffles</t>
  </si>
  <si>
    <t>ЛАВЕНДЕР РАФФЛЗ</t>
  </si>
  <si>
    <t>LAVENDER RUFFLES</t>
  </si>
  <si>
    <t>фиолетовый, h-100см, Ø-25см</t>
  </si>
  <si>
    <t>Dahlia Lady Liberty</t>
  </si>
  <si>
    <t>ЛЕДИ ЛИБЕРТИ</t>
  </si>
  <si>
    <t>LADY LIBERTY</t>
  </si>
  <si>
    <t>белый, h-120см, Ø-20см</t>
  </si>
  <si>
    <t>Dahlia Lilac Time</t>
  </si>
  <si>
    <t>ЛИЛАК ТАЙМ</t>
  </si>
  <si>
    <t>LILAC TIME</t>
  </si>
  <si>
    <t>лиловый, кончики чуть более светлее, эффект свечения, h-120см, Ø-20см</t>
  </si>
  <si>
    <t>Dahlia Mystery Day</t>
  </si>
  <si>
    <t>МИСТЕРИ ДЕЙ</t>
  </si>
  <si>
    <t>MYSTERY DAY</t>
  </si>
  <si>
    <t>Dahlia Otto's Thrill</t>
  </si>
  <si>
    <t>ОТТО ТРИЛЬ</t>
  </si>
  <si>
    <t>OTTO'S THRILL</t>
  </si>
  <si>
    <t>палево-розовый, очень крупный, h-120см, Ø-30см</t>
  </si>
  <si>
    <t>Dahlia Patches</t>
  </si>
  <si>
    <t>ПАТЧЕЗ</t>
  </si>
  <si>
    <t>PATCHES</t>
  </si>
  <si>
    <t>темно-бордово-пурпурный центр, белые кончики, нижние ряды лепестков-лиловые, h-120см, Ø-20см</t>
  </si>
  <si>
    <t>Dahlia Purple Taiheijo</t>
  </si>
  <si>
    <t>ПУРПЛ ТАЙХЕЙО</t>
  </si>
  <si>
    <t>PURPLE TAIHEJO</t>
  </si>
  <si>
    <t>ярко-лиловый, с белыми тонкими линиями, h-110см, Ø-25см</t>
  </si>
  <si>
    <t>Dahlia Red Labyrinth</t>
  </si>
  <si>
    <t>РЭД ЛАБИРИНТ</t>
  </si>
  <si>
    <t>RED LABYRINTH</t>
  </si>
  <si>
    <t>ярко-алый, лепестки снизу слегка белесые, живописно изгибаются, h-120см, Ø-18см</t>
  </si>
  <si>
    <t>Dahlia Snowbound</t>
  </si>
  <si>
    <t>СНОУБАУНД</t>
  </si>
  <si>
    <t>SNOWBOUND</t>
  </si>
  <si>
    <t>чисто-белый, выставочный сорт, ажурная листва, h-120см, Ø-23см</t>
  </si>
  <si>
    <t>Dahlia Spartacus</t>
  </si>
  <si>
    <t>СПАРТАКУС</t>
  </si>
  <si>
    <t>SPARTACUS</t>
  </si>
  <si>
    <t>ограничивать до 3 цветков на стебле, бордовый, h-120см, Ø-20см</t>
  </si>
  <si>
    <t>Dahlia Sir Alf Ramsay</t>
  </si>
  <si>
    <t>СЭР АЛЬФ РАМСЭЙ</t>
  </si>
  <si>
    <t>SIR ALF RAMSAY</t>
  </si>
  <si>
    <t>светло-сиреневый с белым центром, h-100см, Ø-25+см</t>
  </si>
  <si>
    <t>Dahlia Taiheijo</t>
  </si>
  <si>
    <t>ТАЙХЕЙО</t>
  </si>
  <si>
    <t>TAIHEIYO</t>
  </si>
  <si>
    <t>белый с ярко-лиловыми полосами, штрихами и напылением, h-120см, Ø-25см</t>
  </si>
  <si>
    <t>Dahlia Tartan</t>
  </si>
  <si>
    <t>ТАРТАН</t>
  </si>
  <si>
    <t>TARTAN</t>
  </si>
  <si>
    <t>бордовый с белыми полосами по центру лепестка, h-130см, Ø-15-20см</t>
  </si>
  <si>
    <t>Dahlia Tomas A.Edison</t>
  </si>
  <si>
    <t>ТОМАС А.ЭДИСОН</t>
  </si>
  <si>
    <t>TOMAS A.EDISON</t>
  </si>
  <si>
    <t>вишнево-красный, h-100см, Ø-22см</t>
  </si>
  <si>
    <t>Dahlia White Perfection</t>
  </si>
  <si>
    <t>УАЙТ ПЕРФЕКШН</t>
  </si>
  <si>
    <t>WHITE PERFECTION</t>
  </si>
  <si>
    <t>белый, h-120см, Ø-20-25см</t>
  </si>
  <si>
    <t>Dahlia Ferncliff Illusion</t>
  </si>
  <si>
    <t>ФЕРНКЛИФФ ИЛЛЮЖН</t>
  </si>
  <si>
    <t>FERNCLIFF ILLUSION</t>
  </si>
  <si>
    <t>белый с сиреневыми кончиками лепестков, h-130см, Ø-22см</t>
  </si>
  <si>
    <t>Dahlia Ferncliff Inspiration</t>
  </si>
  <si>
    <t>ФЕРНКЛИФФ ИНСПИРЕЙШН</t>
  </si>
  <si>
    <t>FERNCLIFF INSPIRATION</t>
  </si>
  <si>
    <t>сиреневый, h-120см, Ø-25см</t>
  </si>
  <si>
    <t>ФЛЁРЕЛЬ</t>
  </si>
  <si>
    <t>FLEUREL</t>
  </si>
  <si>
    <t>белый, h-100см, Ø-25см</t>
  </si>
  <si>
    <t>Dahlia Hapet Blue Eyes</t>
  </si>
  <si>
    <t>ХАПЕТ БЛЮ АЙЗ</t>
  </si>
  <si>
    <t>HAPET BLUE EYES</t>
  </si>
  <si>
    <t>белый с нежно-сиреневыми кончиками, h-100см, Ø-20-25см</t>
  </si>
  <si>
    <t>Dahlia Holly Huston</t>
  </si>
  <si>
    <t>ХОЛЛИ ХЬЮСТОН</t>
  </si>
  <si>
    <t>HOLLY HUSTON</t>
  </si>
  <si>
    <t>ярко-красный, h-120см, Ø-22см</t>
  </si>
  <si>
    <t>Dahlia Ace Summer Sunset</t>
  </si>
  <si>
    <t>ЭЙС САММЕР САНСЕТ</t>
  </si>
  <si>
    <t>ACE SUMMER SUNSET</t>
  </si>
  <si>
    <t>желто-абрикосовый, h-100см, Ø-20см</t>
  </si>
  <si>
    <t>Dahlia Explosion</t>
  </si>
  <si>
    <t>ЭКСПЛОУЖН</t>
  </si>
  <si>
    <t>EXPLOSION</t>
  </si>
  <si>
    <t>лососево-красный с желтым, меланж, h-100см, Ø-25см</t>
  </si>
  <si>
    <t>Dahlia Emory Paul</t>
  </si>
  <si>
    <t>ЭМОРИ ПОЛ</t>
  </si>
  <si>
    <t>EMORY PAUL</t>
  </si>
  <si>
    <t>оранжево-розовый , очень крупный, h-110см, Ø-27см</t>
  </si>
  <si>
    <t>ГЕОРГИНЫ ДЕКОРАТИВНЫЕ</t>
  </si>
  <si>
    <t>Dahlia Icoon</t>
  </si>
  <si>
    <t>АЙКУУН</t>
  </si>
  <si>
    <t>ICOON</t>
  </si>
  <si>
    <t>меняет цвет от жёлтого с кр. кончиками до ярко-розового с жёлтым центром, h-100см, Ø-10см</t>
  </si>
  <si>
    <t>Dahlia Arabian Mystery</t>
  </si>
  <si>
    <t>АРАБИАН МИСТЕРИ</t>
  </si>
  <si>
    <t>ARABIAN MYSTERY</t>
  </si>
  <si>
    <t>бархатно-темно-бордовый, у центра почти черный, h-100см, Ø-20см</t>
  </si>
  <si>
    <t>Dahlia Arabian Night</t>
  </si>
  <si>
    <t>ARABIAN NIGHT</t>
  </si>
  <si>
    <t>бордовый, к центру более темный, h-100см, Ø-12см</t>
  </si>
  <si>
    <t>Dahlia Arthur Hambley</t>
  </si>
  <si>
    <t>АРТУР ХАМБЛИ</t>
  </si>
  <si>
    <t>ARTHUR HAMBLEY</t>
  </si>
  <si>
    <t>сиренево-розовый, h-120см, Ø-25см</t>
  </si>
  <si>
    <t>Dahlia Bilbao</t>
  </si>
  <si>
    <t>БИЛЬБАО</t>
  </si>
  <si>
    <t>BILBAO</t>
  </si>
  <si>
    <t>лимонно-жёлтый  , h-90см, Ø-10-15см</t>
  </si>
  <si>
    <t>Dahlia Blue Bell</t>
  </si>
  <si>
    <t>БЛЮ БЕЛЛ</t>
  </si>
  <si>
    <t>BLUE BELL</t>
  </si>
  <si>
    <t>ярко-розовый с лиловым меланжем, вокруг лепестков тонкий лиловый кант, h-90см, Ø-15см</t>
  </si>
  <si>
    <t>БЛЮ БОЙ</t>
  </si>
  <si>
    <t>BLUE BOY</t>
  </si>
  <si>
    <t>Dahlia Bluetiful</t>
  </si>
  <si>
    <t>БЛЮТИФУЛ</t>
  </si>
  <si>
    <t>BLUETIFUL</t>
  </si>
  <si>
    <t>лавандовый, h-130см, Ø-15-20см</t>
  </si>
  <si>
    <t>Dahlia Bristol Stripe</t>
  </si>
  <si>
    <t>БРИСТОЛ СТРАЙП</t>
  </si>
  <si>
    <t>BRISTOL STRIPE</t>
  </si>
  <si>
    <t>белый с ярко-розовыми полосками, штрихами и напылением, h-110см, Ø-20см</t>
  </si>
  <si>
    <t>Dahlia Verdi</t>
  </si>
  <si>
    <t>ВЕРДИ</t>
  </si>
  <si>
    <t>VERDI</t>
  </si>
  <si>
    <t>тёмно-бордовый с белыми кончиками, h-50см, Ø-13см</t>
  </si>
  <si>
    <t>Dahlia Vik Jesse</t>
  </si>
  <si>
    <t>ВИК ДЖЕСС</t>
  </si>
  <si>
    <t>VIK JESSE</t>
  </si>
  <si>
    <t>пурпурно-бордовый с белыми кончиками, h-100см, Ø-15см</t>
  </si>
  <si>
    <t>Dahlia Hercules</t>
  </si>
  <si>
    <t>ГЕРКУЛЕС</t>
  </si>
  <si>
    <t>HERCULES</t>
  </si>
  <si>
    <t>syn.Spartacus Orange лососевый, h-90см, Ø-20см</t>
  </si>
  <si>
    <t>ГЛОРИОЗА</t>
  </si>
  <si>
    <t>Dahlia Golden Emblem</t>
  </si>
  <si>
    <t>ГОЛДЕН ЭМБЛЕМ</t>
  </si>
  <si>
    <t>GOLDEN EMBLEM</t>
  </si>
  <si>
    <t>лимонно-желтый, h-90см, Ø-13см</t>
  </si>
  <si>
    <t>Dahlia Double Jill</t>
  </si>
  <si>
    <t>ДАБЛ ДЖИЛЛ</t>
  </si>
  <si>
    <t>DOUBLE JILL</t>
  </si>
  <si>
    <t>на одном цветке желтые и белые лепестки секторами, центр пурпурный, h-90см, Ø-10см</t>
  </si>
  <si>
    <t>Dahlia Dazzling Sun</t>
  </si>
  <si>
    <t>ДАЗЗЛИНГ САН</t>
  </si>
  <si>
    <t>DAZZLING SUN</t>
  </si>
  <si>
    <t>желтый с краснеющим центром и тонким красным кантом, h-90см, Ø-15см</t>
  </si>
  <si>
    <t>Dahlia Dutch Carnaval</t>
  </si>
  <si>
    <t>ДАТЧ КАРНАВАЛ</t>
  </si>
  <si>
    <t>DUTCH CARNAVAL</t>
  </si>
  <si>
    <t>бордово-красный с желтым тонким кантом, h-120см, Ø-10-15см</t>
  </si>
  <si>
    <t>Dahlia Gerrie Hoek</t>
  </si>
  <si>
    <t>ДЖЕРРИ ХОЭК</t>
  </si>
  <si>
    <t>GERRIE HOEK</t>
  </si>
  <si>
    <t>тип"водяная лилия" перламутрово-розовый со слегка осветленными кончиками, h-120см, Ø-13см</t>
  </si>
  <si>
    <t>Dahlia Jean Marie</t>
  </si>
  <si>
    <t>ЖАН МАРЭ</t>
  </si>
  <si>
    <t>JEAN MARIE</t>
  </si>
  <si>
    <t>фиолетово -лиловый с белыми кончиками, h-120см, Ø-15-20см</t>
  </si>
  <si>
    <t>Dahlia Catching Fire</t>
  </si>
  <si>
    <t>КАТЧИНГ ФАЙР</t>
  </si>
  <si>
    <t>CATCHING FIRE</t>
  </si>
  <si>
    <t>белый с красными линиями от центра , h-90см, Ø-12см</t>
  </si>
  <si>
    <t>Dahlia Kiev</t>
  </si>
  <si>
    <t>белый с нежно-сиреневым отливом, h-100см, Ø-18см</t>
  </si>
  <si>
    <t>Dahlia Contraste</t>
  </si>
  <si>
    <t>КОНТРАСТ</t>
  </si>
  <si>
    <t>CONTRASTE</t>
  </si>
  <si>
    <t>рубиново-красный с белыми кончиками, h-120см, Ø-20см</t>
  </si>
  <si>
    <t>Dahlia Crazy Love</t>
  </si>
  <si>
    <t>КРЕЙЗИ ЛОВ</t>
  </si>
  <si>
    <t>CRAZY LOVE</t>
  </si>
  <si>
    <t>белый с тонкой сиреневой каймой и нежно-сиреневыми кончиками, h-90см, Ø-10-15см</t>
  </si>
  <si>
    <t>Dahlia Larry's Love</t>
  </si>
  <si>
    <t>ЛАРРИЗ ЛОВ</t>
  </si>
  <si>
    <t>LARRY'S LOVE</t>
  </si>
  <si>
    <t>ярко-красный центр, белые кончики, h-55см, Ø-11см</t>
  </si>
  <si>
    <t>Dahlia Lady Darlene</t>
  </si>
  <si>
    <t>ЛЕДИ ДАРЛЕН</t>
  </si>
  <si>
    <t>LADY DARLENE</t>
  </si>
  <si>
    <t>жёлтый с ярко-красной каймой и кончиками, h-120см, Ø-15-20см</t>
  </si>
  <si>
    <t>Dahlia Maxime</t>
  </si>
  <si>
    <t>МАКСИМ</t>
  </si>
  <si>
    <t>MAXIME</t>
  </si>
  <si>
    <t>карминно-красный с жёлтым кантом, h-120см, Ø-10-15см</t>
  </si>
  <si>
    <t>Dahlia Mingus Alex</t>
  </si>
  <si>
    <t>МИНГУС АЛЕКС</t>
  </si>
  <si>
    <t>MINGUS ALEX</t>
  </si>
  <si>
    <t>рубиновый   , h-100см, Ø-25см</t>
  </si>
  <si>
    <t>Dahlia Mr. Optimist</t>
  </si>
  <si>
    <t>МИСТЕР ОПТИМИСТ</t>
  </si>
  <si>
    <t>MR. OPTIMIST</t>
  </si>
  <si>
    <t>палево-красный с ярко-жёлтыми стрелками по краю лепестков, h-70см, Ø-10-13см</t>
  </si>
  <si>
    <t>Dahlia Neon Splender</t>
  </si>
  <si>
    <t>НЕОН СПЛЕНДОР</t>
  </si>
  <si>
    <t>NEON SPLENDER</t>
  </si>
  <si>
    <t>очень яркий, оранжевый с желтым центром, h-120см, Ø-17-20см</t>
  </si>
  <si>
    <t>Dahlia Orange Duet</t>
  </si>
  <si>
    <t>ОРАНЖ ДУЭТ</t>
  </si>
  <si>
    <t>ORANGE DUET</t>
  </si>
  <si>
    <t>биколор, лососево-оранжевый с чисто-белыми кончиками, h-80см, Ø-16см</t>
  </si>
  <si>
    <t>Dahlia Purple Explosion</t>
  </si>
  <si>
    <t>ПУРПЛ ЭКСПЛОЖИОН</t>
  </si>
  <si>
    <t>PURPLE EXPLOSION</t>
  </si>
  <si>
    <t>ярко-лиловый, h-80см, Ø-20см</t>
  </si>
  <si>
    <t>Dahlia Rebecca's World</t>
  </si>
  <si>
    <t>РЕБЕККАЗ УОРЛД</t>
  </si>
  <si>
    <t>REBECCA'S WORLD</t>
  </si>
  <si>
    <t>меняет цвет от белого с бордовым до бордового, h-110см, Ø-10-15см</t>
  </si>
  <si>
    <t>Dahlia Red Rock</t>
  </si>
  <si>
    <t>РЕД РОК</t>
  </si>
  <si>
    <t>Dahlia Rip City</t>
  </si>
  <si>
    <t>РИП СИТИ</t>
  </si>
  <si>
    <t>RIP CITY</t>
  </si>
  <si>
    <t>тёмно-бордовый, бархатный, h-100см, Ø-15см</t>
  </si>
  <si>
    <t>Dahlia Summer Flame</t>
  </si>
  <si>
    <t>САММЕР ФЛЕЙМ</t>
  </si>
  <si>
    <t>SUMMER FLAME</t>
  </si>
  <si>
    <t>ярко-абрикосовый, h-60см, Ø-11см</t>
  </si>
  <si>
    <t>Dahlia Sun Explosion</t>
  </si>
  <si>
    <t>САН ЭКСПЛОЖН</t>
  </si>
  <si>
    <t>SUNEXPLOSION</t>
  </si>
  <si>
    <t>алый с жёлтой каймой и небольшим меланжем, h-80см, Ø-15см</t>
  </si>
  <si>
    <t>Dahlia Santa Claus</t>
  </si>
  <si>
    <t>САНТА КЛАУС</t>
  </si>
  <si>
    <t>SANTA CLAUS US</t>
  </si>
  <si>
    <t>Dahlia Seattle</t>
  </si>
  <si>
    <t>СИЭТТЛ</t>
  </si>
  <si>
    <t>SEATTLE</t>
  </si>
  <si>
    <t>ярко-желтый центр, чисто-белые кончики, h-100см, Ø-15-20см</t>
  </si>
  <si>
    <t>Dahlia Frost Nip</t>
  </si>
  <si>
    <t>ФРОСТ НИП</t>
  </si>
  <si>
    <t>FROST NIP</t>
  </si>
  <si>
    <t>винно-красный с белыми кончиками, h-110см, Ø-25см</t>
  </si>
  <si>
    <t>Dahlia Evanah</t>
  </si>
  <si>
    <t>ЭВАНА</t>
  </si>
  <si>
    <t>EVANAH</t>
  </si>
  <si>
    <t>нежнейший розовый, как будто тающий, с белым центром, Waterlily тип, h-110см, Ø-16см</t>
  </si>
  <si>
    <t>Dahlia Edinburgh</t>
  </si>
  <si>
    <t>ЭДИНБУРГ</t>
  </si>
  <si>
    <t>EDINBURGH</t>
  </si>
  <si>
    <t>темно-пурпурный с белыми кончиками, h-90см, Ø-20см</t>
  </si>
  <si>
    <t>Dahlia Jamaica</t>
  </si>
  <si>
    <t>ЯМАЙКА</t>
  </si>
  <si>
    <t>JAMAICA</t>
  </si>
  <si>
    <t>ярко-красный с широкой белой полосой по центру лепестков, h-100см, Ø-9см</t>
  </si>
  <si>
    <t>ГЕОРГИНЫ ДЕКОРАТИВНЫЕ. НИЗКОРОСЛЫЕ</t>
  </si>
  <si>
    <t>Dahlia Aspen</t>
  </si>
  <si>
    <t>АСПЕН</t>
  </si>
  <si>
    <t>ASPEN</t>
  </si>
  <si>
    <t>белый, h-40см, Ø-12см</t>
  </si>
  <si>
    <t>Dahlia Berliner Kleene</t>
  </si>
  <si>
    <t>БЕРЛИНЕР КЛЕНЕ</t>
  </si>
  <si>
    <t>BERLINER KLEENE</t>
  </si>
  <si>
    <t>темно-розовый с белыми кончиками, h-50см, Ø-12см</t>
  </si>
  <si>
    <t>Dahlia Bitsy</t>
  </si>
  <si>
    <t>БИТСИ</t>
  </si>
  <si>
    <t>BITSY</t>
  </si>
  <si>
    <t>белый с сиренево-розовыми кончиками, h-45см, Ø-10см</t>
  </si>
  <si>
    <t>Dahlia Garden Wonder</t>
  </si>
  <si>
    <t>ГАРДЕН УАНДЕР</t>
  </si>
  <si>
    <t>GARDEN WONDER</t>
  </si>
  <si>
    <t>карминно-красный, h-60см, Ø-10-15см</t>
  </si>
  <si>
    <t>Dahlia Claudette</t>
  </si>
  <si>
    <t>КЛОДЕТТ</t>
  </si>
  <si>
    <t>CLAUDETTE</t>
  </si>
  <si>
    <t>ярко-сиреневый, h-50см, Ø-12см</t>
  </si>
  <si>
    <t>Dahlia Little Tiger</t>
  </si>
  <si>
    <t>ЛИТТЛ ТАЙГЕР</t>
  </si>
  <si>
    <t>LITTLE TIGER</t>
  </si>
  <si>
    <t>ярко-красный с белыми кончиками, h-50см, Ø-10см</t>
  </si>
  <si>
    <t>Dahlia Melody Bolero</t>
  </si>
  <si>
    <t>МЕЛОДИ БОЛЕРО</t>
  </si>
  <si>
    <t>MELODY BOLERO</t>
  </si>
  <si>
    <t>терракотово-красный, h-50см, Ø-10см</t>
  </si>
  <si>
    <t>Dahlia Melody Latin</t>
  </si>
  <si>
    <t>МЕЛОДИ ЛАТИН</t>
  </si>
  <si>
    <t>MELODY LATIN</t>
  </si>
  <si>
    <t>желтый, h-50см, Ø-10см</t>
  </si>
  <si>
    <t>Dahlia Melody Pink Allegro</t>
  </si>
  <si>
    <t>МЕЛОДИ ПИНК АЛЛЕГРО</t>
  </si>
  <si>
    <t>MELODY PINK ALLEGRO</t>
  </si>
  <si>
    <t>ярко-розовый с кремово-жёлтым центром, h-60см, Ø-12см</t>
  </si>
  <si>
    <t>Dahlia Melody Harmony</t>
  </si>
  <si>
    <t>МЕЛОДИ ХАРМОНИ</t>
  </si>
  <si>
    <t>MELODY HARMONY</t>
  </si>
  <si>
    <t>нежно-светло-лавандовый, h-50см, Ø-12см</t>
  </si>
  <si>
    <t>Dahlia Menorca</t>
  </si>
  <si>
    <t>МЕНОРКА</t>
  </si>
  <si>
    <t>MENORCA</t>
  </si>
  <si>
    <t>ярко-красный, h-55см, Ø-12см</t>
  </si>
  <si>
    <t>Dahlia Priceless Pink</t>
  </si>
  <si>
    <t>ПРАЙСЛЕСС ПИНК</t>
  </si>
  <si>
    <t>PRICELESS PINK</t>
  </si>
  <si>
    <t>белый с ярко-сиреневой широкой каймой, h-50см, Ø-8см</t>
  </si>
  <si>
    <t>Dahlia Princesse Elisabeth</t>
  </si>
  <si>
    <t>ПРИНЦЕССА ЭЛИЗАБЕТ</t>
  </si>
  <si>
    <t>PRINCESSE ELISABETH</t>
  </si>
  <si>
    <t>нежно-абрикосовый с жёлтым центром, h-60см, Ø-10см</t>
  </si>
  <si>
    <t>Dahlia Sisa</t>
  </si>
  <si>
    <t>СИСА</t>
  </si>
  <si>
    <t>SISA</t>
  </si>
  <si>
    <t>жёлтый, h-55см, Ø-10см</t>
  </si>
  <si>
    <t>Dahlia Fire And Ice</t>
  </si>
  <si>
    <t>ФАЙР ЭНД АЙС</t>
  </si>
  <si>
    <t>FIRE AND ICE</t>
  </si>
  <si>
    <t>Dahlia Ellen Houston</t>
  </si>
  <si>
    <t>ЭЛЛЕН ХЬЮСТОН</t>
  </si>
  <si>
    <t>ELLEN HOUSTON</t>
  </si>
  <si>
    <t>красный с тёмной листвой, h-40см, Ø-9см</t>
  </si>
  <si>
    <t>ГЕОРГИНЫ КАКТУСОВЫЕ</t>
  </si>
  <si>
    <t>Dahlia Alain Mimoun</t>
  </si>
  <si>
    <t>АЛАН МИМОУН</t>
  </si>
  <si>
    <t>ALAIN MIMOUN</t>
  </si>
  <si>
    <t>кремовый с частыми красными штрихами, h-100см, Ø-15-20см</t>
  </si>
  <si>
    <t>Dahlia Alfred Grille</t>
  </si>
  <si>
    <t>АЛЬФРЕД ГРИЛЛЬ</t>
  </si>
  <si>
    <t>ALFRED GRILLE</t>
  </si>
  <si>
    <t>СПАЙДЕР абрикосовый с жёлтым центром, h-100см, Ø-15см</t>
  </si>
  <si>
    <t>Dahlia Black Narcissus</t>
  </si>
  <si>
    <t>БЛЭК НАРЦИССУС</t>
  </si>
  <si>
    <t>BLACK NARCISSUS</t>
  </si>
  <si>
    <t>тёмно-бордовый, h-120см, Ø-15-20см</t>
  </si>
  <si>
    <t>Dahlia Veritable</t>
  </si>
  <si>
    <t>ВЕРИТАБЛЬ</t>
  </si>
  <si>
    <t>VERITABLE</t>
  </si>
  <si>
    <t>сиреневый с белым центром, h-120см, Ø-15-20см</t>
  </si>
  <si>
    <t>Dahlia Vulcan Yellow</t>
  </si>
  <si>
    <t>ВУЛКАН ЙЕЛЛОУ</t>
  </si>
  <si>
    <t>VULCAN YELLOW</t>
  </si>
  <si>
    <t>желтый, h-120см, Ø-17см</t>
  </si>
  <si>
    <t>Dahlia Yellow Star</t>
  </si>
  <si>
    <t>СПАЙДЕР жёлтый, h-120см, Ø-10-15см</t>
  </si>
  <si>
    <t>Dahlia Kennemerland</t>
  </si>
  <si>
    <t>КЕННЕМЕРЛЕНД</t>
  </si>
  <si>
    <t>KENNEMERLAND</t>
  </si>
  <si>
    <t>желтый, h-110см, Ø-16см</t>
  </si>
  <si>
    <t>Dahlia Kenora Macop B</t>
  </si>
  <si>
    <t>КЕНОРА МАКОП-Б</t>
  </si>
  <si>
    <t>KENORA MACOP-B</t>
  </si>
  <si>
    <t>тёмно-бордовый, у центра почти чёрный, лепестки причудливо изогнуты, h-90см, Ø-20см</t>
  </si>
  <si>
    <t>Dahlia Clair Obscur</t>
  </si>
  <si>
    <t>рубиновый с белыми кончиками, h-90см, Ø-15-20см</t>
  </si>
  <si>
    <t>Dahlia Color Spectacle</t>
  </si>
  <si>
    <t>КОЛОР СПЕКТАКЛЬ</t>
  </si>
  <si>
    <t>COLOR SPECTACLE</t>
  </si>
  <si>
    <t>оранжево-жёлтый с белыми кончиками, h-110см, Ø-15-20см</t>
  </si>
  <si>
    <t>Dahlia My Love</t>
  </si>
  <si>
    <t>белый с желтоватым центром центром, h-120см, Ø-15см</t>
  </si>
  <si>
    <t>Dahlia Manhattan Island</t>
  </si>
  <si>
    <t>МАНХЭТТЕН АЙЛЭНД</t>
  </si>
  <si>
    <t>MANHATTAN ISLAND</t>
  </si>
  <si>
    <t>тёмно-бордовый с желтоватым центром, h-90см, Ø-15-20см</t>
  </si>
  <si>
    <t>Dahlia Mick's Peppermint</t>
  </si>
  <si>
    <t>МИКС ПЕППЕРМИНТ</t>
  </si>
  <si>
    <t>MICK'S PEPPERMINT</t>
  </si>
  <si>
    <t>белый с ярко-лиловым меланжем, h-120см, Ø-22см</t>
  </si>
  <si>
    <t>Dahlia Nuit DEte</t>
  </si>
  <si>
    <t>НУИ Д'ЭТЕ</t>
  </si>
  <si>
    <t>NUIT D'ETÉ</t>
  </si>
  <si>
    <t>темно-бордовый, в центре черный, h-100см, Ø-15см</t>
  </si>
  <si>
    <t>Dahlia Pinelands Princess</t>
  </si>
  <si>
    <t>ПАЙНЛЭНДС ПРИНЦЕСС</t>
  </si>
  <si>
    <t>PINELANDS PRINCESS</t>
  </si>
  <si>
    <t>ярко-розовый с белым центром, h-80см, Ø-17см</t>
  </si>
  <si>
    <t>Dahlia Purple Gem</t>
  </si>
  <si>
    <t>ПУРПЛ ДЖЕМ</t>
  </si>
  <si>
    <t>PURPLE GEM</t>
  </si>
  <si>
    <t>сиренево-розовый, h-100см, Ø-10-15см</t>
  </si>
  <si>
    <t>Dahlia Tahiti Sunrise</t>
  </si>
  <si>
    <t>ТАИТИ САНРАЙЗ</t>
  </si>
  <si>
    <t>TAHITI SUNRISE</t>
  </si>
  <si>
    <t>жёлтый центр, фиолетово-красные кончики, h-110см, Ø-10-15см</t>
  </si>
  <si>
    <t>Dahlia White Star</t>
  </si>
  <si>
    <t>УАЙТ СТАР</t>
  </si>
  <si>
    <t>WHITE STAR</t>
  </si>
  <si>
    <t>СПАЙДЕР  белый, h-110см, Ø-15-20см</t>
  </si>
  <si>
    <t>Dahlia Fired Up</t>
  </si>
  <si>
    <t>ФАЙРД АП</t>
  </si>
  <si>
    <t>FIRED UP</t>
  </si>
  <si>
    <t>ярко-алый с желтым центром, h-140см, Ø-20-25см</t>
  </si>
  <si>
    <t>Dahlia Friquolet</t>
  </si>
  <si>
    <t>ФРИКОЛЕТ</t>
  </si>
  <si>
    <t>FRIQUOLET</t>
  </si>
  <si>
    <t>красный с белыми кончиками, h-140см, Ø-14см</t>
  </si>
  <si>
    <t>Dahlia Vuurvogel</t>
  </si>
  <si>
    <t>ФУРФОГЕЛЬ</t>
  </si>
  <si>
    <t>VUURVOGEL</t>
  </si>
  <si>
    <t>ярко-красный с жёлтым центром, h-120см, Ø-15-20см</t>
  </si>
  <si>
    <t>Dahlia Gudoshnik</t>
  </si>
  <si>
    <t>ХУДОЖНИК</t>
  </si>
  <si>
    <t>GUDOSHNIK</t>
  </si>
  <si>
    <t>ярко-оранжевый с желтым центром, h-120см, Ø-25см</t>
  </si>
  <si>
    <t>ГЕОРГИНЫ ПОМПОННЫЕ</t>
  </si>
  <si>
    <t>Dahlia Genova</t>
  </si>
  <si>
    <t>ДЖЕНОВА</t>
  </si>
  <si>
    <t>GENOVA</t>
  </si>
  <si>
    <t>Dahlia Zippity Do Da</t>
  </si>
  <si>
    <t>ЗИППИТИ ДО ДА</t>
  </si>
  <si>
    <t>ZIPPITY DO DA</t>
  </si>
  <si>
    <t>розовый с осветленными кончиками, h-100см, Ø-5см</t>
  </si>
  <si>
    <t>Dahlia Little Robert</t>
  </si>
  <si>
    <t>ЛИТТЛ РОБЕРТ</t>
  </si>
  <si>
    <t>LITTLE ROBERT</t>
  </si>
  <si>
    <t>белый с малиновыми кончиками, h-80см, Ø-8-10см</t>
  </si>
  <si>
    <t>Dahlia Nescio</t>
  </si>
  <si>
    <t>НЕСЦИО</t>
  </si>
  <si>
    <t>NESCIO</t>
  </si>
  <si>
    <t>красный, h-80см, Ø-6см</t>
  </si>
  <si>
    <t>Dahlia Noel</t>
  </si>
  <si>
    <t>НОЭЛЬ</t>
  </si>
  <si>
    <t>NOEL</t>
  </si>
  <si>
    <t>винно-красный с чисто-белыми кончиками, h-90см, Ø-15см</t>
  </si>
  <si>
    <t>Dahlia Petra's Wedding</t>
  </si>
  <si>
    <t>ПЕТРАЗ ВЕДДИНГ</t>
  </si>
  <si>
    <t>PETRA'S WEDDING</t>
  </si>
  <si>
    <t>белый, h-65см, Ø-11см</t>
  </si>
  <si>
    <t>Dahlia Pink Isa</t>
  </si>
  <si>
    <t>ПИНК ИСА</t>
  </si>
  <si>
    <t>PINK ISA</t>
  </si>
  <si>
    <t>светло-сиреневый с лиловыми кончиками, позже темнеет до сиреневого, h-70см, Ø-12-15см</t>
  </si>
  <si>
    <t>Dahlia Snowflake</t>
  </si>
  <si>
    <t>СНОУФЛЕЙК</t>
  </si>
  <si>
    <t>SNOWFLAKE</t>
  </si>
  <si>
    <t>белый, h-80см, Ø-5-6см</t>
  </si>
  <si>
    <t>Dahlia Chick A Dee US</t>
  </si>
  <si>
    <t>ШИК А ДИ ЮС</t>
  </si>
  <si>
    <t>CHICK A DEE US</t>
  </si>
  <si>
    <t>бело-бордовые, h-80см, Ø-10см</t>
  </si>
  <si>
    <t>ГЕОРГИНЫ ШАРОВИДНЫЕ</t>
  </si>
  <si>
    <t>Dahlia Wizard of Oz</t>
  </si>
  <si>
    <t>ВИЗАРД ОФ ОЗ</t>
  </si>
  <si>
    <t>WIZARD OF OZ</t>
  </si>
  <si>
    <t>кремово-розовый  , h-80см, Ø-5-10см</t>
  </si>
  <si>
    <t>Dahlia Dark Spirit</t>
  </si>
  <si>
    <t>ДАРК СПИРИТ</t>
  </si>
  <si>
    <t>DARK SPIRIT</t>
  </si>
  <si>
    <t>тёмно-бордовый, бархатный, h-90см, Ø-5-10см</t>
  </si>
  <si>
    <t>Dahlia Rocco</t>
  </si>
  <si>
    <t>РОККО</t>
  </si>
  <si>
    <t>ROCCO</t>
  </si>
  <si>
    <t>ярко-лиловый, h-90см, Ø-5-6см</t>
  </si>
  <si>
    <t>Dahlia Salvation</t>
  </si>
  <si>
    <t>СЭЛВЕЙШН</t>
  </si>
  <si>
    <t>SALVATION</t>
  </si>
  <si>
    <t>ярко-сиреневый, h-80см, Ø-8см</t>
  </si>
  <si>
    <t>Dahlia Hapet Daydream</t>
  </si>
  <si>
    <t>ХАПЕТ ДЕЙДРИМ</t>
  </si>
  <si>
    <t>HAPET DAYDREAM</t>
  </si>
  <si>
    <t>фиолетово-пурпурные кончики с желтоватым центром, h-100см, Ø-13см</t>
  </si>
  <si>
    <t>Dahlia Eveline</t>
  </si>
  <si>
    <t>ЭВЕЛИН</t>
  </si>
  <si>
    <t>EVELINE</t>
  </si>
  <si>
    <t>белый с нежно-розовым напылением, h-120см, Ø-12-13см</t>
  </si>
  <si>
    <t>ГЕОРГИНЫ ГЭЛЛЕРИ (цветение 5 месяцев)</t>
  </si>
  <si>
    <t>Dahlia Gallery Art Nouveau</t>
  </si>
  <si>
    <t>ГЭЛЛЕРИ АРТ НУВО</t>
  </si>
  <si>
    <t>GALLERY ART NOUVEAU</t>
  </si>
  <si>
    <t>темно-красно-розовый., h-40см, Ø-10-15см</t>
  </si>
  <si>
    <t>Dahlia Gallery Art Fair</t>
  </si>
  <si>
    <t>ГЭЛЛЕРИ АРТ ФЭЙР</t>
  </si>
  <si>
    <t>GALLERY ART FAIR</t>
  </si>
  <si>
    <t>белый, сердцевина салатового цвета, h-40см, Ø-10-15см</t>
  </si>
  <si>
    <t>Dahlia Gallery Bellini</t>
  </si>
  <si>
    <t>ГЭЛЛЕРИ БЕЛЛИНИ</t>
  </si>
  <si>
    <t>GALLERY BELLINI</t>
  </si>
  <si>
    <t>ярко-розовый, h-40см, Ø-10-15см</t>
  </si>
  <si>
    <t>Dahlia Gallery Valentin</t>
  </si>
  <si>
    <t>ГЭЛЛЕРИ ВАЛЕНТИН</t>
  </si>
  <si>
    <t>GALLERY VALENTIN</t>
  </si>
  <si>
    <t>красный, кончики слегка жёлтые, как пламя, h-40см, Ø-10-15см</t>
  </si>
  <si>
    <t>Dahlia Gallery Vincent</t>
  </si>
  <si>
    <t>ГЭЛЛЕРИ ВИНСЕНТ</t>
  </si>
  <si>
    <t>GALLERY VINCENT</t>
  </si>
  <si>
    <t>ярко-лососевый, h-40см, Ø-15см</t>
  </si>
  <si>
    <t>Dahlia Gallery Singer</t>
  </si>
  <si>
    <t>ГЭЛЛЕРИ ЗИНГЕР</t>
  </si>
  <si>
    <t>GALLERY SINGER</t>
  </si>
  <si>
    <t>красный, h-40см, Ø-10-15см</t>
  </si>
  <si>
    <t>Dahlia Gallery Leonardo</t>
  </si>
  <si>
    <t>ГЭЛЛЕРИ ЛЕОНАРДО</t>
  </si>
  <si>
    <t>GALLERY LEONARDO</t>
  </si>
  <si>
    <t>лососевый, h-40см, Ø-10-15см</t>
  </si>
  <si>
    <t>Dahlia Gallery Monet</t>
  </si>
  <si>
    <t>ГЭЛЛЕРИ МОНЕТ</t>
  </si>
  <si>
    <t>GALLERY MONET</t>
  </si>
  <si>
    <t>кремово-белый с светло-лиловыми лепестками, h-40см, Ø-10-15см</t>
  </si>
  <si>
    <t>Dahlia Gallery Pablo</t>
  </si>
  <si>
    <t>ГЭЛЛЕРИ ПАБЛО</t>
  </si>
  <si>
    <t>GALLERY PABLO</t>
  </si>
  <si>
    <t>красный центр, желтый лепесток с лососевыми кончиками, h-35см, Ø-14см</t>
  </si>
  <si>
    <t>Dahlia Gallery Pinto</t>
  </si>
  <si>
    <t>ГЭЛЛЕРИ ПИНТО</t>
  </si>
  <si>
    <t>GALLERY PINTO</t>
  </si>
  <si>
    <t>лаймово-желтый, h-35см, Ø-14см</t>
  </si>
  <si>
    <t>Dahlia Gallery Rembrandt</t>
  </si>
  <si>
    <t>ГЭЛЛЕРИ РЕМБРАНД</t>
  </si>
  <si>
    <t>GALLERY REMBRANDT</t>
  </si>
  <si>
    <t>темно-розовый с кремовой сердцевиной, h-40см, Ø-10-15см</t>
  </si>
  <si>
    <t>Dahlia Gallery Serenade</t>
  </si>
  <si>
    <t>ГЭЛЛЕРИ СЕРЕНАДА</t>
  </si>
  <si>
    <t>GALLERY SERENADE</t>
  </si>
  <si>
    <t>кремовый с желтым центром  , h-40см, Ø-10-15см</t>
  </si>
  <si>
    <t>Dahlia Gallery Cezanne</t>
  </si>
  <si>
    <t>ГЭЛЛЕРИ ЧЕЗАННЕ</t>
  </si>
  <si>
    <t>GALLERY CEZANNE</t>
  </si>
  <si>
    <t>желтый, h-40см, Ø-10-15см</t>
  </si>
  <si>
    <t>ГЕОРГИНЫ ВОРОТНИЧКОВЫЕ (COLARETTE)</t>
  </si>
  <si>
    <t>Dahlia Impression Fantastico</t>
  </si>
  <si>
    <t>ИМПРЕШИОН ФАНТАСТИКО</t>
  </si>
  <si>
    <t>IMPRESSION FANTASTICO</t>
  </si>
  <si>
    <t>желтый центр, крайние лепестки темно бордовые, средние лепестки бордовые с белыми кончиками, h-50см, Ø-7-8см</t>
  </si>
  <si>
    <t>ГЕОРГИНЫ МИНЬОН</t>
  </si>
  <si>
    <t>Dahlia Dark Angel Dracula VDTG17</t>
  </si>
  <si>
    <t>ДАРК АНГЕЛ - ДРАКУЛА</t>
  </si>
  <si>
    <t>DARK ANGEL DRACULA</t>
  </si>
  <si>
    <t>пурпурный с тёмно-красным центром, бронзовая листва, h-30см, Ø-7-10см</t>
  </si>
  <si>
    <t>ГЕОРГИНЫ АНЕМОНОВИДНЫЕ</t>
  </si>
  <si>
    <t>Dahlia The Phantom</t>
  </si>
  <si>
    <t>ЗЕ ФАНТОМ</t>
  </si>
  <si>
    <t>THE PHANTOM</t>
  </si>
  <si>
    <t>бордовый с тонкой жёлтой каймой центр, юбочка сиренево-розовая, h-100см, Ø-5-10см</t>
  </si>
  <si>
    <t>ГЕОРГИНЫ ТОПМИКС</t>
  </si>
  <si>
    <t>Dahlia Topmix White</t>
  </si>
  <si>
    <t>ТОП МИКС БЕЛЫЙ</t>
  </si>
  <si>
    <t>TOP MIX WHITE</t>
  </si>
  <si>
    <t>белый с жёлтым центром , h-25см, Ø-7см</t>
  </si>
  <si>
    <t>Dahlia Topmix Yellow</t>
  </si>
  <si>
    <t>ТОП МИКС ЖЕЛТЫЙ</t>
  </si>
  <si>
    <t>TOP MIX YELLOW</t>
  </si>
  <si>
    <t>жёлтый, h-25см, Ø-7см</t>
  </si>
  <si>
    <t>Dahlia Topmix Red</t>
  </si>
  <si>
    <t>ТОП МИКС КРАСНЫЙ</t>
  </si>
  <si>
    <t>TOP MIX RED</t>
  </si>
  <si>
    <t>красный, h-25см, Ø-7см</t>
  </si>
  <si>
    <t>Dahlia Topmix Orange</t>
  </si>
  <si>
    <t>ТОП МИКС ОРАНЖЕВЫЙ</t>
  </si>
  <si>
    <t>TOP MIX ORANGE</t>
  </si>
  <si>
    <t>оранжевый с жёлтым центром, h-25см, Ø-7см</t>
  </si>
  <si>
    <t>Dahlia Topmix Purple</t>
  </si>
  <si>
    <t>ТОП МИКС ПУРПУРНЫЙ</t>
  </si>
  <si>
    <t>TOP MIX PURPLE</t>
  </si>
  <si>
    <t>пурпурный, h-25см, Ø-7см</t>
  </si>
  <si>
    <t>Dahlia Topmix Pink</t>
  </si>
  <si>
    <t>ТОП МИКС РОЗОВЫЙ</t>
  </si>
  <si>
    <t>TOP MIX PINK</t>
  </si>
  <si>
    <t>розовый, h-25см, Ø-7см</t>
  </si>
  <si>
    <t>АНЕМОНА</t>
  </si>
  <si>
    <t>АДМИРАЛ</t>
  </si>
  <si>
    <t>БИКОЛОР</t>
  </si>
  <si>
    <t>Anemone Blanda Splendour Mixed</t>
  </si>
  <si>
    <t>БЛАНДА СМЕСЬ</t>
  </si>
  <si>
    <t>BLANDA MIXED</t>
  </si>
  <si>
    <t>БЛЮ ШЕЙДС</t>
  </si>
  <si>
    <t>BLUE SHADES</t>
  </si>
  <si>
    <t>БРАЙД</t>
  </si>
  <si>
    <t>белый, h-15см</t>
  </si>
  <si>
    <t>ГОВЕРНОР</t>
  </si>
  <si>
    <t>ГОЛЛАНДИЯ</t>
  </si>
  <si>
    <t>ярко-красный, h-15см</t>
  </si>
  <si>
    <t>ГОРА ЭВЕРЕСТ</t>
  </si>
  <si>
    <t>Anemone De Caen Mixed</t>
  </si>
  <si>
    <t>ДЕ КАЕН СМЕСЬ</t>
  </si>
  <si>
    <t>DE CAEN MIXED</t>
  </si>
  <si>
    <t>ЛОРД ЛЕЙТЕНАНТ</t>
  </si>
  <si>
    <t>LORD LIEUTENANT</t>
  </si>
  <si>
    <t>Anemone Mr.Fokker</t>
  </si>
  <si>
    <t>Anemone St.Brigid Mixed</t>
  </si>
  <si>
    <t>СВ.БРИДЖИТ, СМЕСЬ</t>
  </si>
  <si>
    <t>Anemone Sylphide</t>
  </si>
  <si>
    <t>СИЛЬФИД</t>
  </si>
  <si>
    <t>УАЙТ СПЛЕНДОР</t>
  </si>
  <si>
    <t>WHITE SPLENDOUR</t>
  </si>
  <si>
    <t>Acidanthera Murielae</t>
  </si>
  <si>
    <t>АЦИДАНТЕРА</t>
  </si>
  <si>
    <t>МУРИЕЛА</t>
  </si>
  <si>
    <t>MURIELAE (SYN. GLADIOLUS CALLIANTHUS)</t>
  </si>
  <si>
    <t>белый с тёмно-бордовым центром, h-50см</t>
  </si>
  <si>
    <t>БАБИАНА</t>
  </si>
  <si>
    <t>Babiana</t>
  </si>
  <si>
    <t>Babiana stricta mix</t>
  </si>
  <si>
    <t>СТРИКТА, СМЕСЬ</t>
  </si>
  <si>
    <t>STRICTA MIXED</t>
  </si>
  <si>
    <t>смесь, h-15-25см</t>
  </si>
  <si>
    <t>Gladiolus Prins Claus</t>
  </si>
  <si>
    <t>ПРИНС КЛАУС (NANUS)</t>
  </si>
  <si>
    <t>NANUS PRINS CLAUS</t>
  </si>
  <si>
    <t>белый с ярко-розовыми мазками, h-50см</t>
  </si>
  <si>
    <t>Gladiolus</t>
  </si>
  <si>
    <t>Gloriosa rothschildiana</t>
  </si>
  <si>
    <t>РОТШИЛЬДА</t>
  </si>
  <si>
    <t>ROTHSCHILDIANA</t>
  </si>
  <si>
    <t>ярко-малиновый с желто-зеленым центром, h-150см</t>
  </si>
  <si>
    <t>Gloriosa</t>
  </si>
  <si>
    <t>Zephyranthes candida</t>
  </si>
  <si>
    <t>ЗЕФИРАНТЕС</t>
  </si>
  <si>
    <t>КАНДИДА (БЕЛОСНЕЖНЫЙ)</t>
  </si>
  <si>
    <t>CANDIDA</t>
  </si>
  <si>
    <t>белый, желтый центр, h-25см</t>
  </si>
  <si>
    <t>Zephyranthes</t>
  </si>
  <si>
    <t>Zephyranthes Robustus</t>
  </si>
  <si>
    <t>РОБУСТУС (МОЩНЫЙ)</t>
  </si>
  <si>
    <t>ROBUSTUS</t>
  </si>
  <si>
    <t>ярко-розовый, h-15см</t>
  </si>
  <si>
    <t>Ixia Venus</t>
  </si>
  <si>
    <t>ИКСИЯ</t>
  </si>
  <si>
    <t>ВЕНУС</t>
  </si>
  <si>
    <t>VENUS</t>
  </si>
  <si>
    <t>красный, h-45см</t>
  </si>
  <si>
    <t>Ixia</t>
  </si>
  <si>
    <t>Ixia Yellow Emperor</t>
  </si>
  <si>
    <t>ЙЕЛЛОУ ЭМПЕРОР</t>
  </si>
  <si>
    <t>YELLOW EMPEROR</t>
  </si>
  <si>
    <t>желтый с темно-бронзовым центром, h-45см</t>
  </si>
  <si>
    <t>Ixia Rose Emperor</t>
  </si>
  <si>
    <t>РОУЗ ЭМПЕРОР</t>
  </si>
  <si>
    <t>ROSE EMPEROR</t>
  </si>
  <si>
    <t>лилово-розовый, h-45см</t>
  </si>
  <si>
    <t>Ixia Mix</t>
  </si>
  <si>
    <t>смесь цветов, h-40см</t>
  </si>
  <si>
    <t>Ixia Spotlight</t>
  </si>
  <si>
    <t>СПОТЛАЙТ</t>
  </si>
  <si>
    <t>SPOTLIGHT</t>
  </si>
  <si>
    <t>белый с розовым румянцем  и с красными пятнами, h-45см</t>
  </si>
  <si>
    <t>ИРИС ГОЛЛ.</t>
  </si>
  <si>
    <t>АЛЯСКА</t>
  </si>
  <si>
    <t>ALASKA</t>
  </si>
  <si>
    <t>белый с желтым мазком, h-60см</t>
  </si>
  <si>
    <t>Iris hollandica</t>
  </si>
  <si>
    <t>ДИСКАВЕРИ</t>
  </si>
  <si>
    <t>DISCOVERY</t>
  </si>
  <si>
    <t>фиолетово-синий с желтым мазком, h-60см</t>
  </si>
  <si>
    <t>ОТУМН ПРИНЦЕСС</t>
  </si>
  <si>
    <t>AUTUMN PRINCESS</t>
  </si>
  <si>
    <t>нижние лепестки жёлтые, верхние-бронзовые, h-60см</t>
  </si>
  <si>
    <t>РЕД ЭМБЕР</t>
  </si>
  <si>
    <t>RED EMBER</t>
  </si>
  <si>
    <t>верхние лепестки лиловые, нижние лепестки коричневатые с жёлтым мазком, h-60см</t>
  </si>
  <si>
    <t>СКАЙ БЬЮТИ</t>
  </si>
  <si>
    <t>SKY BEAUTY</t>
  </si>
  <si>
    <t>верхние лепестки голубые, нижние лепестки нежно-голубые с жёлтым мазком по центру , h-60см</t>
  </si>
  <si>
    <t>TIGEREYE</t>
  </si>
  <si>
    <t>синий с жёлтым мазком по центру нижнего лепестка, h-60см</t>
  </si>
  <si>
    <t>4/+</t>
  </si>
  <si>
    <t>Crocosmia George Davidson</t>
  </si>
  <si>
    <t>КРОКОСМИЯ</t>
  </si>
  <si>
    <t>ДЖОРДЖ ДЭВИДСОН</t>
  </si>
  <si>
    <t>GEORGE DAVIDSON</t>
  </si>
  <si>
    <t>желтый, h-60-90см</t>
  </si>
  <si>
    <t>Crocosmia</t>
  </si>
  <si>
    <t>Crocosmia Lucifer</t>
  </si>
  <si>
    <t>ЛЮЦИФЕР</t>
  </si>
  <si>
    <t>LUCIFER</t>
  </si>
  <si>
    <t>морозостойкий гибрид, яркио-красный, зимует(!) с укрытием, h-70-100см</t>
  </si>
  <si>
    <t>Crocosmia mixed</t>
  </si>
  <si>
    <t>BIGFLOWERING MIX</t>
  </si>
  <si>
    <t>6/8</t>
  </si>
  <si>
    <t>Crocosmia Emberglow</t>
  </si>
  <si>
    <t>ЭМБЕРГЛОУ</t>
  </si>
  <si>
    <t>EMBERGLOW</t>
  </si>
  <si>
    <t>ало-красный с желттым, как пламя, крупный цветок, h-70-100см</t>
  </si>
  <si>
    <t>Crocosmia Emily McKenzie</t>
  </si>
  <si>
    <t>ЭМИЛИ МАККЕНЗИ</t>
  </si>
  <si>
    <t>EMILY MCKENZIE</t>
  </si>
  <si>
    <t>красный центр с жёлтыми кончиками, h-80см</t>
  </si>
  <si>
    <t>ЛУК ДЕКОР.</t>
  </si>
  <si>
    <t>КРУГЛОГОЛОВЫЙ</t>
  </si>
  <si>
    <t>SPHAEROCEPHALON</t>
  </si>
  <si>
    <t>терракотово-красный, h-60см</t>
  </si>
  <si>
    <t>Allium</t>
  </si>
  <si>
    <t>МОЛИ (ЗОЛОТОЙ)</t>
  </si>
  <si>
    <t>MOLY</t>
  </si>
  <si>
    <t>миниатюрный, жёлтый, h-25-30см</t>
  </si>
  <si>
    <t>НЕАПОЛИТАНСКИЙ</t>
  </si>
  <si>
    <t>NEAPOLITANUM</t>
  </si>
  <si>
    <t>Цветки-звездочки образуют соцветия до 10 см в диаметре. Душистый, h-35см</t>
  </si>
  <si>
    <t>АЛЬБА</t>
  </si>
  <si>
    <t>Oxalis Tetraphylla Iron Cross</t>
  </si>
  <si>
    <t>ОКСАЛИС</t>
  </si>
  <si>
    <t>АЙРОН КРОСС</t>
  </si>
  <si>
    <t>TETRAPHYLLA IRON CROSS</t>
  </si>
  <si>
    <t>Цветки розово-красные, листва типа трилистника клевера зеленая, с фиолетовыми крестообразными пятнами, h-15-30см</t>
  </si>
  <si>
    <t>Oxalis</t>
  </si>
  <si>
    <t>Oxalis Myke</t>
  </si>
  <si>
    <t>МАЙК</t>
  </si>
  <si>
    <t>TRIANGULARIS MYKE</t>
  </si>
  <si>
    <t>тёмно-бордовая листва, розово-белые цветки, h-15-20см</t>
  </si>
  <si>
    <t>MOUNT EVEREST</t>
  </si>
  <si>
    <t>Polianthes Tuberosa The Pearl</t>
  </si>
  <si>
    <t>ПОЛИАНТЕС КЛУБНЕНОСНЫЙ</t>
  </si>
  <si>
    <t>ЗЕ ПЕРЛ</t>
  </si>
  <si>
    <t>TUBEROSA THE PEARL</t>
  </si>
  <si>
    <t>белый, очень ароматный, h-45-60см</t>
  </si>
  <si>
    <t>Polianthes</t>
  </si>
  <si>
    <t>РАНУНКУЛЮС</t>
  </si>
  <si>
    <t>белый, h-50-60см</t>
  </si>
  <si>
    <t>Ranunculus</t>
  </si>
  <si>
    <t>ЖЕЛТЫЙ</t>
  </si>
  <si>
    <t>жёлтый, h-50-60см</t>
  </si>
  <si>
    <t xml:space="preserve">RED </t>
  </si>
  <si>
    <t>красный, h-50-60см</t>
  </si>
  <si>
    <t>ОРАНЖЕВЫЙ</t>
  </si>
  <si>
    <t>оранжевый, h-50-60см</t>
  </si>
  <si>
    <t>ПИКОТИ КАФЕ О ЛЕЙ</t>
  </si>
  <si>
    <t>PICOTEE CAFE AU LAIT</t>
  </si>
  <si>
    <t>темно-желтый, бронзовый и темно-красный меланж, очень эффектно, h-50см</t>
  </si>
  <si>
    <t>ПИКОТИ МИКС</t>
  </si>
  <si>
    <t>PICOTEE MIXED</t>
  </si>
  <si>
    <t>смесь сортов серии Пикоти, h-50см</t>
  </si>
  <si>
    <t>ПИКОТИ ОРАНЖЕВЫЙ</t>
  </si>
  <si>
    <t>PICOTEE ORANGE</t>
  </si>
  <si>
    <t>желтый с ярко-оранжевым, иногда почти полностью оранжево-алый, h-50см</t>
  </si>
  <si>
    <t>ПИКОТИ РОЗОВЫЙ</t>
  </si>
  <si>
    <t>PICOTEE PINK</t>
  </si>
  <si>
    <t>нежно-розовый с красным кантом, h-50-60см</t>
  </si>
  <si>
    <t>тёмно-лиловый  , h-50-60см</t>
  </si>
  <si>
    <t>розовый, h-50-60см</t>
  </si>
  <si>
    <t>смесь, h-50-60см</t>
  </si>
  <si>
    <t>Scadoxus Multiflorus</t>
  </si>
  <si>
    <t>СКАДОКСУС</t>
  </si>
  <si>
    <t>МУЛЬТИФЛОРУС</t>
  </si>
  <si>
    <t>MULTIFLORUS</t>
  </si>
  <si>
    <t>(syn. Haemanthus multiflora), red, spherical flowerheads, import, h-30-40см</t>
  </si>
  <si>
    <t>Scadoxus</t>
  </si>
  <si>
    <t>СПАРАКСИС</t>
  </si>
  <si>
    <t>ТРИКОЛОР, СМЕСЬ</t>
  </si>
  <si>
    <t>TRICOLOR</t>
  </si>
  <si>
    <t>Sparaxis</t>
  </si>
  <si>
    <t>Tigridia Alba Grandiflora</t>
  </si>
  <si>
    <t>ТИГРИДИЯ</t>
  </si>
  <si>
    <t>АЛБА ГРАНДИФЛОРА</t>
  </si>
  <si>
    <t>PAVONIA ALBA GRANDIFLORA</t>
  </si>
  <si>
    <t>белый с красным центром, h-35см</t>
  </si>
  <si>
    <t>Tigridia</t>
  </si>
  <si>
    <t>Tigridia Aurea Yellow</t>
  </si>
  <si>
    <t>АУЕРА</t>
  </si>
  <si>
    <t>PAVONIA AUREA</t>
  </si>
  <si>
    <t>жёлтый с красным центром, h-35см</t>
  </si>
  <si>
    <t>Tigridia Canariensis Creme</t>
  </si>
  <si>
    <t>КАНАРИЕНСИС</t>
  </si>
  <si>
    <t>PAVONIA CANARIENSIS</t>
  </si>
  <si>
    <t>кремовый с красным центром, h-35см</t>
  </si>
  <si>
    <t>Tigridia Pavonia Lilacea</t>
  </si>
  <si>
    <t>ЛИЛАЦЕА</t>
  </si>
  <si>
    <t>PAVONIA LILACEA</t>
  </si>
  <si>
    <t>ярко-розовый с красным центром, h-35см</t>
  </si>
  <si>
    <t>Tigridia Pavonia mixed</t>
  </si>
  <si>
    <t>PAVONIA MIXED</t>
  </si>
  <si>
    <t>смесь, h-35см</t>
  </si>
  <si>
    <t>Tigridia Speciosa</t>
  </si>
  <si>
    <t>СПЕЦИОЗА</t>
  </si>
  <si>
    <t>PAVONIA SPECIOSA</t>
  </si>
  <si>
    <t>красный с красным в жёлтый крап центром, h-35см</t>
  </si>
  <si>
    <t>ТРИТЕЛЕЙЯ</t>
  </si>
  <si>
    <t>РУДИ</t>
  </si>
  <si>
    <t>RUDY</t>
  </si>
  <si>
    <t>Triteleia</t>
  </si>
  <si>
    <t>ФРЕЗИЯ</t>
  </si>
  <si>
    <t>БЕЛАЯ, МАХРОВАЯ</t>
  </si>
  <si>
    <t>белый, h-60-70см</t>
  </si>
  <si>
    <t>Freesia</t>
  </si>
  <si>
    <t>ЖЕЛТАЯ, МАХРОВАЯ</t>
  </si>
  <si>
    <t>DOUBLE YELLLOW</t>
  </si>
  <si>
    <t>жёлтый, h-60-70см</t>
  </si>
  <si>
    <t>Freesia Double Red</t>
  </si>
  <si>
    <t>КРАСНАЯ, МАХРОВАЯ</t>
  </si>
  <si>
    <t>DOUBLE RED</t>
  </si>
  <si>
    <t>красный, h-60-70см</t>
  </si>
  <si>
    <t>Freesia Double Pink</t>
  </si>
  <si>
    <t>РОЗОВАЯ, МАХРОВАЯ</t>
  </si>
  <si>
    <t>розовый, h-60-70см</t>
  </si>
  <si>
    <t>СИНЯЯ, МАХРОВАЯ</t>
  </si>
  <si>
    <t>DOUBLE PURPLE</t>
  </si>
  <si>
    <t>синий, h-60-70см</t>
  </si>
  <si>
    <t>СМЕСЬ, МАХРОВАЯ</t>
  </si>
  <si>
    <t>махровая смесь, h-60-70см</t>
  </si>
  <si>
    <t>смесь, h-60-70см</t>
  </si>
  <si>
    <t>ЦИКЛАМЕН</t>
  </si>
  <si>
    <t>КОССКИЙ, ГИБРИД</t>
  </si>
  <si>
    <t>COUM HYBRIDEN</t>
  </si>
  <si>
    <t>ярко-сиренево-розовый, h-8см</t>
  </si>
  <si>
    <t>Cyclamen</t>
  </si>
  <si>
    <t>ПЛЮЩЕЛИСТНЫЙ</t>
  </si>
  <si>
    <t>розовый, h-8см</t>
  </si>
  <si>
    <t>Eucomis Bicolor</t>
  </si>
  <si>
    <t>ЭУКОМИС</t>
  </si>
  <si>
    <t>BICOLOR</t>
  </si>
  <si>
    <t>белый с фиолетовым кантом, Н-60см, h-60см</t>
  </si>
  <si>
    <t>Eucomis</t>
  </si>
  <si>
    <t>Eucomis autumnalis</t>
  </si>
  <si>
    <t>ОТУМНАЛИС</t>
  </si>
  <si>
    <t>AUTUMNALIS</t>
  </si>
  <si>
    <t>белый, Н-50см, h-50см</t>
  </si>
  <si>
    <t>АМАРИЛЛИСЫ</t>
  </si>
  <si>
    <t>ALASCA</t>
  </si>
  <si>
    <t>АЙ КАТЧЕР</t>
  </si>
  <si>
    <t>EYE CATCHER</t>
  </si>
  <si>
    <t>БАЛЕНТИНО</t>
  </si>
  <si>
    <t>BALENTINO</t>
  </si>
  <si>
    <t>ПИНК РАСКАЛЬ</t>
  </si>
  <si>
    <t>PINK RASCAL</t>
  </si>
  <si>
    <t>АМАРИЛЛИС</t>
  </si>
  <si>
    <t>АНТАРКТИКА</t>
  </si>
  <si>
    <t>ANTARCTICA</t>
  </si>
  <si>
    <t>Hippeastrum Benfica</t>
  </si>
  <si>
    <t>БЕНФИКА</t>
  </si>
  <si>
    <t>BENFICA</t>
  </si>
  <si>
    <t>ГЕРВАЗЕ</t>
  </si>
  <si>
    <t>GERVASE</t>
  </si>
  <si>
    <t>КЛОУН</t>
  </si>
  <si>
    <t>CLOWN</t>
  </si>
  <si>
    <t>22/24</t>
  </si>
  <si>
    <t>ПИКАССО</t>
  </si>
  <si>
    <t>PICASSO</t>
  </si>
  <si>
    <t>ПУРПЛ РЕЙН</t>
  </si>
  <si>
    <t>PURPLE RAIN</t>
  </si>
  <si>
    <t>РЕД ЛИОН</t>
  </si>
  <si>
    <t>RED LION</t>
  </si>
  <si>
    <t>САМБА</t>
  </si>
  <si>
    <t>SAMBA</t>
  </si>
  <si>
    <t>ЭКСПОЖУР</t>
  </si>
  <si>
    <t>EXPOSURE</t>
  </si>
  <si>
    <t>ЭППЛ БЛОССОМ</t>
  </si>
  <si>
    <t>APPLE BLOSSOM</t>
  </si>
  <si>
    <t>АМАРИЛЛИСЫ МАХРОВЫЕ</t>
  </si>
  <si>
    <t>Hippeastrum Amaranthia</t>
  </si>
  <si>
    <t>АМАРАНТИЯ</t>
  </si>
  <si>
    <t>AMARANTHIA</t>
  </si>
  <si>
    <t>ДАБЛ ДЕЛИШЕЗ</t>
  </si>
  <si>
    <t>DOUBLE DELICIOUS</t>
  </si>
  <si>
    <t>ДАБЛ ДРИМ</t>
  </si>
  <si>
    <t>DOUBLE DREAM</t>
  </si>
  <si>
    <t>ДАНСИНГ КУИН</t>
  </si>
  <si>
    <t>DANCING QUEEN</t>
  </si>
  <si>
    <t>МЭРИЛИН</t>
  </si>
  <si>
    <t>MARILYN</t>
  </si>
  <si>
    <t>НИМФ</t>
  </si>
  <si>
    <t>КАННЫ</t>
  </si>
  <si>
    <t>CANNAS / КАННЫ</t>
  </si>
  <si>
    <t>КАННА (ЗЕЛЕН)</t>
  </si>
  <si>
    <t>КАННА (КОРИЧН)</t>
  </si>
  <si>
    <t>Canna Apricot Dream</t>
  </si>
  <si>
    <t>АПРИКОТ ДРИМ</t>
  </si>
  <si>
    <t>APRICOT DREAM</t>
  </si>
  <si>
    <t>Canna Black Knight</t>
  </si>
  <si>
    <t>Canna Wyoming</t>
  </si>
  <si>
    <t>ВАЙОМИНГ</t>
  </si>
  <si>
    <t>WYOMING</t>
  </si>
  <si>
    <t>Canna Vanillia Cream</t>
  </si>
  <si>
    <t>ВАНИЛИЯ КРЕМ</t>
  </si>
  <si>
    <t>VANILLIA CREAM</t>
  </si>
  <si>
    <t>Canna En Avant</t>
  </si>
  <si>
    <t>ЕН АВАНТ</t>
  </si>
  <si>
    <t>EN AVANT</t>
  </si>
  <si>
    <t>Canna Yellow King Humbert</t>
  </si>
  <si>
    <t>YELLOW KING HUMBERT</t>
  </si>
  <si>
    <t>Canna Carnival</t>
  </si>
  <si>
    <t>КАРНИВАЛ</t>
  </si>
  <si>
    <t>Canna Cleopatra</t>
  </si>
  <si>
    <t>КЛЕОПАТРА</t>
  </si>
  <si>
    <t>CLEOPATRA</t>
  </si>
  <si>
    <t>Canna Cleopatra Yellow</t>
  </si>
  <si>
    <t>КЛЕОПАТРА ЙЕЛЛОУ</t>
  </si>
  <si>
    <t>CLEOPATRA YELLOW</t>
  </si>
  <si>
    <t>Canna Crimson Beauty</t>
  </si>
  <si>
    <t>КРИМЗОН БЬЮТИ</t>
  </si>
  <si>
    <t>CRIMSON BEAUTY</t>
  </si>
  <si>
    <t>Canna Louis Cottin</t>
  </si>
  <si>
    <t>ЛУИЗА КОТТИН</t>
  </si>
  <si>
    <t>LOUIS COTTIN</t>
  </si>
  <si>
    <t>Canna Lucifer</t>
  </si>
  <si>
    <t>Canna Madame Angel Martin</t>
  </si>
  <si>
    <t>МАДАМ АНГЕЛ МАРТИН</t>
  </si>
  <si>
    <t>MADAME ANGEL MARTIN</t>
  </si>
  <si>
    <t>Canna Orchid</t>
  </si>
  <si>
    <t>ОРХИД</t>
  </si>
  <si>
    <t>ORCHID</t>
  </si>
  <si>
    <t>Canna Picasso</t>
  </si>
  <si>
    <t>Canna Pink Beauty</t>
  </si>
  <si>
    <t>ПИНК БЬЮТИ</t>
  </si>
  <si>
    <t>PINK BEAUTY</t>
  </si>
  <si>
    <t>Canna Red King Humbert</t>
  </si>
  <si>
    <t>РЕД КИНГ ХАМБЕРТ</t>
  </si>
  <si>
    <t>RED KING HUMBERT</t>
  </si>
  <si>
    <t>Canna Richard Wallace</t>
  </si>
  <si>
    <t>РИЧАРД УОЛЛАС</t>
  </si>
  <si>
    <t>RICHARD WALLACE</t>
  </si>
  <si>
    <t>Canna Red Beauty</t>
  </si>
  <si>
    <t>РЭД БЬЮТИ</t>
  </si>
  <si>
    <t>RED BEAUTY</t>
  </si>
  <si>
    <t>RED VELVET</t>
  </si>
  <si>
    <t>Canna City of Portland</t>
  </si>
  <si>
    <t>СИТИ ОФ ПОРТЛЕНД</t>
  </si>
  <si>
    <t>CITY OF PORTLAND</t>
  </si>
  <si>
    <t>Canna Champion</t>
  </si>
  <si>
    <t>ЧЕМПИОН</t>
  </si>
  <si>
    <t>CHAMPION</t>
  </si>
  <si>
    <t>Canna Cherry Red</t>
  </si>
  <si>
    <t>ЧЕРРИ РЭД</t>
  </si>
  <si>
    <t>CHERRY RED</t>
  </si>
  <si>
    <t>КАЛЛЫ</t>
  </si>
  <si>
    <t>ZANTEDESCHIAS / КАЛЛЫ</t>
  </si>
  <si>
    <t>Zantedeschia Beatrix</t>
  </si>
  <si>
    <t>КАЛЛА</t>
  </si>
  <si>
    <t>БЕАТРИКС</t>
  </si>
  <si>
    <t>BEATRIX</t>
  </si>
  <si>
    <t>Zantedeschia Black Eyed Beauty</t>
  </si>
  <si>
    <t>БЛЭК АЙД БЬЮТИ</t>
  </si>
  <si>
    <t>BLACK EYED BEAUTY</t>
  </si>
  <si>
    <t>Zantedeschia Black Magic</t>
  </si>
  <si>
    <t>БЛЭК МЭДЖИК</t>
  </si>
  <si>
    <t>BLACK MAGIC</t>
  </si>
  <si>
    <t>Zantedeschia Black Star</t>
  </si>
  <si>
    <t>БЛЭК СТАР</t>
  </si>
  <si>
    <t>BLACK STAR</t>
  </si>
  <si>
    <t>Zantedeschia Vermeer</t>
  </si>
  <si>
    <t>ВЕРМЕЕР</t>
  </si>
  <si>
    <t>VERMEER</t>
  </si>
  <si>
    <t>Zantedeschia Garnet Glow</t>
  </si>
  <si>
    <t>ГАРНЕТ ГЛОУ</t>
  </si>
  <si>
    <t>GARNET GLOW</t>
  </si>
  <si>
    <t>Zantedeschia Gold Crown</t>
  </si>
  <si>
    <t>ГОЛД КРАУН</t>
  </si>
  <si>
    <t>GOLD CROWN</t>
  </si>
  <si>
    <t>Zantedeschia Cameo</t>
  </si>
  <si>
    <t>КАМЕО</t>
  </si>
  <si>
    <t>CAMEO</t>
  </si>
  <si>
    <t>Zantedeschia Captain Ventura</t>
  </si>
  <si>
    <t>КАПИТАН ВЕНТУРА</t>
  </si>
  <si>
    <t>CAPTAIN VENTURA</t>
  </si>
  <si>
    <t>Zantedeschia Captain Marrero</t>
  </si>
  <si>
    <t>КАПИТАН МАРРЕРО</t>
  </si>
  <si>
    <t>CAPTAIN MARRERO</t>
  </si>
  <si>
    <t>Zantedeschia Captain Maestro</t>
  </si>
  <si>
    <t>КАПИТАН МАЭСТРО</t>
  </si>
  <si>
    <t>CAPTAIN MAESTRO</t>
  </si>
  <si>
    <t>Zantedeschia Captain Promise</t>
  </si>
  <si>
    <t>КАПИТАН ПРОМИС</t>
  </si>
  <si>
    <t>CAPTAIN PROMISE</t>
  </si>
  <si>
    <t>Zantedeschia Captain Reno</t>
  </si>
  <si>
    <t>КАПИТАН РЕНО</t>
  </si>
  <si>
    <t>CAPTAIN RENO</t>
  </si>
  <si>
    <t>Zantedeschia Captain Rosette</t>
  </si>
  <si>
    <t>КАПИТАН РОЗЕТТ</t>
  </si>
  <si>
    <t>CAPTAIN ROSETTE</t>
  </si>
  <si>
    <t>Zantedeschia Captain Safari</t>
  </si>
  <si>
    <t>КАПИТАН САФАРИ</t>
  </si>
  <si>
    <t>CAPTAIN SAFARI</t>
  </si>
  <si>
    <t>Zantedeschia Captain Fuego</t>
  </si>
  <si>
    <t>КАПИТАН ФУЭГО</t>
  </si>
  <si>
    <t>CAPTAIN FUEGO</t>
  </si>
  <si>
    <t>Zantedeschia Captain Romance</t>
  </si>
  <si>
    <t>КАПТЕЙН РОМАНС</t>
  </si>
  <si>
    <t>CAPTAIN ROMANCE</t>
  </si>
  <si>
    <t>Zantedeschia Crystal Clear</t>
  </si>
  <si>
    <t>КРИСТАЛ КЛИЭР</t>
  </si>
  <si>
    <t>CRYSTAL CLEAR</t>
  </si>
  <si>
    <t>Zantedeschia Majestic Red</t>
  </si>
  <si>
    <t>МАДЖЕСТИК РЕД</t>
  </si>
  <si>
    <t>MAJESTIC RED</t>
  </si>
  <si>
    <t>Zantedeschia Mango</t>
  </si>
  <si>
    <t>МАНГО</t>
  </si>
  <si>
    <t>MANGO</t>
  </si>
  <si>
    <t>Zantedeschia Odessa</t>
  </si>
  <si>
    <t>ОДЕССА</t>
  </si>
  <si>
    <t>ODESSA</t>
  </si>
  <si>
    <t>Zantedeschia Paco</t>
  </si>
  <si>
    <t>ПАКО</t>
  </si>
  <si>
    <t>PACO</t>
  </si>
  <si>
    <t>Zantedeschia Passion Fruit</t>
  </si>
  <si>
    <t>ПАШШН ФРУТ</t>
  </si>
  <si>
    <t>PASSION FRUIT</t>
  </si>
  <si>
    <t>PEPPERMINT TWIST</t>
  </si>
  <si>
    <t>Zantedeschia Picasso</t>
  </si>
  <si>
    <t>Zantedeschia Purple Sensation</t>
  </si>
  <si>
    <t>ПУРПЛ СЕНСЕЙШН</t>
  </si>
  <si>
    <t>PURPLE SENSATION</t>
  </si>
  <si>
    <t>Zantedeschia Red Alert</t>
  </si>
  <si>
    <t>Zantedeschia Red Sox</t>
  </si>
  <si>
    <t>РЕД СОКС</t>
  </si>
  <si>
    <t>RED SOX</t>
  </si>
  <si>
    <t>Zantedeschia Saigon</t>
  </si>
  <si>
    <t>САЙГОН</t>
  </si>
  <si>
    <t>SAIGON</t>
  </si>
  <si>
    <t>Zantedeschia Sunshine</t>
  </si>
  <si>
    <t>САНШАЙН</t>
  </si>
  <si>
    <t>SUNSHINE</t>
  </si>
  <si>
    <t>Zantedeschia Flame</t>
  </si>
  <si>
    <t>ФЛЕЙМ</t>
  </si>
  <si>
    <t>FLAME</t>
  </si>
  <si>
    <t>Zantedeschia Florex Gold</t>
  </si>
  <si>
    <t>ФЛОРЕКС ГОЛД</t>
  </si>
  <si>
    <t>FLOREX GOLD</t>
  </si>
  <si>
    <t>Zantedeschia Cameleon</t>
  </si>
  <si>
    <t>ХАМЕЛЕОН</t>
  </si>
  <si>
    <t>CAMELEON</t>
  </si>
  <si>
    <t>Zantedeschia Schwarzwalder</t>
  </si>
  <si>
    <t>ШВАРЦВАЛДЕР</t>
  </si>
  <si>
    <t>SCHWARZWALDER</t>
  </si>
  <si>
    <t>Zantedeschia Elegant Swan</t>
  </si>
  <si>
    <t>ЭЛЕГАНТ СВОН</t>
  </si>
  <si>
    <t>ELEGANT SWAN</t>
  </si>
  <si>
    <t>Begonia Rosebud</t>
  </si>
  <si>
    <t>Dahlia Break Out</t>
  </si>
  <si>
    <t>Dahlia Fleurel</t>
  </si>
  <si>
    <t>Gladiolus Pr. Margaret Rose</t>
  </si>
  <si>
    <t>КЛЕМАТИС</t>
  </si>
  <si>
    <t>КЛЕМАТИС/CLEMATIS (транспортировка и хранение до посадки при темп. 0+5ºС)</t>
  </si>
  <si>
    <t>Clematis Abundance</t>
  </si>
  <si>
    <t>АБАНДЕНС</t>
  </si>
  <si>
    <t>ABUNDANCE</t>
  </si>
  <si>
    <t>яркий, розово-лиловый. Н 350см, Обрезка: III,25см, Цветение: 7-9, Ø 8см</t>
  </si>
  <si>
    <t>Clematis viticella</t>
  </si>
  <si>
    <t>Clematis Alba Luxurians</t>
  </si>
  <si>
    <t>АЛБА ЛЮКСУРИАНС</t>
  </si>
  <si>
    <t>ALBA LUXURIANS</t>
  </si>
  <si>
    <t>белый с зелёными мазками. Н 300см, Обрезка: III,25см, Цветение: 7-9, Ø 8см</t>
  </si>
  <si>
    <t>Clematis Arabella</t>
  </si>
  <si>
    <t>АРАБЕЛЛА</t>
  </si>
  <si>
    <t>ARABELLA</t>
  </si>
  <si>
    <t>фиолетово-голубые. Н 150-200см, Обрезка: III,25см, Цветение: 7-9, Ø 9см</t>
  </si>
  <si>
    <t>Clematis Integrifolia</t>
  </si>
  <si>
    <t>Clematis Asao</t>
  </si>
  <si>
    <t>АСАО</t>
  </si>
  <si>
    <t>ASAO</t>
  </si>
  <si>
    <t>ярко-розовый. Н 200см, Обрезка: III, 75см, Цветение: 7-9, Ø 12см</t>
  </si>
  <si>
    <t>Clematis patens</t>
  </si>
  <si>
    <t>Clematis Ashva</t>
  </si>
  <si>
    <t>АШВА</t>
  </si>
  <si>
    <t>ASHVA</t>
  </si>
  <si>
    <t>сиреневый с широкой розовой полосой. Н 150см, Обрезка: III,30см, Цветение: 6-9, Ø 10см</t>
  </si>
  <si>
    <t>Clematis Astra Nova</t>
  </si>
  <si>
    <t>АСТРА НОВА</t>
  </si>
  <si>
    <t>ASTRA NOVA</t>
  </si>
  <si>
    <t>фиолетово-пурпурный с белой полосой и полумахровый. Н 250см, Обрезка: III,25см, Цветение: 6-9, Ø 6-8см</t>
  </si>
  <si>
    <t>Clematis Barbara</t>
  </si>
  <si>
    <t>розовый с переходом в красный. Н 300см, Обрезка: III, 30см, Цветение: 7-9, Ø 12см</t>
  </si>
  <si>
    <t>Clematis Barbara Jackman</t>
  </si>
  <si>
    <t>БАРБАРА ДЖЕКМАН</t>
  </si>
  <si>
    <t>BARBARA JACKMAN</t>
  </si>
  <si>
    <t>белый с красной звездой. Н 300см, Обрезка: VI, 100см, Цветение: 5 / 7-9, Ø 15см</t>
  </si>
  <si>
    <t>Clematis Bees Jubilee</t>
  </si>
  <si>
    <t>БИЗ ЮБИЛЕЙ</t>
  </si>
  <si>
    <t>BEES JUBILEE</t>
  </si>
  <si>
    <t>бледно-розовый  с ярко-розовыми полосками. Н 300см, Обрезка: VI, 100см, Цветение: 5-6 / 7-8, Ø 20см</t>
  </si>
  <si>
    <t>Clematis Black Prince</t>
  </si>
  <si>
    <t>БЛЭК ПРИНЦ</t>
  </si>
  <si>
    <t>BLACK PRINCE</t>
  </si>
  <si>
    <t>лилово-бордовый. Н 300см, Обрезка: III,25см, Цветение: 6-8, Ø 6см</t>
  </si>
  <si>
    <t>Clematis Blekitny Aniol</t>
  </si>
  <si>
    <t>БЛЭКИТНЫ АНЬОЛ</t>
  </si>
  <si>
    <t>BLEKITNY ANIOL</t>
  </si>
  <si>
    <t>голубой с белыми прожилками и желтой серединой. Н 250см, Обрезка: III, 30см, Цветение: 7-9, Ø 10см</t>
  </si>
  <si>
    <t>Clematis jackmanii</t>
  </si>
  <si>
    <t>Clematis Blue Belle</t>
  </si>
  <si>
    <t>БЛЮ БЕЛЛЕ</t>
  </si>
  <si>
    <t>BLUE BELLE</t>
  </si>
  <si>
    <t>глубокий фиолетовый цвет, бархатный. Н 250см, Обрезка: III, 30см, Цветение: 5-9, Ø 6-10см</t>
  </si>
  <si>
    <t>Clematis Blue River</t>
  </si>
  <si>
    <t>БЛЮ РИВЕР</t>
  </si>
  <si>
    <t>BLUE RIVER</t>
  </si>
  <si>
    <t>светло-голубой. Н 180см, Обрезка: III, 100см, Цветение: 7-9, Ø 8см</t>
  </si>
  <si>
    <t>Clematis diversifolia</t>
  </si>
  <si>
    <t>Clematis Capitaine Thuilleaux</t>
  </si>
  <si>
    <t>КАПИТАН ТУЛЛЁ</t>
  </si>
  <si>
    <t>CAPITAN THUILLEAUX</t>
  </si>
  <si>
    <t>белый, с розовыми полосками. Н 300см, Обрезка: VI, 100см, Цветение: 5-6 / 7-8, Ø 20см</t>
  </si>
  <si>
    <t>Clematis Carnaby</t>
  </si>
  <si>
    <t>светло-розовый с ярко-розовой полосой. Н 200см, Обрезка: VI, 75см, Цветение: 5-6 / 7-8, Ø 18см</t>
  </si>
  <si>
    <t>Clematis Comtesse De Bouchaud</t>
  </si>
  <si>
    <t>КОМТЕСС ДЕ БУШО</t>
  </si>
  <si>
    <t>COMTESSE DE BOUCHAUD</t>
  </si>
  <si>
    <t>лилово-розовый. Н 250см, Обрезка: III, 50см, Цветение: 7-9, Ø 10см</t>
  </si>
  <si>
    <t>Clematis Darius</t>
  </si>
  <si>
    <t>ДАРИУС</t>
  </si>
  <si>
    <t>DARIUS</t>
  </si>
  <si>
    <t>кремово-белый с лиловой звездой и красной серединкой. Н 300см, Обрезка: VI, 100см, Цветение: 5-6 / 7-8, Ø 15см</t>
  </si>
  <si>
    <t>Clematis Destiny</t>
  </si>
  <si>
    <t>ДЕСТИНИ</t>
  </si>
  <si>
    <t>DESTINY</t>
  </si>
  <si>
    <t>белый, кончики тычинок -коричневые. Н 180см, Обрезка: VI, 75см, Цветение: 5-6 / 7-8, Ø 10см</t>
  </si>
  <si>
    <t>Clematis Dorothy Walton</t>
  </si>
  <si>
    <t>ДОРОТИ УОЛТОН</t>
  </si>
  <si>
    <t>DOROTHY WALTON</t>
  </si>
  <si>
    <t>сиреневый с красными прожилками. Н 300см, Обрезка: III, 50см, Цветение: 6-9, Ø 12см</t>
  </si>
  <si>
    <t>Clematis Dr Ruppel</t>
  </si>
  <si>
    <t>ДОК. РУППЕЛ</t>
  </si>
  <si>
    <t>DR. RUPPEL</t>
  </si>
  <si>
    <t>розовый с электрически-розовыми полосками. Н 300см, Обрезка: VI, 100см, Цветение: 5-6 / 7-8, Ø 15см</t>
  </si>
  <si>
    <t>Clematis integrifolia</t>
  </si>
  <si>
    <t>Clematis Ernest Markham</t>
  </si>
  <si>
    <t>ЭРНЕСТ МАРКХЕМ</t>
  </si>
  <si>
    <t>ERNEST MARKHAM</t>
  </si>
  <si>
    <t>красный. Н 350см, Обрезка: III, 50см, Цветение: 7-9, Ø 12см</t>
  </si>
  <si>
    <t>Clematis Etoile Violette</t>
  </si>
  <si>
    <t>ЭТОЛЬ ВИОЛЕТТ</t>
  </si>
  <si>
    <t>ETOILE VIOLETTE</t>
  </si>
  <si>
    <t>бархатно-фиолетовый. Н 350см, Обрезка: III, 25см, Цветение: 7-9, Ø 9см</t>
  </si>
  <si>
    <t>Clematis Fair Rosamond</t>
  </si>
  <si>
    <t>ФЭЙР РОЗАМОНД</t>
  </si>
  <si>
    <t>FAIR ROSAMOND</t>
  </si>
  <si>
    <t>белый с бледно-розовыми полосами и темно-красными пыльниками, ароматный. Н 200см, Обрезка: VI, 75см, Цветение: 5-6 / 7-8, Ø 15см</t>
  </si>
  <si>
    <t>Clematis Fascination</t>
  </si>
  <si>
    <t>ФАСЦИНЭЙШИОН</t>
  </si>
  <si>
    <t>FASCINATION</t>
  </si>
  <si>
    <t>колокольчатый, фиолетовый с белой каймой. Н 150см, Обрезка: III, 25см, Цветение: 6-8, Ø 3см</t>
  </si>
  <si>
    <t>Clematis Fond Memories</t>
  </si>
  <si>
    <t>ФОНД МЕМОРИЕЗ</t>
  </si>
  <si>
    <t>FOND MEMORIES</t>
  </si>
  <si>
    <t>розово-белые цветки с розово-лавандовым краем и блеском, темно-розово-лавандовые на обратной стороне лепестков. Н 250см, Обрезка: III, 25см, Цветение: 6-9, Ø 10см</t>
  </si>
  <si>
    <t>Clematis florida</t>
  </si>
  <si>
    <t>Clematis General Sikorski</t>
  </si>
  <si>
    <t>ГЕНЕРАЛ СИКОРСКИ</t>
  </si>
  <si>
    <t>GENERAL SIKORSKI</t>
  </si>
  <si>
    <t>фиолетовый Крупные цветки. Н 300см, Обрезка: III, 50см, Цветение: 6-9, Ø 15см</t>
  </si>
  <si>
    <t>Clematis Gipsy Queen</t>
  </si>
  <si>
    <t>ДЖИПСИ КУИН</t>
  </si>
  <si>
    <t>GIPSY QUEEN</t>
  </si>
  <si>
    <t>пурпурно-красный. Н 300см, Обрезка: III, 50см, Цветение: 7-9, Ø 15см</t>
  </si>
  <si>
    <t>Clematis Girenas</t>
  </si>
  <si>
    <t>ДЖИРЕНАС</t>
  </si>
  <si>
    <t>GIRENAS</t>
  </si>
  <si>
    <t>бледно-розовый  с ярко-розовыми полосками,волнистый по краю. Н 300см, Обрезка: III, 30см, Цветение: 7-9, Ø 15см</t>
  </si>
  <si>
    <t>Clematis Green Passion</t>
  </si>
  <si>
    <t>ГРИН ПЭШИОН</t>
  </si>
  <si>
    <t>GREEN PASSION</t>
  </si>
  <si>
    <t>МАХРОВЫЙ, зеленый с белыми кончиками. Н 200см, Обрезка: VI, 75см, Цветение: 5-6, Ø 10см</t>
  </si>
  <si>
    <t>Clematis Guernsey Cream</t>
  </si>
  <si>
    <t>ДЖЕРНСИ КРИМ</t>
  </si>
  <si>
    <t>GUERNSEY CREAM</t>
  </si>
  <si>
    <t>чисто-белый. Н 300см, Обрезка: VI, 100см, Цветение: 6-8, Ø 15см</t>
  </si>
  <si>
    <t>Clematis Guiding Star</t>
  </si>
  <si>
    <t>ГИДИНГ СТАР</t>
  </si>
  <si>
    <t>GUIDING STAR</t>
  </si>
  <si>
    <t>тёмно-фиолетовый. Н 300см, Обрезка: III, 50см, Цветение: 7-9, Ø 12см</t>
  </si>
  <si>
    <t>Clematis H.F. Young</t>
  </si>
  <si>
    <t>Х.Ф.ЯНГ</t>
  </si>
  <si>
    <t>H.F. YOUNG</t>
  </si>
  <si>
    <t>фиолетовый, тычинки-кремовые. Н 350см, Обрезка: VI, 100см, Цветение: 5-6 / 8-9, Ø 15-20</t>
  </si>
  <si>
    <t>Clematis Hagley Hybrid</t>
  </si>
  <si>
    <t>ХЕЙЛИ ГИБРИД</t>
  </si>
  <si>
    <t>HAGLEY HYBRID</t>
  </si>
  <si>
    <t>палево-розовый с ярко-розовой серединкой. Н 300см, Обрезка: III, 50см, Цветение: 7-9, Ø 12см</t>
  </si>
  <si>
    <t>Clematis Hakuokan</t>
  </si>
  <si>
    <t>ХАКУОКАН</t>
  </si>
  <si>
    <t>HAKUOKAN</t>
  </si>
  <si>
    <t>фиолетовый. Н 250см, Обрезка: VI, 75см, Цветение: 5 / 7-9, Ø 15см</t>
  </si>
  <si>
    <t>Clematis Hania</t>
  </si>
  <si>
    <t>ХАНИЯ</t>
  </si>
  <si>
    <t>HANIA</t>
  </si>
  <si>
    <t>красный с розовой каймой. Н 300см, Обрезка: III, 30см, Цветение: 7-9, Ø 15см</t>
  </si>
  <si>
    <t>ХАННА</t>
  </si>
  <si>
    <t>Clematis Happy Birthday</t>
  </si>
  <si>
    <t>ХЕППИ БЁФДЕЙ</t>
  </si>
  <si>
    <t>HAPPY BITHDAY</t>
  </si>
  <si>
    <t>синий. Н 300см, Обрезка: III, 25см, Цветение: 7-9, Ø 10см</t>
  </si>
  <si>
    <t>ХОШИ-НО-ФЛАМЕНКО</t>
  </si>
  <si>
    <t>HOSHI-NO-FLAMENCO</t>
  </si>
  <si>
    <t>карминно-красные цветы, которые имеют удивительную корону контрастных желтых тычинок. Н 250см, Обрезка: VI,75см, Цветение: 5-6 / 7-8, Ø 10-15см</t>
  </si>
  <si>
    <t xml:space="preserve">Clematis patens </t>
  </si>
  <si>
    <t>Clematis Huldine</t>
  </si>
  <si>
    <t>ХАЛДИН</t>
  </si>
  <si>
    <t>HULDINE</t>
  </si>
  <si>
    <t>белый. Н 300см, Обрезка: III, 50см, Цветение: 7-9, Ø 10см</t>
  </si>
  <si>
    <t>Clematis Huvi</t>
  </si>
  <si>
    <t>ГУВИ</t>
  </si>
  <si>
    <t>HUVI</t>
  </si>
  <si>
    <t>пурпурно-фиолетовый. Н 250см, Обрезка: III, 25см, Цветение: 7-9, Ø 10-15см</t>
  </si>
  <si>
    <t>Clematis Hybrida Sieboldii</t>
  </si>
  <si>
    <t>ГИБРИД ЗИБОЛДА</t>
  </si>
  <si>
    <t>HYBRIDA SIEBOLDII</t>
  </si>
  <si>
    <t>голубой с желтой серединкой. Н 350см, Обрезка: VI, 100см, Цветение: 6 / 7-8, Ø 15см</t>
  </si>
  <si>
    <t>ИНТЕГРИФОЛИЯ</t>
  </si>
  <si>
    <t>INTEGRIFOLIA</t>
  </si>
  <si>
    <t>голубоватый с белым переливом. Н 75см, Обрезка: III, 25см, Цветение: 7-9, Ø 6см</t>
  </si>
  <si>
    <t>Clematis Isabella</t>
  </si>
  <si>
    <t>ИЗАБЕЛЛА</t>
  </si>
  <si>
    <t>ISABELLA</t>
  </si>
  <si>
    <t>розовый с красно-розовоой полосой по центру лепестка. Н 150-200см, Обрезка: VI,100см, Цветение: 5-6 / 9, Ø 8-12см</t>
  </si>
  <si>
    <t>Clematis Ivan Olsson</t>
  </si>
  <si>
    <t>ИВАН ОЛССОН</t>
  </si>
  <si>
    <t>IVAN OLSSON</t>
  </si>
  <si>
    <t>белый со светло-голубым отливом. Н 250см, Обрезка: III, 50см, Цветение: 7-9, Ø 14см</t>
  </si>
  <si>
    <t>Clematis Jackmanii</t>
  </si>
  <si>
    <t>ЖАКМАНА</t>
  </si>
  <si>
    <t>JACKMANII</t>
  </si>
  <si>
    <t>фиолетовый с пурупурной звездой. Н 300см, Обрезка: III, 50см, Цветение: 7-9, Ø 12см</t>
  </si>
  <si>
    <t>Clematis Jackmanii Superba</t>
  </si>
  <si>
    <t>ЖАКМАНА СУПЕРБА</t>
  </si>
  <si>
    <t>JACKMANII SUPERBA</t>
  </si>
  <si>
    <t>бордово-фиолетовый. Н 300см, Обрезка: III, 50см, Цветение: 7-9, Ø 10см</t>
  </si>
  <si>
    <t>Clematis James Mason</t>
  </si>
  <si>
    <t>ДЖЕЙМС МЭСОН</t>
  </si>
  <si>
    <t>JAMES MASON</t>
  </si>
  <si>
    <t>белый с тёмным центром. Н 300см, Обрезка: VI, 100см, Цветение: 6/7-9, Ø 15см</t>
  </si>
  <si>
    <t>Clematis Jan Fopma</t>
  </si>
  <si>
    <t>ЯН ФОПМА</t>
  </si>
  <si>
    <t>JAN FOPMA</t>
  </si>
  <si>
    <t>колокольчатый, пурпурный с белой каймой. Н 150см, Обрезка: III, 50см, Цветение: 7-8, Ø 6см</t>
  </si>
  <si>
    <t>Clematis Jan Pawel II</t>
  </si>
  <si>
    <t>ЯН ПАВЕЛ ВТОРОЙ</t>
  </si>
  <si>
    <t>JAN PAWEL II</t>
  </si>
  <si>
    <t>белый с розовой звездой. Н 300см, Обрезка: VI, 100см, Цветение: 5-6 / 7-8, Ø 15см</t>
  </si>
  <si>
    <t>Clematis Jenny</t>
  </si>
  <si>
    <t>ДЖЕННИ</t>
  </si>
  <si>
    <t>JENNY</t>
  </si>
  <si>
    <t>синий с голубой звездой. Н 300см, Обрезка: III, 25см, Цветение: 7-9, Ø 8см</t>
  </si>
  <si>
    <t>Clematis Julka</t>
  </si>
  <si>
    <t>ЮЛЬКА</t>
  </si>
  <si>
    <t>JULKA</t>
  </si>
  <si>
    <t>бархатно-сиреневый с малиново-красной полосой. Н 300см, Обрезка: VI, 100см, Цветение: 5-6, Ø 10-15см</t>
  </si>
  <si>
    <t>Clematis Justa</t>
  </si>
  <si>
    <t>ДЖАСТА</t>
  </si>
  <si>
    <t>JUSTA</t>
  </si>
  <si>
    <t>светло-сиреневый. Н 200см, Обрезка: III, 30см, Цветение: 7-9, Ø 6-8см</t>
  </si>
  <si>
    <t>Clematis Kakio</t>
  </si>
  <si>
    <t>КАКИО</t>
  </si>
  <si>
    <t>KAKIO (PINK CHAMPAGNE)</t>
  </si>
  <si>
    <t>тёмно-лиловый край, сиреневая полоса. Н 300см, Обрезка: VI, 100см, Цветение: 5-6/7-9, Ø 15см</t>
  </si>
  <si>
    <t>Clematis Kardinal Wyszynski</t>
  </si>
  <si>
    <t>КАРДИНАЛ ВЫШИНСКИ</t>
  </si>
  <si>
    <t>KARDYNAL WYSZYNSKI</t>
  </si>
  <si>
    <t>насыщенно-красный. Н 300см, Обрезка: III, 50см, Цветение: 7-9, Ø 12см</t>
  </si>
  <si>
    <t>Clematis Lady Betty Balfour</t>
  </si>
  <si>
    <t>ЛЕДИ БЕТТИ БАЛФОР</t>
  </si>
  <si>
    <t>LADY BETTY BALFOUR</t>
  </si>
  <si>
    <t>лиловый. Н 300см, Обрезка: III, 50см, Цветение: 7-9, Ø 15см</t>
  </si>
  <si>
    <t>Clematis Lawsonia</t>
  </si>
  <si>
    <t>ЛОУСОНИЯ</t>
  </si>
  <si>
    <t>LAWSONIA</t>
  </si>
  <si>
    <t>лавандово-голубой. Н 300см, Обрезка: III, 50см, Цветение: 6-7, Ø 20см</t>
  </si>
  <si>
    <t>Clematis Liberty</t>
  </si>
  <si>
    <t>ЛИБЕРТИ</t>
  </si>
  <si>
    <t>LIBERTY</t>
  </si>
  <si>
    <t>бледно-розовый с белым, с тонкими красными прожилками и красным краем. Н 200см, Обрезка: VI,75см, Цветение: 5-6 / 8, Ø 12см</t>
  </si>
  <si>
    <t>Clematis Little Bas</t>
  </si>
  <si>
    <t>ЛИТЛ БАС</t>
  </si>
  <si>
    <t>LITTLE BAS</t>
  </si>
  <si>
    <t>фиолетовые широкие "колоколы". Н 300см, Обрезка: III, 25см, Цветение: 7-9, Ø 5см</t>
  </si>
  <si>
    <t>Clematis Love Jewerly</t>
  </si>
  <si>
    <t>ЛОВ ДЖЕВЕРЛИ</t>
  </si>
  <si>
    <t>LOVE JEWELRY</t>
  </si>
  <si>
    <t>красный с белой каймой. Н 200см, Обрезка: VI, 100см, Цветение: 5-6 / 7, Ø 15см</t>
  </si>
  <si>
    <t>Clematis Lucky Charm</t>
  </si>
  <si>
    <t>ЛАКИ ШАРМ</t>
  </si>
  <si>
    <t>LUCKY CHARM</t>
  </si>
  <si>
    <t>белый снежно-сиреневым напылением и фиолетовым кантом. Н 300см, Обрезка: III, 25см, Цветение: 6-9, Ø 8-10см</t>
  </si>
  <si>
    <t>Clematis Luther Burbank</t>
  </si>
  <si>
    <t>ЛЮТЕР БУРБАНК</t>
  </si>
  <si>
    <t>LUTHER BURBANK</t>
  </si>
  <si>
    <t>Clematis Madame Julia Correvon</t>
  </si>
  <si>
    <t>МАДАМ ДЖУЛИЯ КОРРЕВОН</t>
  </si>
  <si>
    <t>MADAME JULIA CORREVON</t>
  </si>
  <si>
    <t>розово-красный. Н 300см, Обрезка: III, 25см, Цветение: 7-9, Ø 12см</t>
  </si>
  <si>
    <t>Clematis Madame Le Coultre</t>
  </si>
  <si>
    <t>МАДАМ ЛЕ КУЛЬТРЕ</t>
  </si>
  <si>
    <t>MADAME LE COULTRE</t>
  </si>
  <si>
    <t>серебристо-белый, с желтыми тычинками и волнистыми лепестками. Н 300см, Обрезка: VI, 100см, Цветение: 6 / 7-8, Ø 20см</t>
  </si>
  <si>
    <t>Clematis Marmori</t>
  </si>
  <si>
    <t>МАРМОРИ</t>
  </si>
  <si>
    <t>MARMORI</t>
  </si>
  <si>
    <t>лавандовый с сиреневым центром. Н 200см, Обрезка: III, 25см, Цветение: 7-9, Ø 12см</t>
  </si>
  <si>
    <t>Clematis Mary-Claire</t>
  </si>
  <si>
    <t>МЭРИ-КЛЭР</t>
  </si>
  <si>
    <t>MARY-CLAIRE</t>
  </si>
  <si>
    <t>сиреневато-темно-розовый с красным кантом. Н 200см, Обрезка: VI, 100см, Цветение: 5-6 / 9, Ø 12см</t>
  </si>
  <si>
    <t>Clematis Mikelite</t>
  </si>
  <si>
    <t>МИКЕЛИТЕ</t>
  </si>
  <si>
    <t>MIKELITE</t>
  </si>
  <si>
    <t>тёмно-бордовый. Н 200см, Обрезка: III, 25см, Цветение: 6-8, Ø 10см</t>
  </si>
  <si>
    <t>Clematis Minister</t>
  </si>
  <si>
    <t>МИНИСТЕР</t>
  </si>
  <si>
    <t>MINISTER</t>
  </si>
  <si>
    <t>сиреневый с розовой тонкой полосой. Н 200см, Обрезка: VI, 100см, Цветение: 5-6/7-8, Ø 12см</t>
  </si>
  <si>
    <t>Clematis Minuet</t>
  </si>
  <si>
    <t>МИНУЭТ</t>
  </si>
  <si>
    <t>MINUET</t>
  </si>
  <si>
    <t>ярко-лилово-розовый с белым центром. Н 300см, Обрезка: III, 25см, Цветение: 7-9, Ø 7см</t>
  </si>
  <si>
    <t>Clematis Miss Bateman</t>
  </si>
  <si>
    <t>МИСС БЕЙТМАН</t>
  </si>
  <si>
    <t>MISS BATEMAN</t>
  </si>
  <si>
    <t>белый с красными тычинками. Н 200см, Обрезка: VI, 75см, Цветение: 5-6 / 7-9, Ø 12см</t>
  </si>
  <si>
    <t>Clematis Mrs Cholmondeley</t>
  </si>
  <si>
    <t>МИССИС ШОЛМОНДЕЛИ</t>
  </si>
  <si>
    <t>MRS CHOLMONDELEY</t>
  </si>
  <si>
    <t>васильково-голубой со светлыми прожилками. Н 250см, Обрезка: VI, 100см, Цветение: 5-6 / 7-9, Ø 12см</t>
  </si>
  <si>
    <t>Clematis Mrs N Thompson</t>
  </si>
  <si>
    <t>МИССИС Н. ТОМПСОН</t>
  </si>
  <si>
    <t>MRS N. THOMPSON</t>
  </si>
  <si>
    <t>лиловый с красной звездой. Н 250см, Обрезка: VI, 100см, Цветение: 5-6,7-8, Ø 15см</t>
  </si>
  <si>
    <t>Clematis Multi Pink</t>
  </si>
  <si>
    <t>МУЛЬТИ ПИНК</t>
  </si>
  <si>
    <t>MULTI PINK</t>
  </si>
  <si>
    <t>МАХРОВЫЙ и полумахровый нежно-палево-розовый. Н 250см, Обрезка: VI,130см, Цветение: 5-6 / 9, Ø 10см</t>
  </si>
  <si>
    <t>Clematis Nelly Moser</t>
  </si>
  <si>
    <t>НЕЛЛИ МОЗЕР</t>
  </si>
  <si>
    <t>NELLY MOSER</t>
  </si>
  <si>
    <t>белый, с ярко-розовой звездой. Н 300см, Обрезка: VI, 100см, Цветение: 5-6 / 7-9, Ø 15см</t>
  </si>
  <si>
    <t>Clematis Niobe</t>
  </si>
  <si>
    <t>НИОБЕ</t>
  </si>
  <si>
    <t>NIOBE</t>
  </si>
  <si>
    <t>бархатно-красный. Н 300см, Обрезка: III, 50см, Цветение: 6-9, Ø 14см</t>
  </si>
  <si>
    <t>Clematis Omoshiro</t>
  </si>
  <si>
    <t>ОМОШИРО</t>
  </si>
  <si>
    <t>OMOSHIRO</t>
  </si>
  <si>
    <t>светло-розовый с тонким ярко-розовым кантом. Н 250см, Обрезка: VI, 100см, Цветение: 5 / 7-9, Ø 15см</t>
  </si>
  <si>
    <t>Clematis Pernille</t>
  </si>
  <si>
    <t>ПЕРНИЛЛЬ</t>
  </si>
  <si>
    <t>PERNILLE</t>
  </si>
  <si>
    <t>бело-лиловые с пурпурными пыльниками, долгое цветение. Н 250см, Обрезка: III, 25см, Цветение: 6-9, Ø 6-9см</t>
  </si>
  <si>
    <t xml:space="preserve">Clematis viticella </t>
  </si>
  <si>
    <t>Clematis Picotee</t>
  </si>
  <si>
    <t>ПИКОТИ</t>
  </si>
  <si>
    <t>PICOTEE</t>
  </si>
  <si>
    <t>цветки жемчужно-белые в центре с яркими вишнево-розовыми краями и заостренными кончиками. Н 200см, Обрезка: VI, 75см, Цветение: 5-6 / 7-8, Ø 12см</t>
  </si>
  <si>
    <t>Clematis Pink Fantasy</t>
  </si>
  <si>
    <t>ПИНК ФЭНТЕЗИ</t>
  </si>
  <si>
    <t>PINK FANTASY</t>
  </si>
  <si>
    <t>нежно-розовый. Н 200см, Обрезка: III, 50см, Цветение: 6-8, Ø 12см</t>
  </si>
  <si>
    <t>Clematis Pink Passion</t>
  </si>
  <si>
    <t>ПИНК ПАШШН</t>
  </si>
  <si>
    <t>PINK PASSION</t>
  </si>
  <si>
    <t>МАХРОВЫЙ лилово-розовый. Н 150см, Обрезка: 2-я группа, Цветение: 6-8 / 9, Ø 10-13см</t>
  </si>
  <si>
    <t>Clematis Polish Spirit</t>
  </si>
  <si>
    <t>ПОЛИШ СПИРИТ</t>
  </si>
  <si>
    <t>POLISH SPIRIT</t>
  </si>
  <si>
    <t>темно-фиолетовый. Н 350см, Обрезка: III, 50см, Цветение: 7-10, Ø 10см</t>
  </si>
  <si>
    <t>Clematis Princess Diana</t>
  </si>
  <si>
    <t>ПРИНЦЕССА ДИАНА</t>
  </si>
  <si>
    <t>PRINCESS DIANA</t>
  </si>
  <si>
    <t>розово-красный, трубчатый . Н 400см, Обрезка: III, 25см, Цветение: 7-9, Ø 8см</t>
  </si>
  <si>
    <t>Clematis texensis</t>
  </si>
  <si>
    <t>ПРИНЦЕССА КЕЙТ</t>
  </si>
  <si>
    <t>PRINCESS KATE</t>
  </si>
  <si>
    <t>тюльпановидный, белый, в центре пурпурный,снаружи лиловый . Н 300см, Обрезка: III, 25см, Цветение: 7-9, Ø 4-5см</t>
  </si>
  <si>
    <t>Clematis Rahvarinne</t>
  </si>
  <si>
    <t>РАХВАРИН</t>
  </si>
  <si>
    <t>RAHVARINNE</t>
  </si>
  <si>
    <t>лилово-красный. Н 150см, Обрезка: III, 25см, Цветение: 7-8, Ø 15см</t>
  </si>
  <si>
    <t>Clematis Red Passion</t>
  </si>
  <si>
    <t>РЭД ПАШШН</t>
  </si>
  <si>
    <t>RED PASSION</t>
  </si>
  <si>
    <t>МАХРОВЫЙ лилово-малиновый. Н 150см, Обрезка: 2-я группа, Цветение: 7-8 / 9, Ø 10-13см</t>
  </si>
  <si>
    <t>Clematis Red Pearl</t>
  </si>
  <si>
    <t>РЕД ПЕРЛ</t>
  </si>
  <si>
    <t>RED PEARL</t>
  </si>
  <si>
    <t>ярко-розовый с сиреневым краем и жёлтым центром. Н 250см, Обрезка: VI, 75см, Цветение: 5 / 7-9, Ø 15см</t>
  </si>
  <si>
    <t>Clematis Romantika</t>
  </si>
  <si>
    <t>РОМАНТИКА</t>
  </si>
  <si>
    <t>ROMANTIKA</t>
  </si>
  <si>
    <t>пурпурный, с большими желтыми тычинками. Н 300см, Обрезка: III, 50см, Цветение: 7-9, Ø 12см</t>
  </si>
  <si>
    <t>Clematis Rouge Cardinal</t>
  </si>
  <si>
    <t>РУЖ КАРДИНАЛ</t>
  </si>
  <si>
    <t>ROUGE CARDINAL</t>
  </si>
  <si>
    <t>ярко-красный. Н 300см, Обрезка: III, 50см, Цветение: 7-9, Ø 10см</t>
  </si>
  <si>
    <t>Clematis Rubra</t>
  </si>
  <si>
    <t>РУБРА</t>
  </si>
  <si>
    <t>RUBRA</t>
  </si>
  <si>
    <t>винно-красный, с белой звездочкой. Н 300см, Обрезка: III, 25см, Цветение: 6-9, Ø 6см</t>
  </si>
  <si>
    <t>Clematis Ruutel</t>
  </si>
  <si>
    <t>РУУТЕЛЬ</t>
  </si>
  <si>
    <t>RUUTEL</t>
  </si>
  <si>
    <t>малиновый. Н 250см, Обрезка: VI, 75см, Цветение: 5-6/7-9, Ø 10-15см</t>
  </si>
  <si>
    <t>СИЛЭНД ДЖЕМ</t>
  </si>
  <si>
    <t>SEALAND GEM</t>
  </si>
  <si>
    <t>перламутрово-розовый с красной звездой. Н 300см, Обрезка: III, 50см, Цветение: 6-9, Ø 15см</t>
  </si>
  <si>
    <t>Clematis Snow Queen</t>
  </si>
  <si>
    <t>СНОУ КУИН</t>
  </si>
  <si>
    <t>SNOW QUEEN</t>
  </si>
  <si>
    <t>белый с нежно-розовым отливом тычинки бордовые. Н 250см, Обрезка: VI, 100см, Цветение: 5-6/8, Ø 15см</t>
  </si>
  <si>
    <t>Clematis Star Of India</t>
  </si>
  <si>
    <t>СТАР ОФ ИНДИЯ</t>
  </si>
  <si>
    <t>STAR OF INDIA</t>
  </si>
  <si>
    <t>лиловый, с пурпурной звездой. Н 300см, Обрезка: III, 50см, Цветение: 7-9, Ø 10см</t>
  </si>
  <si>
    <t>Clematis Stasik</t>
  </si>
  <si>
    <t>СТАСИК</t>
  </si>
  <si>
    <t>STASIK</t>
  </si>
  <si>
    <t>тёмно-лиловый, бархатный тычинки в центре белые. Н 200см, Обрезка: III-IV, 25см, Цветение: 7-8, Ø 10см</t>
  </si>
  <si>
    <t>Clematis Sunset</t>
  </si>
  <si>
    <t>САНСЕТ</t>
  </si>
  <si>
    <t>SUNSET</t>
  </si>
  <si>
    <t>красный с желтыми тычинками. Н 300см, Обрезка: III, 50см, Цветение: 7-9, Ø 15см</t>
  </si>
  <si>
    <t>Clematis Super Nova</t>
  </si>
  <si>
    <t>СУПЕР НОВА</t>
  </si>
  <si>
    <t>SUPER NOVA</t>
  </si>
  <si>
    <t>белый с фиолетовой каймой, штрихами и прожилсками и проявляющейся позднее  ярко-фиолетовой звездой. Н 300см, Обрезка: III, 25см, Цветение: 6-9, Ø 8см</t>
  </si>
  <si>
    <t>Clematis hybrid</t>
  </si>
  <si>
    <t>Clematis Tartu</t>
  </si>
  <si>
    <t>ТАРТУ</t>
  </si>
  <si>
    <t>TARTU</t>
  </si>
  <si>
    <t>нежно-сиренево-голубой с кремовыми тычинками. Н 180см, Обрезка: VI, 75см, Цветение: 5-6 / 8-9, Ø 15см</t>
  </si>
  <si>
    <t>Clematis The Bride</t>
  </si>
  <si>
    <t>НЕВЕСТА</t>
  </si>
  <si>
    <t>THE BRIDE</t>
  </si>
  <si>
    <t>белые с желто-сливочным центром. Н 250см, Обрезка: III, 50см, Цветение: 6-9, Ø 12-15см</t>
  </si>
  <si>
    <t>Clematis The President</t>
  </si>
  <si>
    <t>ЗЕ ПРЕЗИДЕНТ</t>
  </si>
  <si>
    <t>THE PRESIDENT</t>
  </si>
  <si>
    <t>фиолетовый. Н 300см, Обрезка: VI, 100см, Цветение: 5-8, Ø 14см</t>
  </si>
  <si>
    <t>ТАЙ ДАЙ</t>
  </si>
  <si>
    <t>TIE DYE</t>
  </si>
  <si>
    <t xml:space="preserve">Clematis jackmanii  </t>
  </si>
  <si>
    <t>Clematis Toki</t>
  </si>
  <si>
    <t>ТОКИ</t>
  </si>
  <si>
    <t>TOKI</t>
  </si>
  <si>
    <t>белый. Н 300см, Обрезка: VI, 100см, Цветение: 5-6, Ø 15см</t>
  </si>
  <si>
    <t>Clematis Tudor</t>
  </si>
  <si>
    <t>ТЮДОР</t>
  </si>
  <si>
    <t>TUDOR</t>
  </si>
  <si>
    <t>сиреневые с яркими розовыми полосами. Н 150см, Обрезка: VI, 50см, Цветение: 5-6,7-8, Ø 8-12см</t>
  </si>
  <si>
    <t>Clematis Venosa Violacea</t>
  </si>
  <si>
    <t>ВЕНОЗА ВИОЛАЦЕА</t>
  </si>
  <si>
    <t>VENOSA VIOLACEA</t>
  </si>
  <si>
    <t>все лето меняет цвет. От бархатно-фиолетового с белой полосой по центру до мягко-пурпурного с фиолетовыми прожилцами. Н 350см, Обрезка: III, 25см, Цветение: 7-9, Ø 16см</t>
  </si>
  <si>
    <t>Clematis Ville De Lyon</t>
  </si>
  <si>
    <t>ВИЛЬ ДЕ ЛИОН</t>
  </si>
  <si>
    <t>VILLE DE LYON</t>
  </si>
  <si>
    <t>электрически-розовый, с желтыми тычинками. Н 300см, Обрезка: III, 50см, Цветение: 7-9, Ø 10см</t>
  </si>
  <si>
    <t>Clematis Vino</t>
  </si>
  <si>
    <t>ВИНО</t>
  </si>
  <si>
    <t>VINO</t>
  </si>
  <si>
    <t>лиловый. Н 200см, Обрезка: VI, 100см, Цветение: 5-6/7, Ø 17см</t>
  </si>
  <si>
    <t>Clematis Viola</t>
  </si>
  <si>
    <t>ВИОЛА</t>
  </si>
  <si>
    <t>VIOLA</t>
  </si>
  <si>
    <t>бархатно-синий. Н 300см, Обрезка: III, 50см, Цветение: 7-9, Ø 10см</t>
  </si>
  <si>
    <t>Clematis Wadas Primrose</t>
  </si>
  <si>
    <t>ВАДАС ПРИМРОУЗ</t>
  </si>
  <si>
    <t>WADA'S PRIMROSE</t>
  </si>
  <si>
    <t>крупные белые цветки со светло-жёлтой серединкой. Н 250см, Обрезка: VI, 100см, Цветение: 5-6/7-8, Ø 13см</t>
  </si>
  <si>
    <t>Clematis Walenburg</t>
  </si>
  <si>
    <t>ВАЛЕНБУРГ</t>
  </si>
  <si>
    <t>WALENBURG</t>
  </si>
  <si>
    <t>тёмно-лиловый с белыми мазками в центре. Н 250см, Обрезка: III, 25см, Цветение: 7-9, Ø 8см</t>
  </si>
  <si>
    <t>Clematis Warszawska Nike</t>
  </si>
  <si>
    <t>ВАРШАВСКА НАЙК</t>
  </si>
  <si>
    <t>WARSZAWSKA NIKE</t>
  </si>
  <si>
    <t>бордовый с желтыми тычинками. Н 250см, Обрезка: III, 50см, Цветение: 7-9, Ø 12см</t>
  </si>
  <si>
    <t>Clematis Westerplatte</t>
  </si>
  <si>
    <t>ВЕСТЕРПЛАТТЕ</t>
  </si>
  <si>
    <t>WESTERPLATTE</t>
  </si>
  <si>
    <t>пунцово-красный. Н 200см, Обрезка: III, 50см, Цветение: 7-9, Ø 15см</t>
  </si>
  <si>
    <t>Clematis White Arabella</t>
  </si>
  <si>
    <t>УАЙТ АРАБЕЛЛА</t>
  </si>
  <si>
    <t>WHITE ARABELLA</t>
  </si>
  <si>
    <t>белый, станет короче, если выращен в горшке. Н 150см, Обрезка: III,25см, Цветение: 6-9, Ø 5-7см</t>
  </si>
  <si>
    <t>Clematis William Kennett</t>
  </si>
  <si>
    <t>УИЛЬЯМ КЕННЕТ</t>
  </si>
  <si>
    <t>WILLIAM KENNETT</t>
  </si>
  <si>
    <t>светло-голубой. Н 300см, Обрезка: VI, 100см, Цветение: 6 / 7-8, Ø 16см</t>
  </si>
  <si>
    <t>КЛЕМАТИСЫ МАХРОВЫЕ /CLEMATIS (транспортировка и хранение до посадки при темп. 0+5ºС)</t>
  </si>
  <si>
    <t>БЕЙБИ СТАР</t>
  </si>
  <si>
    <t>BABY STAR</t>
  </si>
  <si>
    <t>МАХРОВЫЙ, белый, нижние лепестки с зелёным напылением. Н 200см, Обрезка: VI, 75см, Цветение: 5-6 / 8-9, Ø 8см</t>
  </si>
  <si>
    <t>Clematis Beauty of Worcester</t>
  </si>
  <si>
    <t>БЬЮТИ ОФ УОРЧЕСТЕР</t>
  </si>
  <si>
    <t>BEAUTY OF WORCESTER</t>
  </si>
  <si>
    <t>МАХРОВЫЙ, сиреневый. Н 300см, Обрезка: VI,100см, Цветение: 6 / 7-8, Ø 15см</t>
  </si>
  <si>
    <t>Clematis Blue Light</t>
  </si>
  <si>
    <t>БЛЮ ЛАЙТ</t>
  </si>
  <si>
    <t>BLUE LIGHT</t>
  </si>
  <si>
    <t>МАХРОВЫЙ, темно-голубой. Н 300см, Обрезка: III, 75см, Цветение: 6-9, Ø 12см</t>
  </si>
  <si>
    <t>Clematis Dancing King</t>
  </si>
  <si>
    <t>ДАНСИНГ КИНГ</t>
  </si>
  <si>
    <t>DANCING KING</t>
  </si>
  <si>
    <t>МАХРОВЫЙ светло-голубой. Н 150см, Обрезка: VI, 75см, Цветение: 5 / 7-9, Ø 15см</t>
  </si>
  <si>
    <t>Clematis Dancing Smile</t>
  </si>
  <si>
    <t>ДАНСИНГ СМАЙЛ</t>
  </si>
  <si>
    <t>DANCING SMILE</t>
  </si>
  <si>
    <t>МАХРОВЫЙ, пастельно-розовый с белым центром, шаровидный. Н 200см, Обрезка:  VI, 75см, Цветение: 5-6/7-9, Ø 10-15см</t>
  </si>
  <si>
    <t>ДЕННИЗ ДАБЛ</t>
  </si>
  <si>
    <t>DENNY'S DOUBLE</t>
  </si>
  <si>
    <t>МАХРОВЫЙ, светло-сиренево-голубой, лепестки снизу с широкой белой полосой. Н 200см, Обрезка: VI, 100см, Цветение: 5-6 / 9, Ø 8см</t>
  </si>
  <si>
    <t>ДОРОТИ ТОЛВЕР</t>
  </si>
  <si>
    <t>DOROTHY TOLVER</t>
  </si>
  <si>
    <t>ПОЛУМАХРОВЫЙ, большие лилово-розовые цветы с желтыми тычинками. Ранние цветы иногда полумахровые. Н 350см, Обрезка: III, 50см, Цветение: 6-9, Ø 15-17см</t>
  </si>
  <si>
    <t>Clematis Duchess of Edinburgh</t>
  </si>
  <si>
    <t>ДЮШЕС ЭДИНБУРГА</t>
  </si>
  <si>
    <t>DUCHESS OF EDINBURGH</t>
  </si>
  <si>
    <t>МАХРОВЫЙ, белый. Н 300см, Обрезка: VI, 100см, Цветение: 5-6 / 8, Ø 15см</t>
  </si>
  <si>
    <t>ЖАКМАНА АЛЬБА</t>
  </si>
  <si>
    <t>JACKMANII ALBA</t>
  </si>
  <si>
    <t>МАХРОВЫЙ, почти белый нежнейший кремово-сиреневатый оттенок. Цветки махровые на 2-й год весной. Н 300см, Обрезка: VI, 100см, Цветение: 5-6 / 7-8, Ø 15см</t>
  </si>
  <si>
    <t>Clematis Kaen</t>
  </si>
  <si>
    <t>КАЕН</t>
  </si>
  <si>
    <t>KAEN</t>
  </si>
  <si>
    <t>МАХРОВЫЙ, темно-розовые цветы с зелеными крапинками по центру лепестков. Н 250см, Обрезка: VI, 100см, Цветение: 5-6,7-9, Ø 15см</t>
  </si>
  <si>
    <t>Clematis Kathleen Dunford</t>
  </si>
  <si>
    <t>КЕТЛИН ДАНФОРД</t>
  </si>
  <si>
    <t>KATHLEEN DUNFORD</t>
  </si>
  <si>
    <t>ПОЛУМАХРОВЫЙ сиренево-розовый с красной звездой. Н 300см, Обрезка: VI, 75см, Цветение: 6 / 7-8, Ø 12см</t>
  </si>
  <si>
    <t>Clematis Kiri Te Kanava</t>
  </si>
  <si>
    <t>КИРИ ТЕ КАНАВА</t>
  </si>
  <si>
    <t>KIRI TE KANAWA</t>
  </si>
  <si>
    <t>МАХРОВЫЙ, фиолетовый. Н 250см, Обрезка: VI, 100см, Цветение: 6 / 7-8, Ø 10см</t>
  </si>
  <si>
    <t>Clematis Little Mermaid</t>
  </si>
  <si>
    <t>ЛИТТЛ МЕРМЕЙД</t>
  </si>
  <si>
    <t>LITTLE MERMAID</t>
  </si>
  <si>
    <t>ПОЛУМАХРОВЫЙ, светло-коралловый . Н 200см, Обрезка: VI, 100см, Цветение: 5-6/ 7-8, Ø 12см</t>
  </si>
  <si>
    <t>Clematis Louise Rowe</t>
  </si>
  <si>
    <t>ЛУИЗ РОУ</t>
  </si>
  <si>
    <t>LOUISE ROWE</t>
  </si>
  <si>
    <t>ПОЛУМАХРОВЫЙ белый с розовым отливом. Н 250см, Обрезка: VI, 75см, Цветение: 6 / 7-9, Ø 15см</t>
  </si>
  <si>
    <t>Clematis Maria Louisa</t>
  </si>
  <si>
    <t>МАРИЯ ЛУИЗА</t>
  </si>
  <si>
    <t>MARIA LOUISE</t>
  </si>
  <si>
    <t>МАХРОВЫЙ (через 2 года) фиолетовый. Н 200см, Обрезка: VI, 75см, Цветение: 6/7-8, Ø 12см</t>
  </si>
  <si>
    <t>Clematis Mrs Spencer Castle</t>
  </si>
  <si>
    <t>МИССИС СПЕНСЕР КАСТЛ</t>
  </si>
  <si>
    <t>MRS. SPENCER CASTLE</t>
  </si>
  <si>
    <t>ПОЛУМАХРОВЫЙ светло-сиреневый. Н 250см, Обрезка: III, 50см, Цветение: 6-7, Ø 15см</t>
  </si>
  <si>
    <t>Clematis Multi Blue</t>
  </si>
  <si>
    <t>МУЛЬТИ БЛЮ</t>
  </si>
  <si>
    <t>MULTI BLUE</t>
  </si>
  <si>
    <t>МАХРОВЫЙ фиолетовый. Н 250см, Обрезка: III, 50см, Цветение: 6-9, Ø 12см</t>
  </si>
  <si>
    <t>ПАОЛА</t>
  </si>
  <si>
    <t>PAOLA</t>
  </si>
  <si>
    <t>МАХРОВЫЙ, ярко-сиреневые с палево-сиреневыми оттенками, до сиренево-розового в дальнейшем. Н 200см, Обрезка: VI, 100см, Цветение: 6, 7-9, Ø 8-12см</t>
  </si>
  <si>
    <t>Clematis Piilu</t>
  </si>
  <si>
    <t>ПИИЛУ</t>
  </si>
  <si>
    <t>PIILU</t>
  </si>
  <si>
    <t>МАХРОВЫЙ (взрослый), розовый с красной звездой. Н 200см, Обрезка: VI, 75см, Цветение: 5-6 / 7-9, Ø 12см</t>
  </si>
  <si>
    <t>Clematis Proteus</t>
  </si>
  <si>
    <t>ПРОТЕУС</t>
  </si>
  <si>
    <t>PROTEUS</t>
  </si>
  <si>
    <t>МАХРОВЫЙ, нежно-сиреневый. Н 200см, Обрезка: VI, 75см, Цветение: 6 / 7-8, Ø 15см</t>
  </si>
  <si>
    <t>Clematis Purpurea Plena Elegans</t>
  </si>
  <si>
    <t>ПУРПУРЕА ПЛЕНА ЭЛЕГАНС</t>
  </si>
  <si>
    <t>PURPUREA PLENA ELEGANS</t>
  </si>
  <si>
    <t>МАХРОВЫЙ малиновый. Н 300см, Обрезка: III, 25см, Цветение: 7-9, Ø 9см</t>
  </si>
  <si>
    <t>Clematis Rajamuffin</t>
  </si>
  <si>
    <t>РАДЖАМАФФИН</t>
  </si>
  <si>
    <t>RAGAMUFFIN</t>
  </si>
  <si>
    <t>МАХРОВЫЙ светло-сиреневый с красной звездой. Н 300см, Обрезка: VI, 100см, Цветение: 6 / 7-8, Ø 14см</t>
  </si>
  <si>
    <t>Clematis Red Star</t>
  </si>
  <si>
    <t>РЕД СТАР</t>
  </si>
  <si>
    <t>RED STAR</t>
  </si>
  <si>
    <t>МАХРОВЫЙ, насыщенный темно-розовый, листва декоративная, форма цветка шаровидная (японская селекция). Н 200см, Обрезка: VI, 75см, Цветение: 5-6/7-9, Ø 10-15см</t>
  </si>
  <si>
    <t>РОЗАЛИН</t>
  </si>
  <si>
    <t>ROSALYN</t>
  </si>
  <si>
    <t>МАХРОВЫЕ красно-фиолетовые. Н 200см, Обрезка: III,25см, Цветение: 6-9, Ø 6-8см</t>
  </si>
  <si>
    <t>Clematis Royalty</t>
  </si>
  <si>
    <t>РОЯЛТИ</t>
  </si>
  <si>
    <t>ROYALTY</t>
  </si>
  <si>
    <t>ПОЛУМАХРОВЫЙ фиолетовый. Н 250см, Обрезка: VI, 100см, Цветение: 6 / 7-8, Ø 15см</t>
  </si>
  <si>
    <t>Clematis Ruriokoshi</t>
  </si>
  <si>
    <t>РУРИОКОШИ</t>
  </si>
  <si>
    <t>RURIOKOSHI</t>
  </si>
  <si>
    <t>МАХРОВЫЙ, цветки хамелеоны, от светло-палево-сиреневого до ярко-сиреневого с светло-зелеными полосками. Н 200см, Обрезка: VI, 75см, Цветение: 5-6, Ø  8-10см</t>
  </si>
  <si>
    <t>Clematis Shirayukihime</t>
  </si>
  <si>
    <t>ШИРАЮКИХИМЕ</t>
  </si>
  <si>
    <t>SHIRAYUKIHIME</t>
  </si>
  <si>
    <t>МАХРОВЫЙ белый. Н 200см, Обрезка: III, 25см, Цветение: 6-8, Ø 10см</t>
  </si>
  <si>
    <t>Clematis Super Cute</t>
  </si>
  <si>
    <t>СУПЕР КЬЮТ</t>
  </si>
  <si>
    <t>SUPER CUTE</t>
  </si>
  <si>
    <t>ПОЛУМАХРОВЫЙ, фиолетовый в разных оттенках в каждом цветке, часто с полосой . Н 250см, Обрезка: III, 25см, Цветение: 6-8, Ø  8-10см</t>
  </si>
  <si>
    <t>Clematis Sylvia Denny</t>
  </si>
  <si>
    <t>СИЛЬВИЯ ДЕННИ</t>
  </si>
  <si>
    <t>SYLVIA DENNY</t>
  </si>
  <si>
    <t>МАХРОВЫЙ белый. Н 250см, Обрезка: VI, 100см, Цветение: 6 / 7-8, Ø 12см</t>
  </si>
  <si>
    <t>Clematis Temptation</t>
  </si>
  <si>
    <t>ТЭМПТЕЙШИОН</t>
  </si>
  <si>
    <t>TEMPTATION</t>
  </si>
  <si>
    <t>МАХРОВЫЙ пурпурно-малиновый с махровой сердцевиной. Н 150см, Обрезка: VI, 75см, Цветение: 5-6/7-8, Ø 10см</t>
  </si>
  <si>
    <t>Clematis Thyrislund</t>
  </si>
  <si>
    <t>ТИРИСЛУНД</t>
  </si>
  <si>
    <t>THYRISLUND</t>
  </si>
  <si>
    <t>ПОЛУМАХРОВЫЙ светло-сиреневый. Н 300см, Обрезка: VI, 100см, Цветение: 5 / 7-8, Ø 12см</t>
  </si>
  <si>
    <t>Clematis Veronicas Choice</t>
  </si>
  <si>
    <t>ВЕРОНИКА ЧОИС</t>
  </si>
  <si>
    <t>VERONICA'S CHOICE</t>
  </si>
  <si>
    <t>МАХРОВЫЙ, белый, с сиреневым оттенком. Н 200см, Обрезка: VI, 75см, Цветение: 6/7-8, Ø 15см</t>
  </si>
  <si>
    <t>Clematis Violet Elizabeth</t>
  </si>
  <si>
    <t>ВИОЛЕТ ЭЛИЗАБЕТ</t>
  </si>
  <si>
    <t>VIOLET ELIZABETH</t>
  </si>
  <si>
    <t>ПОЛУМАХРОВЫЙ жемчужный с нежно-розовым отливом. Н 300см, Обрезка: VII, 100см, Цветение: 6/7-8, Ø 15см</t>
  </si>
  <si>
    <t>Clematis Vyvyan Pennel</t>
  </si>
  <si>
    <t>ВИВИАН ПЕННЕЛ</t>
  </si>
  <si>
    <t>VYVYAN PENNELL</t>
  </si>
  <si>
    <t>МАХРОВЫЙ, светло-сиреневый. Н 250см, Обрезка: VI, 100см, Цветение: 6 / 7-8, Ø 15см</t>
  </si>
  <si>
    <t>Clematis Yukiokoshi</t>
  </si>
  <si>
    <t>ЮКИОКОШИ</t>
  </si>
  <si>
    <t>YUKIOKOSHI</t>
  </si>
  <si>
    <t>МАХРОВЫЙ кремово-белый. Н 300см, Обрезка: VI, 100см, Цветение: 5-6, Ø 12см</t>
  </si>
  <si>
    <t>АСТИЛЬБА</t>
  </si>
  <si>
    <t>ASTILBE / АСТИЛЬБА (транспортировка и хранение до посадки при темп. 0+5ºС)</t>
  </si>
  <si>
    <t>Astilbe chinensis</t>
  </si>
  <si>
    <t>Astilbe hybrid</t>
  </si>
  <si>
    <t>Astilbe Amerika</t>
  </si>
  <si>
    <t>ярко-розовый, 60см</t>
  </si>
  <si>
    <t>Astilbe Amethyst</t>
  </si>
  <si>
    <t>АМЕТИСТ</t>
  </si>
  <si>
    <t>AMETHYST</t>
  </si>
  <si>
    <t>сиренево-розовый, 75см</t>
  </si>
  <si>
    <t>Astilbe Anita Pfeifer</t>
  </si>
  <si>
    <t>АНИТА ПФАЙФЕР</t>
  </si>
  <si>
    <t>ANITA PFEIFER</t>
  </si>
  <si>
    <t>алый, 45см</t>
  </si>
  <si>
    <t>Astilbe Big Band</t>
  </si>
  <si>
    <t>БИГ БЭНД</t>
  </si>
  <si>
    <t>BIG BAND</t>
  </si>
  <si>
    <t>Красно-розовая, очень пушистая, высота 60-70см</t>
  </si>
  <si>
    <t>Astilbe arendsii</t>
  </si>
  <si>
    <t>Astilbe Black and Blue</t>
  </si>
  <si>
    <t>БЛЭК ЭНД БЛЮ</t>
  </si>
  <si>
    <t>BLACK AND BLUE</t>
  </si>
  <si>
    <t>Новый гибрид высокорослой астильбы сиренво-лиловго цвета. Соцветия очень пушистые. Высота 80-90 см</t>
  </si>
  <si>
    <t>Astilbe Black Pearl</t>
  </si>
  <si>
    <t>БЛЭК ПЕРЛС</t>
  </si>
  <si>
    <t>BLACK PEARL</t>
  </si>
  <si>
    <t>пурпурный. листва самая тёмная среди астильб. устойчива к солнцу и засухе, 70 см</t>
  </si>
  <si>
    <t>Astilbe Bonn</t>
  </si>
  <si>
    <t>БОНН</t>
  </si>
  <si>
    <t>BONN</t>
  </si>
  <si>
    <t>насыщенно-карминно-розовый, 45см</t>
  </si>
  <si>
    <t>Astilbe japonica</t>
  </si>
  <si>
    <t>Astilbe Bressingham Beauty</t>
  </si>
  <si>
    <t>БРЕССИНГЭМ БЬЮТИ</t>
  </si>
  <si>
    <t>BRESSINGHAM BEAUTY</t>
  </si>
  <si>
    <t>кораллово-розовый, 90см</t>
  </si>
  <si>
    <t>КАПУЧЧИНО</t>
  </si>
  <si>
    <t>CAPPUCINO</t>
  </si>
  <si>
    <t>коричневые стебли, пушистые, похожие на пену, белые метелки,70см</t>
  </si>
  <si>
    <t>Astilbe Censation Lighthouse</t>
  </si>
  <si>
    <t>СЕНСЕЙШН ЛАЙТХАУС</t>
  </si>
  <si>
    <t>CENSATION LIGHTHOUSE</t>
  </si>
  <si>
    <t>пурпурно-красный, очень яркий  80 см</t>
  </si>
  <si>
    <t>ЧОКОЛАТ СЁГУН</t>
  </si>
  <si>
    <t>CHOCOLATE SHOGUN</t>
  </si>
  <si>
    <t>Выведен в Японии. Темно-шоколадно-пурпурная листва со сравнительно небольшими бледно-розовыми цветками. Листва не выгорает на солнце, Н-60см, W- 55см</t>
  </si>
  <si>
    <t>Astilbe Color Flash Lime</t>
  </si>
  <si>
    <t>КОЛОР ФЛЭШ ЛАЙМ</t>
  </si>
  <si>
    <t>COLOR FLASH LIME</t>
  </si>
  <si>
    <t>сиренево-розовый, листья лаймовые, выглядит очень изысканно, 50см</t>
  </si>
  <si>
    <t>Astilbe Color Flash Super</t>
  </si>
  <si>
    <t>КОЛОР ФЛЭШ СУПЕР</t>
  </si>
  <si>
    <t>COLOR FLASH SUPER</t>
  </si>
  <si>
    <t>декоративная листва медно-бронзового цвета, 50см</t>
  </si>
  <si>
    <t>Astilbe Deutschland</t>
  </si>
  <si>
    <t>ДОЙЧЛЕНД</t>
  </si>
  <si>
    <t>DEUTSCHLAND</t>
  </si>
  <si>
    <t>белый, 90см</t>
  </si>
  <si>
    <t>Astilbe Diamant</t>
  </si>
  <si>
    <t>ДИАМАНТ</t>
  </si>
  <si>
    <t>DIAMANT</t>
  </si>
  <si>
    <t>Astilbe Ellie</t>
  </si>
  <si>
    <t>ЭЛЛИ</t>
  </si>
  <si>
    <t>ELLIE</t>
  </si>
  <si>
    <t>белый, голубоватая листва, 60см</t>
  </si>
  <si>
    <t>Astilbe Etna</t>
  </si>
  <si>
    <t>ЭТНА</t>
  </si>
  <si>
    <t>ETNA</t>
  </si>
  <si>
    <t>ярко-красный, 50см</t>
  </si>
  <si>
    <t>Astilbe Fanal</t>
  </si>
  <si>
    <t>ФАНАЛ</t>
  </si>
  <si>
    <t>FANAL</t>
  </si>
  <si>
    <t>карминно-красный, 50см</t>
  </si>
  <si>
    <t>Astilbe Fireworks Pink</t>
  </si>
  <si>
    <t>ФАЙРУОРКС ПИНК</t>
  </si>
  <si>
    <t>FIREWORKS PINK</t>
  </si>
  <si>
    <t>Astilbe Gladstone</t>
  </si>
  <si>
    <t>ГЛЭДСТОУН</t>
  </si>
  <si>
    <t>GLADSTONE</t>
  </si>
  <si>
    <t>кремовый, 50см</t>
  </si>
  <si>
    <t>Astilbe Gloria Purpurea</t>
  </si>
  <si>
    <t>ГЛОРИЯ ПУРПУРЕЯ</t>
  </si>
  <si>
    <t>GLORIA PURPUREA</t>
  </si>
  <si>
    <t>лилово-розовый, 75см</t>
  </si>
  <si>
    <t>Astilbe Granat</t>
  </si>
  <si>
    <t>ГРАНАТ</t>
  </si>
  <si>
    <t>GRANAT</t>
  </si>
  <si>
    <t>красновато-розовый, 80см</t>
  </si>
  <si>
    <t>Astilbe Happy Day</t>
  </si>
  <si>
    <t>ХЭППИ ДЭЙ</t>
  </si>
  <si>
    <t>HAPPY DAY *DAY SERIE</t>
  </si>
  <si>
    <t>DAY SERIE - обильное цветение, цвет белый, 50см</t>
  </si>
  <si>
    <t>Astilbe Happy Spirit</t>
  </si>
  <si>
    <t>ХЭППИ СПИРИТ</t>
  </si>
  <si>
    <t>HAPPY SPIRIT</t>
  </si>
  <si>
    <t>Белые пушистые соцветия на контрастных красно-коричневых стеблях, H-70см</t>
  </si>
  <si>
    <t>Astilbe Heart And Soul</t>
  </si>
  <si>
    <t>ХЕРТ ЭНД СОУЛ</t>
  </si>
  <si>
    <t>HEART AND SOUL</t>
  </si>
  <si>
    <t>Astilbe Heavy Metal</t>
  </si>
  <si>
    <t>ХЭВИ МЕТАЛЛ</t>
  </si>
  <si>
    <t>HEAVY METAL</t>
  </si>
  <si>
    <t>вишнево-розовый, яркий, 70см</t>
  </si>
  <si>
    <t>Astilbe Key West</t>
  </si>
  <si>
    <t>КЕЙ ВЕСТ</t>
  </si>
  <si>
    <t>KEY WEST</t>
  </si>
  <si>
    <t>розовый, с красными стеблями, декоративная листва, 70см</t>
  </si>
  <si>
    <t>Astilbe simplicifolia</t>
  </si>
  <si>
    <t>Astilbe Lola</t>
  </si>
  <si>
    <t>ЛОЛА</t>
  </si>
  <si>
    <t>LOLA</t>
  </si>
  <si>
    <t>тёмно-розовый с белым глазком и белым краем, красный стебель, 60см</t>
  </si>
  <si>
    <t>Astilbe Look At Me</t>
  </si>
  <si>
    <t>ЛУК ЭТ МИ</t>
  </si>
  <si>
    <t>LOOK AT ME</t>
  </si>
  <si>
    <t>перламутрово-розовый, стебли красные, 45см</t>
  </si>
  <si>
    <t>Astilbe Lovely Day</t>
  </si>
  <si>
    <t>ЛОВЛИ ДЭЙ</t>
  </si>
  <si>
    <t>LOVELY DAY *DAY SERIE</t>
  </si>
  <si>
    <t>DAY SERIE - обильное цветение, цвет розовый, 50см</t>
  </si>
  <si>
    <t>Astilbe Maggie Daley</t>
  </si>
  <si>
    <t>МЭГГИ ДЭЙЛИ</t>
  </si>
  <si>
    <t>MAGGIE DALEY</t>
  </si>
  <si>
    <t>сиренево-красный,60см</t>
  </si>
  <si>
    <t>МАЙТИ ЧОКОЛЕЙТ ЧЕРРИ</t>
  </si>
  <si>
    <t>MIGHTY CHOCOLATE CHERRY</t>
  </si>
  <si>
    <t>Очень пышные и высокие бархатно-красные соцветия, мощная темно-зеленая листва и шоколадно-коричневая, красноватая листва. После срезки цветет повторно. Высота до 120см!!!</t>
  </si>
  <si>
    <t>Astilbe Mighty Pip</t>
  </si>
  <si>
    <t>МАЙТИ ПИП</t>
  </si>
  <si>
    <t>MIGHTY PIP</t>
  </si>
  <si>
    <t>Очень большие лососево-розовые соцветия, мощная темно-зеленая листва, которая может быть слегка окрашены в бронзовый цвет, 100-120см</t>
  </si>
  <si>
    <t>Astilbe Mighty Plonie</t>
  </si>
  <si>
    <t>МАЙТИ ПЛОНИ</t>
  </si>
  <si>
    <t>MIGHTY PLONIE</t>
  </si>
  <si>
    <t>Очень большие белые густые соцветия, мощная ярко-зеленая листва. После срезки цветет повторно. высота - 95см</t>
  </si>
  <si>
    <t>МАЙТИ РЕД КУИН</t>
  </si>
  <si>
    <t>MIGHTY RED QUIN</t>
  </si>
  <si>
    <t>Очень большие ярко-красные соцветия, мощная темно-зеленая листва с бронзовыми краями, 100-120см</t>
  </si>
  <si>
    <t>Astilbe Montgomery</t>
  </si>
  <si>
    <t>МОНТГОМЕРИ</t>
  </si>
  <si>
    <t>MONTGOMERY</t>
  </si>
  <si>
    <t>насыщенно-малиновый, 45см</t>
  </si>
  <si>
    <t>Astilbe Nemo</t>
  </si>
  <si>
    <t>НЕМО</t>
  </si>
  <si>
    <t>NEMO</t>
  </si>
  <si>
    <t xml:space="preserve">Высокие, пушистые, меняют цвет от свтелого до ярко розово-лилового, глянцевые соцветия, темно-зеленая листва. Очень обильно цветущий сорт. 75см </t>
  </si>
  <si>
    <t>Astilbe Peach Blossom</t>
  </si>
  <si>
    <t>ПИЧ БЛОССОМ</t>
  </si>
  <si>
    <t>PEACH BLOSSOM</t>
  </si>
  <si>
    <t>лососёво-розовый, 50см</t>
  </si>
  <si>
    <t>Astilbe Pumila</t>
  </si>
  <si>
    <t>ПУМИЛА</t>
  </si>
  <si>
    <t>PUMILA</t>
  </si>
  <si>
    <t>лилово-розовый, 30см</t>
  </si>
  <si>
    <t>Astilbe Purperkerze</t>
  </si>
  <si>
    <t>ПУРПЕРКЕРЦЕ</t>
  </si>
  <si>
    <t>PURPERKERZE</t>
  </si>
  <si>
    <t>пурпурный, 100см</t>
  </si>
  <si>
    <t>Astilbe Purple Rain</t>
  </si>
  <si>
    <t>темно-сиреневый, 60см</t>
  </si>
  <si>
    <t>Astilbe Radius</t>
  </si>
  <si>
    <t>РАДИУС</t>
  </si>
  <si>
    <t>RADIUS</t>
  </si>
  <si>
    <t>огненно-красный, 60см</t>
  </si>
  <si>
    <t>Astilbe Red Sentinel</t>
  </si>
  <si>
    <t>РЕД СЕНТИНЕЛЬ</t>
  </si>
  <si>
    <t>RED SENTINEL</t>
  </si>
  <si>
    <t>кумачово-красный, 45см</t>
  </si>
  <si>
    <t>Astilbe Sister Theresa</t>
  </si>
  <si>
    <t>СЕСТРА ТЕРЕЗА</t>
  </si>
  <si>
    <t>SISTER THERESE</t>
  </si>
  <si>
    <t>светло-розовый, 70см</t>
  </si>
  <si>
    <t>Astilbe Spartan</t>
  </si>
  <si>
    <t>СПАРТАН</t>
  </si>
  <si>
    <t>SPARTAN</t>
  </si>
  <si>
    <t>ярко-красный, 60см</t>
  </si>
  <si>
    <t>Astilbe Spotlight</t>
  </si>
  <si>
    <t>Красивый сорт с пурпурным цветом листвы. Имеет продолжительное цветение. Цветки светло-розовые. Высота 60 см</t>
  </si>
  <si>
    <t>Astilbe Straussenfeder</t>
  </si>
  <si>
    <t>СТРАУССЕНФЕДЕР</t>
  </si>
  <si>
    <t>STRAUSSENFEDER</t>
  </si>
  <si>
    <t>лососёво-розовый, 80см</t>
  </si>
  <si>
    <t>Astilbe thunbergii</t>
  </si>
  <si>
    <t>СУПЕРБА</t>
  </si>
  <si>
    <t>SUPERBA</t>
  </si>
  <si>
    <t>Astilbe Vesuvius</t>
  </si>
  <si>
    <t>ВЕЗУВИЙ</t>
  </si>
  <si>
    <t>VESUVIUS</t>
  </si>
  <si>
    <t>Astilbe Vision Inferno</t>
  </si>
  <si>
    <t>ВИЖИОН ИНФЕРНО</t>
  </si>
  <si>
    <t>VISION INFERNO</t>
  </si>
  <si>
    <t>перламутрово-розовая Нежная Очень пушистая, Н-75 см</t>
  </si>
  <si>
    <t>красный, 45см</t>
  </si>
  <si>
    <t>Astilbe Weisse Gloria</t>
  </si>
  <si>
    <t>ВАЙС ГЛОРИЯ</t>
  </si>
  <si>
    <t>WEISSE GLORIA</t>
  </si>
  <si>
    <t>кремово-белый, 60см</t>
  </si>
  <si>
    <t>Astilbe White Sensation</t>
  </si>
  <si>
    <t>УАЙТ СЕНСЕЙШН</t>
  </si>
  <si>
    <t>WHITE SENSATION</t>
  </si>
  <si>
    <t>белый, свисающие цветоносы, темная листва, 45см</t>
  </si>
  <si>
    <t>Astilbe You And Me Forever</t>
  </si>
  <si>
    <t>Ю ЭНД МИ ФОРЕВЕ</t>
  </si>
  <si>
    <t>YOU AND ME FOREVER</t>
  </si>
  <si>
    <t>ярко-малиновый, 80см</t>
  </si>
  <si>
    <t>Astilbe You And Me Together</t>
  </si>
  <si>
    <t>Ю ЭНД МИ ТУГЕЗЕ</t>
  </si>
  <si>
    <t>YOU AND ME TOGETHER</t>
  </si>
  <si>
    <t>белый, 80см</t>
  </si>
  <si>
    <t>Astilbe Younique Carmin</t>
  </si>
  <si>
    <t>ЮНИК КАРМИН</t>
  </si>
  <si>
    <t>YOUNIQUE CARMINE</t>
  </si>
  <si>
    <t>Группа Юник отличается невысоким ростом, около 30-40 см, компактным плотным кустом, большими плотными коническими соцветиями, ароматом и ранним продолжительным цветением (конец июня-июль).
красный, 40см</t>
  </si>
  <si>
    <t>Astilbe Younique Cerise</t>
  </si>
  <si>
    <t>ЮНИК ЦЕРИЗЕ</t>
  </si>
  <si>
    <t>YOUNIQUE CERISE</t>
  </si>
  <si>
    <t>--/-- перламутрово-розовый, 40см</t>
  </si>
  <si>
    <t>Astilbe Younique Ruby Red</t>
  </si>
  <si>
    <t>ЮНИК РУБИ РЕД</t>
  </si>
  <si>
    <t>YOUNIQUE RUBY RED</t>
  </si>
  <si>
    <t>--/-- рубиновый, 40см</t>
  </si>
  <si>
    <t>Astilbe Younique Salmon</t>
  </si>
  <si>
    <t>ЮНИК САЛМОН</t>
  </si>
  <si>
    <t>YOUNIQUE SALMON</t>
  </si>
  <si>
    <t>--/-- нежно-лососево-розовый, 40см</t>
  </si>
  <si>
    <t>Astilbe Younique Silverpink</t>
  </si>
  <si>
    <t>ЮНИК СИЛЬВЕРПИНК</t>
  </si>
  <si>
    <t>YOUNIQUE SILVERYPINK</t>
  </si>
  <si>
    <t>--/-- нежно-розовый с серебристым отливом, 40см</t>
  </si>
  <si>
    <t>ЮНИК УАЙТ</t>
  </si>
  <si>
    <t>ГЕЙХЕРА и ГЕЙХЕРЕЛЛА</t>
  </si>
  <si>
    <t>HEUCHERA / ГЕЙХЕРА (транспортировка и хранение до посадки при темп. 0+5ºС)</t>
  </si>
  <si>
    <t>ГЕЙХЕРА</t>
  </si>
  <si>
    <t>Heuchera hybrid</t>
  </si>
  <si>
    <t>Heuchera Berry Marmalade</t>
  </si>
  <si>
    <t>БЕРРИ МАРМЕЛАД</t>
  </si>
  <si>
    <t>фиолетово-черная листва, очень толстые кожистые гофрированные листья. Очень быстро растет.</t>
  </si>
  <si>
    <t>Heuchera Berry Smoothie</t>
  </si>
  <si>
    <t>БЕРРИ СМУТИ</t>
  </si>
  <si>
    <t>насыщенно-розовый, устойчив к высокой температуре и влажности</t>
  </si>
  <si>
    <t>Heuchera Black Sea</t>
  </si>
  <si>
    <t>бордово-черные крупные листья, цветки кремовые на красных стебельках Н-35см,W-50см</t>
  </si>
  <si>
    <t>КАЙЮН ФАЙР</t>
  </si>
  <si>
    <t>бронзовая листва, осенью - красная, цветки кремовые</t>
  </si>
  <si>
    <t>Heuchera Caramel</t>
  </si>
  <si>
    <t>КАРАМЕЛЬ</t>
  </si>
  <si>
    <t>CARAMEL</t>
  </si>
  <si>
    <t>медово-жёлтая листва</t>
  </si>
  <si>
    <t>Heuchera villosa</t>
  </si>
  <si>
    <t>Heuchera Cherry Cola</t>
  </si>
  <si>
    <t>ЧЕРРИ КОЛА</t>
  </si>
  <si>
    <t>красно-коричневая листва и рыже-вишнево-красные цветки</t>
  </si>
  <si>
    <t>ФАЙР АЛАРМ</t>
  </si>
  <si>
    <t>бронзово-красный, затем -алый</t>
  </si>
  <si>
    <t>ФОРЕВЕ ПУРПЛ</t>
  </si>
  <si>
    <t>Фиолетовый все 4 сезона. Очень привлекательные ультра-фиолетовые глянцевые листья с рифлеными краями</t>
  </si>
  <si>
    <t>Heuchera Forever Red</t>
  </si>
  <si>
    <t>ФОРЕВЕР РЭД</t>
  </si>
  <si>
    <t>FOREVER RED</t>
  </si>
  <si>
    <t>Листвва гофрированная насыщенно-красного цвета, 18см х 35см</t>
  </si>
  <si>
    <t>Heuchera Hercules</t>
  </si>
  <si>
    <t>бело-зелёная пёстрая листва, красные цветки</t>
  </si>
  <si>
    <t>Heuchera sanguinea</t>
  </si>
  <si>
    <t>Heuchera Mega Caramel</t>
  </si>
  <si>
    <t>МЕГА КАРАМЕЛЬ</t>
  </si>
  <si>
    <t>MEGA CARAMEL</t>
  </si>
  <si>
    <t>новейший сорт с огромными красивыми охристо-медными с розовым отливом листьями,снизу розово-пурпурные, листья в два раза превышают размеры обычных листье гейхеры Н 50 см, с цветками до 100см W-70см</t>
  </si>
  <si>
    <t>Heuchera Melting Fire</t>
  </si>
  <si>
    <t>МЕЛТИНГ ФАЙЕР</t>
  </si>
  <si>
    <t>MELTING FIRE</t>
  </si>
  <si>
    <t>ярко-малиновый весной, темно-бордовым красным летом, оттенки фиолетового осенью</t>
  </si>
  <si>
    <t>Heuchera Midnight Rose</t>
  </si>
  <si>
    <t>МИДНАЙТ РОУЗ</t>
  </si>
  <si>
    <t>бронзовая с розовым крапом листва</t>
  </si>
  <si>
    <t>Heuchera Miracle</t>
  </si>
  <si>
    <t>красная с ярко-жёлтой каймой листва</t>
  </si>
  <si>
    <t>Heuchera Palace Purple</t>
  </si>
  <si>
    <t>ПЭЛАС ПУРПЛ</t>
  </si>
  <si>
    <t>PALACE PURPLE</t>
  </si>
  <si>
    <t>красная листва с бледно-жёлтыми цветками</t>
  </si>
  <si>
    <t>Heuchera micrantha</t>
  </si>
  <si>
    <t>ПАПРИКА</t>
  </si>
  <si>
    <t>PAPRIKA</t>
  </si>
  <si>
    <t>Самый яркий из оранжевых на рынке. Цвет меняется от ярко-розово-оранжевого весной до оранжевого с белой вуалью летом и становится бордовый с белой вуалью осенью.  Н-до25см, Ш-30см</t>
  </si>
  <si>
    <t>Heuchera Peach Flambe</t>
  </si>
  <si>
    <t>ПИЧ ФЛАМБЕ</t>
  </si>
  <si>
    <t>нежная персиково-оранжевая листва</t>
  </si>
  <si>
    <t>КРАСНАЯ</t>
  </si>
  <si>
    <t>SANGUINEA</t>
  </si>
  <si>
    <t>Цветки мелкие колокольчатые, малиновые, розовые или красные, собраны в изящную продолговатую метелку до 20 см длиной.Высота довольно прочных цветоносов равна примерно 50 см. Н -75 см</t>
  </si>
  <si>
    <t>Heuchera XXL</t>
  </si>
  <si>
    <t>XXL</t>
  </si>
  <si>
    <t>очень крупная гейхера, ширина 100-120см, высота 60-100см, лист крупный бордово-бронзовый</t>
  </si>
  <si>
    <t>Heucherella Gold Zebra</t>
  </si>
  <si>
    <t>ГЕЙХЕРЕЛЛА</t>
  </si>
  <si>
    <t>ГОЛД ЗЕБРА</t>
  </si>
  <si>
    <t>Ярко-желтые перистые листья с широкими центральными полосами темно-красного цвета</t>
  </si>
  <si>
    <t>Heucherella</t>
  </si>
  <si>
    <t>СОЛАР ПАУЭР</t>
  </si>
  <si>
    <t>салатово-жёлтый с проступающим бордовым "принтом",похожим на перо, затем фон слегка розовеет, а перо в цетре листьем становится фиолетовым и более выраженным</t>
  </si>
  <si>
    <t>ГЕРАНИУМ</t>
  </si>
  <si>
    <t>GERANIUM / ГЕРАНИУМ (транспортировка и хранение до посадки при темп. 0+5ºС)</t>
  </si>
  <si>
    <t>Geranium cinereum Ballerina</t>
  </si>
  <si>
    <t>БАЛЕРИНА</t>
  </si>
  <si>
    <t>BALLERINA</t>
  </si>
  <si>
    <t>ярко-розовый с белым и бордовыми прожилками</t>
  </si>
  <si>
    <t>Geranium cinereum</t>
  </si>
  <si>
    <t>Geranium x Blue Blood</t>
  </si>
  <si>
    <t>БЛЮ БЛУД</t>
  </si>
  <si>
    <t>BLUE BLOOD</t>
  </si>
  <si>
    <t>ДЕКОРАТИВНАЯ ЛИСТВА, буровато-красная к концу цветения, цветок насыщенно сиреневый с прожилками</t>
  </si>
  <si>
    <t>Geranium hybrid</t>
  </si>
  <si>
    <t>Geranium pratense Double Jewel</t>
  </si>
  <si>
    <t>ДАБЛ ДЖУЕЛ</t>
  </si>
  <si>
    <t>DOUBLE JEWEL</t>
  </si>
  <si>
    <t>МАХРОВЫЙ белый со светло-фиолетовым центром</t>
  </si>
  <si>
    <t>Geranium pratense</t>
  </si>
  <si>
    <t>Geranium sanguineum</t>
  </si>
  <si>
    <t>Geranium x Patricia</t>
  </si>
  <si>
    <t>ПАТРИСИЯ</t>
  </si>
  <si>
    <t>PATRICIA</t>
  </si>
  <si>
    <t>Geranium himalayense Birch Double</t>
  </si>
  <si>
    <t>БИРЧ ДАБЛ</t>
  </si>
  <si>
    <t>PLENUM (BIRCH DOUBLE)</t>
  </si>
  <si>
    <t>Geranium himalayense</t>
  </si>
  <si>
    <t>Geranium phaeum Raven</t>
  </si>
  <si>
    <t>РАВЕН</t>
  </si>
  <si>
    <t>RAVEN</t>
  </si>
  <si>
    <t>темно-фиолетовый с белым глазком</t>
  </si>
  <si>
    <t>Geranium phaeum</t>
  </si>
  <si>
    <t>Geranium magnificum Rosemoor</t>
  </si>
  <si>
    <t>РОУЗМОР</t>
  </si>
  <si>
    <t>ROSEMOOR</t>
  </si>
  <si>
    <t>ярко-сиреневый с фиолетовыми прожилками</t>
  </si>
  <si>
    <t>Geranium x magnificum</t>
  </si>
  <si>
    <t>Geranium phaeum Samobor</t>
  </si>
  <si>
    <t>САМОБОР</t>
  </si>
  <si>
    <t>SAMOBOR</t>
  </si>
  <si>
    <t xml:space="preserve">пурпурно-красный </t>
  </si>
  <si>
    <t>Geranium pratense Splish Splash</t>
  </si>
  <si>
    <t>СПЛИШ СПЛЭШ</t>
  </si>
  <si>
    <t>SPLISH SPLASH</t>
  </si>
  <si>
    <t>нежно-голубой с ярко-голубым напылением и полосками</t>
  </si>
  <si>
    <t>Geranium sanguineum Striatum</t>
  </si>
  <si>
    <t>СТРИАТУМ</t>
  </si>
  <si>
    <t>STRIATUM</t>
  </si>
  <si>
    <t>Нежно-розовый с ярко-розовыми прожилками и тычинками</t>
  </si>
  <si>
    <t>Geranium sanguineum Tiny Monster</t>
  </si>
  <si>
    <t>ТАЙНИ МОНСТР</t>
  </si>
  <si>
    <t>TINY MONSTER</t>
  </si>
  <si>
    <t>насыщенно-сиреневый с фиолетовыми прожилками, буроватая листва</t>
  </si>
  <si>
    <t>Geranium sylvaticum</t>
  </si>
  <si>
    <t>Iris germanica After the Dawn</t>
  </si>
  <si>
    <t>АФТЭ ЗЕ ДАУН</t>
  </si>
  <si>
    <t>AFTER THE DAWN</t>
  </si>
  <si>
    <t>нижние лепестки нежно-зеленовато-кремовые, а верхние -нежнейше- розово-сиреневые , центр -жёлтый, Н-85м</t>
  </si>
  <si>
    <t>Iris germanica Aggressively Forward</t>
  </si>
  <si>
    <t>АГРЕССИВЛИ ФОРВАРД</t>
  </si>
  <si>
    <t>AGGRESSIVELY FORWARD</t>
  </si>
  <si>
    <t>бронзово-желтый с фиолетовой каймой, с напылением, Н -90см</t>
  </si>
  <si>
    <t>Iris germanica Blushes</t>
  </si>
  <si>
    <t>БЛАШЕС</t>
  </si>
  <si>
    <t>BLUSHES</t>
  </si>
  <si>
    <t>верх голубой, низ-фиолетовый</t>
  </si>
  <si>
    <t>Iris germanica Fashion Designer</t>
  </si>
  <si>
    <t>ФЭШН ДИЗАЙНЕР</t>
  </si>
  <si>
    <t>FASHION DESIGNER</t>
  </si>
  <si>
    <t>сильно-гофрированный, верх-розовато-нежно-абрикосовый, низ-бледно-абрикосовый с насыщенно-абрикосовой каймой</t>
  </si>
  <si>
    <t>Iris germanica Honky Tonk Blues</t>
  </si>
  <si>
    <t>ХОНКИ ТОНК БЛЮЗ</t>
  </si>
  <si>
    <t>HONKY TONK BLUES</t>
  </si>
  <si>
    <t>фиолетово-синий со светлыми переливами, с синей бородкой, Н-90см</t>
  </si>
  <si>
    <t>Iris germanica Queeche</t>
  </si>
  <si>
    <t>КУИЧИ</t>
  </si>
  <si>
    <t>QUEECHE</t>
  </si>
  <si>
    <t>медно-красный</t>
  </si>
  <si>
    <t>Iris sibirica Contrast In Styles</t>
  </si>
  <si>
    <t>КОНТРАСТ ИН СТАЙЛС</t>
  </si>
  <si>
    <t>CONTRAST IN STYLES</t>
  </si>
  <si>
    <t>ярко-сиреневый край , белая середина, жёлтый центр</t>
  </si>
  <si>
    <t>Пурпурно-лиловый, яркий с фиолетовыми штрихами, верхние лепестки волнистые d 14, H 85</t>
  </si>
  <si>
    <t>Iris sibirica Kiss The Girl</t>
  </si>
  <si>
    <t>КИСС ЗЕ ГЁРЛ</t>
  </si>
  <si>
    <t>KISS THE GIRL</t>
  </si>
  <si>
    <t>медово-желтый Н-70см</t>
  </si>
  <si>
    <t>Iris sibirica Not Quite White</t>
  </si>
  <si>
    <t>НОТ КУАЙТ УАЙТ</t>
  </si>
  <si>
    <t>NOT QUITE WHITE</t>
  </si>
  <si>
    <t>фолсы белые с легким лавандовым оттенком, сигнал кремовый с сиреневыми прожилками, стандарты белые, Н=45см</t>
  </si>
  <si>
    <t>Стандарты лавандово-розовые, стайлы светло-голубые с сиреневой линией, фолы окрашиваются в зависимости от погоды, но всегда эффектно от арбузно-розовой до бронзово-розовой с желтым сигналом.  по 3 бутона на стебле. Цветение: 7, ⌀ 12см, Н 70</t>
  </si>
  <si>
    <t>Iris ensata Kogesho</t>
  </si>
  <si>
    <t>КОГЕШО</t>
  </si>
  <si>
    <t>KOGESHO</t>
  </si>
  <si>
    <t xml:space="preserve">белый с розовым центром и жёлтыми мазками </t>
  </si>
  <si>
    <t>Iris pumila Brassie</t>
  </si>
  <si>
    <t>БРАССИ</t>
  </si>
  <si>
    <t>BRASSIE</t>
  </si>
  <si>
    <t>золотисто-жёлтый</t>
  </si>
  <si>
    <t>Iris pumila Red Heart</t>
  </si>
  <si>
    <t>РЭД ХЕРТ</t>
  </si>
  <si>
    <t>RED HEART</t>
  </si>
  <si>
    <t>нижние лепестки с темно-бордовые с широкой светло-желтой каймой, верхние лепестки белые с сиреневым напылением, Н- 30 см</t>
  </si>
  <si>
    <t>Iris pumila Yoyo</t>
  </si>
  <si>
    <t>ЙО ЙО</t>
  </si>
  <si>
    <t>YO YO</t>
  </si>
  <si>
    <t>сиреневый с лиловым пятном</t>
  </si>
  <si>
    <t>ЛИЛЕЙНИК</t>
  </si>
  <si>
    <t>HEMEROCALLIS серии EVERYDAYLILY / ЛИЛЕЙНИКИ EVERYDAYLILY (транспортировка и хранение до посадки при темп. 0+5ºС)</t>
  </si>
  <si>
    <t>ЦВЕТЕНИЕ НЕПРЕРЫВНО В ТЕЧЕНИЕ НЕСКОЛЬКИХ МЕСЯЦЕВ, БЕЗОСТАНОВОЧНО С НАЧАЛА ЛЕТА ДО ОСЕНИ</t>
  </si>
  <si>
    <t>Hemerocallis EveryDaylily Cerise</t>
  </si>
  <si>
    <t>EVERYDAYLILY ЦЕРИЗЕ</t>
  </si>
  <si>
    <t>EVERYDAYLILY™ CERISE</t>
  </si>
  <si>
    <t>лососевый с проявляющимся вишневым пятном и желтым горлом, цветение по срокам раннее-позднее, Н-35см,   Ø8см</t>
  </si>
  <si>
    <t>Hemerocallis</t>
  </si>
  <si>
    <t>Hemerocallis EveryDaylily Cream</t>
  </si>
  <si>
    <t>EVERYDAYLILY КРЕМ</t>
  </si>
  <si>
    <t>EVERYDAYLILY™ CREAM</t>
  </si>
  <si>
    <t>кремово-желтый со слегка гофрированными лепестками,цветение по срокам раннее-позднее, Н-35см,  Ø8см</t>
  </si>
  <si>
    <t>Hemerocallis Everydaylily Gold</t>
  </si>
  <si>
    <t>EVERYDAYLILY ГОЛД</t>
  </si>
  <si>
    <t>EVERYDAYLILY™ GOLD</t>
  </si>
  <si>
    <t>Hemerocallis EveryDaylily Pink Wing</t>
  </si>
  <si>
    <t>EVERYDAYLILY ПИНК ВИНГ</t>
  </si>
  <si>
    <t>EVERYDAYLILY™ PINK WING</t>
  </si>
  <si>
    <t>абрикосово-розовый с желтым горлом и темно-розовым кольцом, ОЧЕНЬ длительное цветение по срокам: раннее-позднее, с раннего лета до поздней осени, Н- 35см, Ø8см</t>
  </si>
  <si>
    <t>Hemerocallis EveryDaylily Punch Yellow</t>
  </si>
  <si>
    <t>EVERYDAYLILY ПАНЧ ЙЕЛЛОУ</t>
  </si>
  <si>
    <t>EVERYDAYLILY™ PUNCH YELLOW</t>
  </si>
  <si>
    <t>двуцветный: верхние лепестки оранжевые, нижние-желтые, горло желтое, ОЧЕНЬ длительное цветение по срокам: раннее-позднее, с июня до поздней осени, Н-35см, Ø8см</t>
  </si>
  <si>
    <t>Hemerocallis EveryDaylily Red Rib</t>
  </si>
  <si>
    <t>EVERYDAYLILY РЕД РИБ</t>
  </si>
  <si>
    <t>EVERYDAYLILY™ RED RIB</t>
  </si>
  <si>
    <t>пурпурно-красный с жельым горлом и желтыми лучами посередине лепестков, Цветение по срокам раннее-позднее, Н-45см , Ø10см</t>
  </si>
  <si>
    <t>Hemerocallis EveryDaylily Rose</t>
  </si>
  <si>
    <t>EVERYDAYLILY РОУЗ</t>
  </si>
  <si>
    <t>EVERYDAYLILY™ ROSE</t>
  </si>
  <si>
    <t>палево-розовый с лиловым кольцом и желтым горлом, цветение по срокам раннее-позднее, Н-35см,Ø10см</t>
  </si>
  <si>
    <t>HEMEROCALLIS / ЛИЛЕЙНИК (транспортировка и хранение до посадки при темп. 0+5ºС)</t>
  </si>
  <si>
    <t>Hemerocallis Always Liberty</t>
  </si>
  <si>
    <t>ОЛВЕЙЗ ЛИБЕРТИ</t>
  </si>
  <si>
    <t>ALWAYS LIBERTY</t>
  </si>
  <si>
    <t>нежно-малиновый с пурпурным кольцом и салатовым горлом, повторное цветение, Н-55см, Ø14см</t>
  </si>
  <si>
    <t>Hemerocallis Amadeus</t>
  </si>
  <si>
    <t>АМАДЕУС</t>
  </si>
  <si>
    <t>AMADEUS</t>
  </si>
  <si>
    <t>(трёхлетнее растение за сезон даёт 250 цветков) ярко-оранжевый с желтым горлом / Н 60см, Ø 14см, цветение: 6-7,9</t>
  </si>
  <si>
    <t>Hemerocallis Antique Linen</t>
  </si>
  <si>
    <t>АНТИК ЛИНЕН</t>
  </si>
  <si>
    <t>ANTIQUE LINEN</t>
  </si>
  <si>
    <t>светло-лососевый с пурпурной каймой и кольцом, горло желтое/ Н-70см, ᴓ18см, цветение 6-7,8</t>
  </si>
  <si>
    <t>Hemerocallis Arctic Snow</t>
  </si>
  <si>
    <t>АРКТИК СНОУ</t>
  </si>
  <si>
    <t>ARCTIC SNOW</t>
  </si>
  <si>
    <t>кремовый с желтым горлом / Цветет больше 16 часов / Н 60см, Ø 14см, цветение: 7-8</t>
  </si>
  <si>
    <t>Hemerocallis Bali Hai</t>
  </si>
  <si>
    <t>БАЛИ ХАИ</t>
  </si>
  <si>
    <t>BALI HAI</t>
  </si>
  <si>
    <t>абрикосовый с оранжевым горлом/ Н-55см, ᴓ 13см, цветение 7-8</t>
  </si>
  <si>
    <t>Hemerocallis Bella Lugosi</t>
  </si>
  <si>
    <t>БЕЛЛА ЛЮГОЗИ</t>
  </si>
  <si>
    <t>BELLA LUGOSI</t>
  </si>
  <si>
    <t>цвет спелой вишни, жёлто-зелёный центр / Н 65см, Ø 15см, цветение: 7-8</t>
  </si>
  <si>
    <t>Hemerocallis Berrylicious</t>
  </si>
  <si>
    <t>БЕРРИЛИШИС</t>
  </si>
  <si>
    <t>BERRYLICIOUS</t>
  </si>
  <si>
    <t>(трёхлетнее растение за сезон даёт 250 цветков)  алый с темно-фиолетовой каймой, желтое горло, ГОФРИР. / Н 60см, Ø 15см, цветение: 6-7,9</t>
  </si>
  <si>
    <t>Hemerocallis Bestseller</t>
  </si>
  <si>
    <t>БЕСТСЕЛЛЕР</t>
  </si>
  <si>
    <t>BESTSELLER</t>
  </si>
  <si>
    <t>(трёхлетнее растение за сезон даёт 250 цветков) ГОФРИР. Тёмно-розовый с жёлтой каймой и жёлтым горлом / Н 65см, Ø 14см, цветение: 7-8,9</t>
  </si>
  <si>
    <t>Hemerocallis Bettylen</t>
  </si>
  <si>
    <t>БЕТТИЛЕН</t>
  </si>
  <si>
    <t>BETTYLEN</t>
  </si>
  <si>
    <t>пурпурно-лиловый с белой гофрированной каймой и желтовато-зеленым горлом, Н 55см, ,Ø 13см, цветение 6-7, 8</t>
  </si>
  <si>
    <t>БИГ СМАЙЛ</t>
  </si>
  <si>
    <t>BIG SMILE</t>
  </si>
  <si>
    <t>Hemerocallis Big Time Happy</t>
  </si>
  <si>
    <t>БИГ ТАЙМ ХЭППИ</t>
  </si>
  <si>
    <t>BIG TIME HAPPY</t>
  </si>
  <si>
    <t>ярко-желтый/ Н-55см,ᴓ 12см, цветение 7-8</t>
  </si>
  <si>
    <t>Hemerocallis Black Stockings</t>
  </si>
  <si>
    <t>БЛЭК СТОКИНГС</t>
  </si>
  <si>
    <t>BLACK STOCKINGS</t>
  </si>
  <si>
    <t>ГОФРИР. Тёмно-фиолетовый с жёлтым горлом / Н 65см, Ø 15см, цветение: 7-8,9</t>
  </si>
  <si>
    <t>Hemerocallis Blizzard Bay</t>
  </si>
  <si>
    <t>БЛИЗЗАРД БЭЙ</t>
  </si>
  <si>
    <t>BLIZZARD BAY</t>
  </si>
  <si>
    <t>ГОФРИР. белый с жёлтой каймой, жёлтый центр / Н 60см, Ø 15см, цветение: 8-9</t>
  </si>
  <si>
    <t>Hemerocallis Blue Sheen</t>
  </si>
  <si>
    <t>БЛЮ ШИН</t>
  </si>
  <si>
    <t>BLUE SHEEN</t>
  </si>
  <si>
    <t>сиреневый с желтым горлом и белыми полосами по центру, лёгкое гофре по краю / Н 50см, Ø 10см, цветение: 7-8</t>
  </si>
  <si>
    <t>Hemerocallis Bonanza</t>
  </si>
  <si>
    <t>желтый, с бронзовым центром / Н 60см, Ø 13см, цветение: 6-7,9</t>
  </si>
  <si>
    <t>Hemerocallis Border Music</t>
  </si>
  <si>
    <t>БОРДЕР МЬЮЗИК</t>
  </si>
  <si>
    <t>BORDER MUSIC</t>
  </si>
  <si>
    <t>кремовый, винно-красное кольцо, кайма, ГОФРИР.</t>
  </si>
  <si>
    <t>Hemerocallis Briliant Circle</t>
  </si>
  <si>
    <t>БРИЛЛИАНТ СЁКЛ</t>
  </si>
  <si>
    <t>BRILIANT CIRCLE</t>
  </si>
  <si>
    <t>(трёхлетнее растение за сезон даёт 400 цветков) чисто-белый с желтым горлом и ярко-розовым пятном посередине / Н 65см, Ø 10см, цветение: 7-8</t>
  </si>
  <si>
    <t>Hemerocallis Calico Jack</t>
  </si>
  <si>
    <t>КАЛИКО ДЖЕК</t>
  </si>
  <si>
    <t>CALICO JACK</t>
  </si>
  <si>
    <t>желтый, винно-красное кольцо, кайма / Н 50см, Ø 12см, цветение: 6-7</t>
  </si>
  <si>
    <t>Hemerocallis Campfire Embers</t>
  </si>
  <si>
    <t>КЕМПФАЙР ЭМБЕРС</t>
  </si>
  <si>
    <t>CAMPFIRE EMBERS</t>
  </si>
  <si>
    <t>ярко-красный с желтым горлом/ Н-75см, ᴓ 14см, цветение 7-8</t>
  </si>
  <si>
    <t>Hemerocallis Canadian Border Patrol</t>
  </si>
  <si>
    <t>КАНАДИАН БОРДЕР ПАТРУЛЬ</t>
  </si>
  <si>
    <t>CANADIAN BORDER PATROL</t>
  </si>
  <si>
    <t>кремовый с ярко-фиолетовым пятном и тонкой каймой / Н 55см, Ø 14см, цветение: 6-7,9</t>
  </si>
  <si>
    <t>Hemerocallis Catherine Woodbury</t>
  </si>
  <si>
    <t>КЕТРИН ВУДБЕРИ</t>
  </si>
  <si>
    <t>CATHERINE WOODBURY</t>
  </si>
  <si>
    <t>нежно-сиреневый с зеленоватым горлом / Н 100см, Ø 15см, цветение: 7-8</t>
  </si>
  <si>
    <t>Hemerocallis Celebration of Angels</t>
  </si>
  <si>
    <t>СЕЛЕБРЕЙШН ОФ АНГЕЛС</t>
  </si>
  <si>
    <t>CELEBRATION OF ANGELS</t>
  </si>
  <si>
    <t>кремовый с обширным пурпурным пятном, горло зеленое (3 стебля, 30 бутонов) / Н 60см, Ø 12см, цветение: 6, 8</t>
  </si>
  <si>
    <t>Hemerocallis Cherry Valentine</t>
  </si>
  <si>
    <t>ШЕРРИ ВАЛЕНТИН</t>
  </si>
  <si>
    <t>CHERRY VALENTINE</t>
  </si>
  <si>
    <t>(трёхлетнее растение за сезон даёт более 300 цветков)  ГОФРИР. Палево-розовый с винным пятном / Н 70см, Ø 10см, цветение: 6-7,8</t>
  </si>
  <si>
    <t>Hemerocallis Chocolate Candy</t>
  </si>
  <si>
    <t>ЧОКОЛАД КЭНДИ</t>
  </si>
  <si>
    <t>CHOCOLATE CANDY</t>
  </si>
  <si>
    <t>коричневый с жёлтым горлом / Н 60см, Ø 15см, цветение: 6-8</t>
  </si>
  <si>
    <t>Hemerocallis Christmas Is</t>
  </si>
  <si>
    <t>КРИСТМАС ИЗ</t>
  </si>
  <si>
    <t>CHRISTMAS IS</t>
  </si>
  <si>
    <t>малиново-красный с желтым центром / Н 65см, Ø 12см, цветение: 6-7,9</t>
  </si>
  <si>
    <t>Hemerocallis Colonel Mustard</t>
  </si>
  <si>
    <t>КОЛОНЕЛ МАСТАРД</t>
  </si>
  <si>
    <t>COLONEL MUSTARD</t>
  </si>
  <si>
    <t>абрикосово-желтый, гофрир. / Цветет больше 16 часов / Н 60см, Ø 12см, цветение: 7-8,9</t>
  </si>
  <si>
    <t>КОСМОПОЛИТАН</t>
  </si>
  <si>
    <t>COSMOPOLITAN</t>
  </si>
  <si>
    <t>Hemerocallis Crystal Pinot</t>
  </si>
  <si>
    <t>КРИСТАЛ ПИНО</t>
  </si>
  <si>
    <t>CRYSTAL PINOT</t>
  </si>
  <si>
    <t>ГОФРИР.кремовый с лиловым центром и каймой / Н 70см, Ø 15см, цветение: 7-8</t>
  </si>
  <si>
    <t>Hemerocallis Dan Mahony</t>
  </si>
  <si>
    <t>ДЭН МАХОНИ</t>
  </si>
  <si>
    <t>DAN MAHONY</t>
  </si>
  <si>
    <t>розовый с ярко-красным пятном  / Н 70см, Ø 12см, цветение: 6-7,9</t>
  </si>
  <si>
    <t>Hemerocallis Daria</t>
  </si>
  <si>
    <t>ДАРИА</t>
  </si>
  <si>
    <t>DARIA</t>
  </si>
  <si>
    <t>пурпурно-розовый с желтой гофрир.каймой и желтым горлом / Н 55см, Ø 17см, цветение: 6-7,9</t>
  </si>
  <si>
    <t>Hemerocallis Daring Deception</t>
  </si>
  <si>
    <t>ДАРИНГ ДЕСЕПШН</t>
  </si>
  <si>
    <t>DARING DECEPTION</t>
  </si>
  <si>
    <t>(трёхлетнее растение за сезон даёт более 400 цветков) палево-розовый с пурпурным пятном и зеленым горлом / Н 60см, Ø 14см, цветение: 6-7,9</t>
  </si>
  <si>
    <t>Hemerocallis Destined To See</t>
  </si>
  <si>
    <t>ДЕСТИНИД ТУ СИ</t>
  </si>
  <si>
    <t>DESTINED TO SEE</t>
  </si>
  <si>
    <t>кремовый с фиолетовой серединой и каймой / Н 60см, Ø 15см, цветение: 6-7,9</t>
  </si>
  <si>
    <t>Hemerocallis Diva's Choice</t>
  </si>
  <si>
    <t>ДИВАЗ ЧОИС</t>
  </si>
  <si>
    <t>DIVA'S CHOICE</t>
  </si>
  <si>
    <t>ГОФРИР. кораллово-розовый с жёлтой каймой и жёлтым горлом / Н 65см, Ø 14см, цветение: 6-7,9</t>
  </si>
  <si>
    <t>Hemerocallis Ed Murray</t>
  </si>
  <si>
    <t>ЕД МЮРРЕЙ</t>
  </si>
  <si>
    <t>ED MURRAY</t>
  </si>
  <si>
    <t>бархатно-бордовый с зеленоватым горлом  / Цветет больше 16 часов / Н 70см, Ø 10см, цветение: 7-8</t>
  </si>
  <si>
    <t>Hemerocallis El Desperado</t>
  </si>
  <si>
    <t>ЭЛЬ ДЕСПЕРАДО</t>
  </si>
  <si>
    <t>EL DESPERADO</t>
  </si>
  <si>
    <t>лимонно-жёлтый с винно-красным пятном и каймой, поздний  / Цветет больше 16 часов / Н 70см, Ø 15см, цветение: 8-9</t>
  </si>
  <si>
    <t>Hemerocallis Elegant Candy</t>
  </si>
  <si>
    <t>ЭЛЕГАНТ КЭНДИ</t>
  </si>
  <si>
    <t>ELEGANT CANDY</t>
  </si>
  <si>
    <t>перламутрово-розовый с розовой серединой и жёлтым горлом, очень ароматный / Н 65см, Ø 10см, цветение: 6-7,9</t>
  </si>
  <si>
    <t>Hemerocallis Entrapment</t>
  </si>
  <si>
    <t>ЭНТРАПМЕНТ</t>
  </si>
  <si>
    <t>ENTRAPMENT</t>
  </si>
  <si>
    <t>СЕРИЯ 500! (трёхлетнее растение за сезон даёт 500 цветков) сиреневый с белыми полосками и жёлтым горлом, лёгкое гофре / Н 65см, Ø 14см, цветение: 7-8,9</t>
  </si>
  <si>
    <t>Hemerocallis Excellent</t>
  </si>
  <si>
    <t>ЭКСЕЛЛЕНТ</t>
  </si>
  <si>
    <t>EXCELLENT</t>
  </si>
  <si>
    <t>ГОФРИР. Бордовый с желтым пятном и желтым кантом / Цветет больше 16 часов / Н 60см, Ø 14см, цветение: 7-8,9</t>
  </si>
  <si>
    <t>Hemerocallis Eyed Twister</t>
  </si>
  <si>
    <t>АЙЕД ТВИСТЕР</t>
  </si>
  <si>
    <t>EYED TWISTER</t>
  </si>
  <si>
    <t>кремово-желтый с широким темно-пурпурным кольцом и зеленоватым горлом, Ø19см, Н-75см, цветет в июне-августе</t>
  </si>
  <si>
    <t>Hemerocallis Final Touch</t>
  </si>
  <si>
    <t>ФИНАЛ ТАЧ</t>
  </si>
  <si>
    <t>FINAL TOUCH</t>
  </si>
  <si>
    <t>двуцветный: ярко-розовый и бледно-розовый, горло желтое / Н 80см, Ø 12см, цветение: 8-9</t>
  </si>
  <si>
    <t>Hemerocallis Fooled Me</t>
  </si>
  <si>
    <t>ФУЛЕД МИ</t>
  </si>
  <si>
    <t>FOOLED ME</t>
  </si>
  <si>
    <t>СЕРИЯ 500! (трёхлетнее растение за сезон даёт 500 цветков) жёлтый с оранжевым пятном и жёлтым горлом / Цветет больше 16 часов / Н 60см, Ø 14см, цветение: 6-7,9</t>
  </si>
  <si>
    <t>Hemerocallis Frans Hals</t>
  </si>
  <si>
    <t>ФРЭНС ХАЛС</t>
  </si>
  <si>
    <t>FRANS HALS</t>
  </si>
  <si>
    <t>красные и желтые лепестки, на красных-желтая полоса / Н 90см, Ø 11см, цветение: 7-8</t>
  </si>
  <si>
    <t>Hemerocallis Gentle Shepherd</t>
  </si>
  <si>
    <t>ДЖЕНТЛ ШЕППЕРД</t>
  </si>
  <si>
    <t>GENTLE SHEPHERD</t>
  </si>
  <si>
    <t>желтовато-кремовый с зелёным горлом / Н 80см, Ø 13см, цветение: 6-7</t>
  </si>
  <si>
    <t>Hemerocallis Grape Sherbert</t>
  </si>
  <si>
    <t>ГРЕЙП ЩЕРБЕТ</t>
  </si>
  <si>
    <t>GRAPE SHERBERT</t>
  </si>
  <si>
    <t>темно-пурпурный с лососево-розовыми кончиками, горло желтое, по краю гофрированная пурпурная кайма, Ø14см, Н-65см</t>
  </si>
  <si>
    <t>Hemerocallis Grape Velvet</t>
  </si>
  <si>
    <t>ГРЭЙП ВЕЛЬВЕТ</t>
  </si>
  <si>
    <t>GRAPE VELVET</t>
  </si>
  <si>
    <t>фиолетовый с жёлтым центром / Н 60см, Ø 13см, цветение: 7-8</t>
  </si>
  <si>
    <t>Hemerocallis Heavenly Pink Fang</t>
  </si>
  <si>
    <t>ХЕВЕНЛИ ПИНК ФАНДЖ</t>
  </si>
  <si>
    <t>HEAVENLY PINK FANG</t>
  </si>
  <si>
    <t>СЕРИЯ 500! (трёхлетнее растение за сезон даёт 500 цветков) ГОФРИР. Кораллово-розовый с жёлтой каймой и жёлто-зелёным горлом / Н 55см, Ø 15см, цветение: 7-8,9</t>
  </si>
  <si>
    <t>Hemerocallis Irresistable Charm</t>
  </si>
  <si>
    <t>ИРРЕСИСТЭБЛ ШАРМ</t>
  </si>
  <si>
    <t>IRRESISTABLE CHARM</t>
  </si>
  <si>
    <t>(трёхлетнее растение за сезон даёт более 250 цветков) желтый с оранжевым центром и каймой, ГОФРИР. / Н 65см, Ø 17см, цветение: 7-8,9</t>
  </si>
  <si>
    <t>Hemerocallis Janice Brown</t>
  </si>
  <si>
    <t>ДЖАНИС БРАУН</t>
  </si>
  <si>
    <t>JANICE BROWN</t>
  </si>
  <si>
    <t>Сорт из списка Trophytaker® Лучшие лилейники мира. ОЧЕНЬ длительное цветение по срокам: раннее-позднее, бледно-розовый с насыщенно-розовым пятном / Н 60см, Ø 13см, цветение: 6-7</t>
  </si>
  <si>
    <t>Hemerocallis Jazz Dance</t>
  </si>
  <si>
    <t>ДЖАЗ ДЭНС</t>
  </si>
  <si>
    <t>JAZZ DANCE</t>
  </si>
  <si>
    <t>малиновый с пурпурным пятном, желто-зеленое горло, край лепестков гофрирован, Н-65см, ,Ø 14см, цветение 6-7, 8, ароматный</t>
  </si>
  <si>
    <t>Hemerocallis Lavender Blue Baby</t>
  </si>
  <si>
    <t>ЛАВЕНДЕР БЛЮ БЕЙБИ</t>
  </si>
  <si>
    <t>LAVENDER BLUE BABY</t>
  </si>
  <si>
    <t>ярко-сиреневый с фиолетовым кольцом и каймой, зеленое горло, ГОФРИР. / Н 65см, Ø 14см, цветение: 6-7,9</t>
  </si>
  <si>
    <t>Hemerocallis Lavender Tutu</t>
  </si>
  <si>
    <t>ЛАВЕНДЕР ТУТУ</t>
  </si>
  <si>
    <t>LAVENDER TUTU</t>
  </si>
  <si>
    <t>СЕРИЯ 500! (трёхлетнее растение за сезон даёт 500 цветков) ГОФРИР. Тёмно-розовый с жёлтой каймой и жёлтым горлом / Н 60см, Ø 15см, цветение: 7-8,9</t>
  </si>
  <si>
    <t>Hemerocallis Ledgewood Born Free</t>
  </si>
  <si>
    <t>ЛЕДЖВУД БОРН ФРИ</t>
  </si>
  <si>
    <t>LEDGEWOOD BORN FREE</t>
  </si>
  <si>
    <t>кремовый с фиолетовой гофрир. Каймой и фиолетовым пятном / Н 70см, Ø 17см, цветение: 6-7,9</t>
  </si>
  <si>
    <t>Hemerocallis Lies And Lipstick</t>
  </si>
  <si>
    <t>ЛАЙЗ ЭНД ЛИПСТИК</t>
  </si>
  <si>
    <t>LIES AND LIPSTICK</t>
  </si>
  <si>
    <t>кремово-розовый с красным пятном и красной тонкой каймой / Н 65см, Ø 14см, цветение: 6-7,9</t>
  </si>
  <si>
    <t>Hemerocallis Little Anna Rosa</t>
  </si>
  <si>
    <t>ЛИТТЛ АННА РОЗА</t>
  </si>
  <si>
    <t>LITTLE ANNA ROSA</t>
  </si>
  <si>
    <t>СЕРИЯ 500! (трёхлетнее растение за сезон даёт 500 цветков) лососевый с коралловыми пятнами  / Цветет больше 16 часов / Н 40см, Ø 8см, цветение: 6-7</t>
  </si>
  <si>
    <t>Hemerocallis Little Missy</t>
  </si>
  <si>
    <t>ЛИТЛ МИССИ</t>
  </si>
  <si>
    <t>LITTLE MISSY</t>
  </si>
  <si>
    <t>пурпурный с белой каймой и лёгким гофре по краю / Н 40см, Ø 8см, цветение: 6-8</t>
  </si>
  <si>
    <t>Hemerocallis Longfields Pearl</t>
  </si>
  <si>
    <t>ЛОНГФИЛДС ПЕРЛ</t>
  </si>
  <si>
    <t>LONGFIELDS PEARL</t>
  </si>
  <si>
    <t>(трёхлетнее растение за сезон даёт более 400 цветков) кремовый со светло-желтым пятном и зеленым горлом / Цветет больше 16 часов / Н 40см, Ø 10см, цветение: 7-8,9</t>
  </si>
  <si>
    <t>Hemerocallis Lullaby Baby</t>
  </si>
  <si>
    <t>ЛУЛЛАБИ БЭЙБИ</t>
  </si>
  <si>
    <t>LULLABY BABY</t>
  </si>
  <si>
    <t>кремово-розовый, желтое горло / Цветет больше 16 часов / Н 50см, Ø 10см, цветение: 6-8</t>
  </si>
  <si>
    <t>Hemerocallis Macbeth</t>
  </si>
  <si>
    <t>МАКБЕТ</t>
  </si>
  <si>
    <t>MACBETH</t>
  </si>
  <si>
    <t>сиренево-розовый с лиловым пятном и желтым горлом, ГОФРИР / Цветет больше 16 часов / Н 60см, Ø 15см, цветение: 7-8,9</t>
  </si>
  <si>
    <t>Hemerocallis Madeline Nettles Eyes</t>
  </si>
  <si>
    <t>МАДЕЛИН НЕТТЛЗ АЙЗ</t>
  </si>
  <si>
    <t>MADELINE NETTLES EYES</t>
  </si>
  <si>
    <t>СЕРИЯ 500! (трёхлетнее растение за сезон даёт 500 цветков) оранжевый с фиолетовым пятном  / Цветет больше 16 часов / Н 55см, Ø 8см, цветение: 6-7,9</t>
  </si>
  <si>
    <t>Hemerocallis Mike Reed</t>
  </si>
  <si>
    <t>МАЙК РИД</t>
  </si>
  <si>
    <t>MIKE REED</t>
  </si>
  <si>
    <t>винно-красный с желто-зеленым центром / Н 70см, Ø 20см, цветение: 7-8,9</t>
  </si>
  <si>
    <t>Hemerocallis Mildred Mitchell</t>
  </si>
  <si>
    <t>МИЛДРЕД МИТЧЕЛ</t>
  </si>
  <si>
    <t>MILDRED MITCHELL</t>
  </si>
  <si>
    <t>ГОФРИР.тёмно-розовый с фиолетовым пятном и фиолетовой тонкой каймой / Н 55см, Ø 16см, цветение: 6-7,9</t>
  </si>
  <si>
    <t>Hemerocallis Mini Stella</t>
  </si>
  <si>
    <t>МИНИ СТЕЛЛА</t>
  </si>
  <si>
    <t>MINI STELLA</t>
  </si>
  <si>
    <t>желтый с оранжевым пятном / Расцветает к вечеру / Н 30см, Ø 6см, цветение: 6-7,9</t>
  </si>
  <si>
    <t>Hemerocallis Moroccan Sunrise</t>
  </si>
  <si>
    <t>МОРОККАН САНРАЙЗ</t>
  </si>
  <si>
    <t>MOROCCAN SUNRISE</t>
  </si>
  <si>
    <t>сиренево-розовый с жёлтым горлом / Н 60см, Ø 13см, цветение: 6-7</t>
  </si>
  <si>
    <t>Hemerocallis Moussaka</t>
  </si>
  <si>
    <t>МУССАКА</t>
  </si>
  <si>
    <t>MOUSSAKA</t>
  </si>
  <si>
    <t>кремовый с тёмно-лиловым пятном и каймой, жёлтое горло / Цветет больше 16 часов / Н 55см, Ø 15см, цветение: 7-8,9</t>
  </si>
  <si>
    <t>Hemerocallis Naughty Red</t>
  </si>
  <si>
    <t>НОУТИ РЭД</t>
  </si>
  <si>
    <t>NAUGHTY RED</t>
  </si>
  <si>
    <t>бордовый, бархатный с желтым пятном и желтым кантом по гофрир. Краю / Н 60см, Ø 15см, цветение: 7-8</t>
  </si>
  <si>
    <t>Hemerocallis Night Beacon</t>
  </si>
  <si>
    <t>НАЙТ БЕКОН</t>
  </si>
  <si>
    <t>NIGHT BEACON</t>
  </si>
  <si>
    <t>винно-красный с широким желтым горлом / Цветет больше 16 часов / Н 70см, Ø 10см, цветение: 6-7,9</t>
  </si>
  <si>
    <t>Hemerocallis Night Whispers</t>
  </si>
  <si>
    <t>НАЙТ ВИСПЕР</t>
  </si>
  <si>
    <t>NIGHT WHISPERS</t>
  </si>
  <si>
    <t>СЕРИЯ 500! (трёхлетнее растение за сезон даёт 500 цветков) ГОФРИР. Бордовый с жёлтым горлом / Н 60см, Ø 10см, цветение: 6-7,9</t>
  </si>
  <si>
    <t>Hemerocallis Nile Crane</t>
  </si>
  <si>
    <t>НИЛ КРЕЙН</t>
  </si>
  <si>
    <t>NILE CRANE</t>
  </si>
  <si>
    <t>сиреневый со светло-жёлтым центром / Н 65см, Ø 13см, цветение: 7,9</t>
  </si>
  <si>
    <t>Hemerocallis Nowhere To Hide</t>
  </si>
  <si>
    <t>НОУЭР ТУ ХАЙД</t>
  </si>
  <si>
    <t>NOWHERE TO HIDE</t>
  </si>
  <si>
    <t>светло-медный с фиолетофым частым жилкованием, небольшое желтое горло / Н 55см, Ø 13см, цветение: 7-8,9</t>
  </si>
  <si>
    <t>Hemerocallis On And On</t>
  </si>
  <si>
    <t>ОН ЭНД ОН</t>
  </si>
  <si>
    <t>ON AND ON</t>
  </si>
  <si>
    <t>лососево-розовый, уникальный цвет/ Н-45см, ᴓ 10см, цветение 6-7</t>
  </si>
  <si>
    <t>Hemerocallis Open My Eyes</t>
  </si>
  <si>
    <t>ОПЕН МАЙ АЙЗ</t>
  </si>
  <si>
    <t>OPEN MY EYES</t>
  </si>
  <si>
    <t>ГОФРИР. жёлтый с винным пятном и каймой (3 стебля, 25 бутонов) / Н 55см, Ø 14см, цветение: 6-8</t>
  </si>
  <si>
    <t>Hemerocallis Orange Nassau</t>
  </si>
  <si>
    <t>ОРАНДЖ НАССАУ</t>
  </si>
  <si>
    <t>ORANGE NASSAU</t>
  </si>
  <si>
    <t>ГОФРИР. тёмно-жёлтый / Н 55см, Ø 14см, цветение: 7,9</t>
  </si>
  <si>
    <t>Hemerocallis Paint It Black</t>
  </si>
  <si>
    <t>ПЕЙНТ ИТ БЛЭК</t>
  </si>
  <si>
    <t>PAINT IT BLACK</t>
  </si>
  <si>
    <t>СПАЙДЕР: черно-пурпурный с зеленоватым горлом и тонкими белыми линиями вдоль лепестков/  Н-80см, ᴓ 15см, цветение 7-8, 9</t>
  </si>
  <si>
    <t>Hemerocallis Pandora's Box</t>
  </si>
  <si>
    <t>ПАНДОРРАС БОКС</t>
  </si>
  <si>
    <t>PANDORA'S BOX</t>
  </si>
  <si>
    <t>белый с винно-красным пятном / Н 50см, Ø 10см, цветение: 6-7,9</t>
  </si>
  <si>
    <t>Hemerocallis Pardon Me</t>
  </si>
  <si>
    <t>ПАРДОН МИ</t>
  </si>
  <si>
    <t>PARDON ME</t>
  </si>
  <si>
    <t>красный, с белой линией по центру  / Расцветает к вечеру / Н 50см, Ø 8см, цветение: 7,9</t>
  </si>
  <si>
    <t>Hemerocallis Pink Damask</t>
  </si>
  <si>
    <t>ПИНК ДАМАСК</t>
  </si>
  <si>
    <t>PINK DAMASK</t>
  </si>
  <si>
    <t>кораллово-розовый / Н 70см, Ø 10см, цветение: 7,9</t>
  </si>
  <si>
    <t>Hemerocallis Purplelicious</t>
  </si>
  <si>
    <t>ПУРПЛЛИШИЗ</t>
  </si>
  <si>
    <t>PURPLELICIOUS</t>
  </si>
  <si>
    <t>ГОФРИР. Сиренево-бордовый, бархатный с жёлтым горлом / Н 70см, Ø 17см, цветение: 6-7,9</t>
  </si>
  <si>
    <t>Hemerocallis Red Rum</t>
  </si>
  <si>
    <t>РЭД РАМ</t>
  </si>
  <si>
    <t>RED RUM</t>
  </si>
  <si>
    <t>красный с белыми тонкими линиями и желтым горлом / Цветет больше 16 часов / Н 45см, Ø 12см, цветение: 7-8</t>
  </si>
  <si>
    <t>Hemerocallis Siloam Grace Stamile</t>
  </si>
  <si>
    <t>СИЛОАМ ГРЭЙС СТАМИЛ</t>
  </si>
  <si>
    <t>SILOAM GRACE STAMILE</t>
  </si>
  <si>
    <t>красный с темно-красным кольцом, зеленовато-желтое горло / Цветет больше 16 часов / Н 40см, Ø 8см, цветение: 6-7</t>
  </si>
  <si>
    <t>Hemerocallis Siloam New Toy</t>
  </si>
  <si>
    <t>СИЛОАМ НЬЮ ТОЙ</t>
  </si>
  <si>
    <t>SILOAM NEW TOY</t>
  </si>
  <si>
    <t>сиреневый с тёмно-сиреневым пятном и жёлто-зелёным горлом / Цветет больше 16 часов / Н 45см, Ø 10см, цветение: 6-7</t>
  </si>
  <si>
    <t>Hemerocallis Siloam Ribbon Candy</t>
  </si>
  <si>
    <t>СИЛОАМ РИББОН КЭНДИ</t>
  </si>
  <si>
    <t>SILOAM RIBBON CANDY</t>
  </si>
  <si>
    <t>палево-розовый с ярко-розовым пятном и зеленым горлом / Н 65см, Ø 10см, цветение: 7</t>
  </si>
  <si>
    <t>Hemerocallis Snaggle Tooth</t>
  </si>
  <si>
    <t>СНЭГГЛ ТУФ</t>
  </si>
  <si>
    <t>SNAGGLE TOOTH</t>
  </si>
  <si>
    <t>БАХРОМЧАТЫЙ!!! Темно-бордовый с желтым горлом и белой бахромчатой каймой / Н 80см, Ø 15см, цветение: 6-7,9</t>
  </si>
  <si>
    <t>Hemerocallis South Seas</t>
  </si>
  <si>
    <t>САУТ СИЗ</t>
  </si>
  <si>
    <t>SOUTH SEAS</t>
  </si>
  <si>
    <t>оранжево-красным с желтым горлом, ароматный / Н 65см, Ø 14см, цветение: 7,9</t>
  </si>
  <si>
    <t>Hemerocallis Spacecoast Behavior Pattern</t>
  </si>
  <si>
    <t>СПЕЙСКОСТ БЕХЕЙВЕР ПАТТЕРН</t>
  </si>
  <si>
    <t>SPACECOAST BEHAVIOR PATTERN</t>
  </si>
  <si>
    <t>медно-бордовый с обширным желтым пятном  и зеленоватым горлом/ Н-80см,  Ø 15см, цветение 6-7, 8</t>
  </si>
  <si>
    <t>Hemerocallis Stella D’ Oro</t>
  </si>
  <si>
    <t>СТЕЛЛА ДЕ ОРО</t>
  </si>
  <si>
    <t>STELLA D’ ORO</t>
  </si>
  <si>
    <t>лимонно-жёлтый, лёгкое гофре / Цветет больше 16 часов / Н 30см, Ø 6см, цветение: 6-7,9</t>
  </si>
  <si>
    <t>Hemerocallis Storm of The Century</t>
  </si>
  <si>
    <t>ШТОРМ ОФ СЕНТУРИ</t>
  </si>
  <si>
    <t>STORM OF THE CENTURY</t>
  </si>
  <si>
    <t>ГОФРИР.бархатно-тёмно-лиловый с жёлтым горлом и каймой / Н 60см, Ø 14см, цветение: 6-7,9</t>
  </si>
  <si>
    <t>Hemerocallis Summerwine</t>
  </si>
  <si>
    <t>САММЕРВАЙН</t>
  </si>
  <si>
    <t>SUMMERWINE</t>
  </si>
  <si>
    <t>лиловый / Н 80см, Ø 14см, цветение: 6-7</t>
  </si>
  <si>
    <t>Hemerocallis Super Purple</t>
  </si>
  <si>
    <t>СУПЕР ПУРПЛ</t>
  </si>
  <si>
    <t>SUPER PURPLE</t>
  </si>
  <si>
    <t>фиолетово-бордовый с желтым горлом, ГОФРИР. Ароматный / Н 65см, Ø 15см, цветение: 7-8,9</t>
  </si>
  <si>
    <t>Hemerocallis Texas Sunlight</t>
  </si>
  <si>
    <t>ТЕХАС САНЛАЙТ</t>
  </si>
  <si>
    <t>TEXAS SUNLIGHT</t>
  </si>
  <si>
    <t>чисто-жёлтый с широким лёгким гофре / Н 70см, Ø 7см, цветение: 7-8,9</t>
  </si>
  <si>
    <t>Hemerocallis Tiger Blood</t>
  </si>
  <si>
    <t>ТАЙГЕР БЛООД</t>
  </si>
  <si>
    <t>TIGER BLOOD</t>
  </si>
  <si>
    <t>светло-желтый м обширныв пятном глубокого бордового цвета и тонким бордовым кантом / Н 65см, Ø 17см, цветение: 6-7,9</t>
  </si>
  <si>
    <t>Hemerocallis Unchartered Waters</t>
  </si>
  <si>
    <t>АНЧАРТЕРЕД УОТЕРС</t>
  </si>
  <si>
    <t>UNCHARTERED WATERS</t>
  </si>
  <si>
    <t>палево-сиреневый с жёлтым центром / Цветет больше 16 часов / Н 80см, Ø 16см, цветение: 6-7,9</t>
  </si>
  <si>
    <t>Hemerocallis Whoopy</t>
  </si>
  <si>
    <t>ВУУПИ</t>
  </si>
  <si>
    <t>WHOOPY</t>
  </si>
  <si>
    <t>ГОФРИР, тёмно-бордовый с чёрным кольцом и жёлтым горлом / Н 50см, Ø 12см, цветение: 6-7,9</t>
  </si>
  <si>
    <t>HEMEROCALLIS / ЛИЛЕЙНИК МАХРОВЫЙ (транспортировка и хранение до посадки при темп. 0+5ºС)</t>
  </si>
  <si>
    <t>Hemerocallis Awesome Luck</t>
  </si>
  <si>
    <t>АВЕСОМ ЛАК</t>
  </si>
  <si>
    <t>AWESOME LUCK</t>
  </si>
  <si>
    <t>МАХРОВЫЙ ГОФРИР.золотисто-оранжевый, Н-75см, Ø 13см, 6-7, 90</t>
  </si>
  <si>
    <t>Hemerocallis Bandolero</t>
  </si>
  <si>
    <t>БАНДОЛЬЕРО</t>
  </si>
  <si>
    <t>BANDOLERO</t>
  </si>
  <si>
    <t>МАХРОВЫЙ оранжево-лососевый, мощный куст  / Н-100см, Ø 12см, цветение 7-8</t>
  </si>
  <si>
    <t>Hemerocallis Bogeyman</t>
  </si>
  <si>
    <t>БУГИМАН</t>
  </si>
  <si>
    <t>BOGEYMAN</t>
  </si>
  <si>
    <t>МАХРОВЫЙ черный с бордовым отливом, бархатный,с зеленым горлом/ Н-60см, Ø 13см, цветение 7-8</t>
  </si>
  <si>
    <t>Hemerocallis Bowl of Cream</t>
  </si>
  <si>
    <t>МАХРОВЫЙ  (80% махровых) желтовато-кремовый / Цветет больше 16 часов / Н 45см, Ø 15см, цветение: 7-8,9</t>
  </si>
  <si>
    <t>Hemerocallis Burgundy Love</t>
  </si>
  <si>
    <t>БУРГУНДИ ЛОВ</t>
  </si>
  <si>
    <t>BURGUNDY LOVE</t>
  </si>
  <si>
    <t>МАХРОВЫЙ тёмно-бордовый  / Н 55см, Ø 14см, цветение: 7-8</t>
  </si>
  <si>
    <t>Hemerocallis Candlelight Dinner</t>
  </si>
  <si>
    <t>КЭНДЛЛАЙТ ДИННЕР</t>
  </si>
  <si>
    <t>CANDLELIGHT DINNER</t>
  </si>
  <si>
    <t>(трёхлетнее растение за сезон даёт более 400 цветков) МАХРОВЫЙ тёмно-лососевый с жёлтой продольной полосой и жёлтым горлом / Цветет больше 16 часов / Н 65см, Ø 14см, цветение: 6-7,9</t>
  </si>
  <si>
    <t>Hemerocallis Condilla</t>
  </si>
  <si>
    <t>КОНДИЛЛА</t>
  </si>
  <si>
    <t>CONDILLA</t>
  </si>
  <si>
    <t>МАХРОВЫЙ ярко-жёлтый / Н 50см, Ø 10см, цветение: 6-7,9</t>
  </si>
  <si>
    <t>Hemerocallis Congo Coral</t>
  </si>
  <si>
    <t>КОНГО КОРАЛ</t>
  </si>
  <si>
    <t>CONGO CORAL</t>
  </si>
  <si>
    <t>МАХРОВЫЙ., ярко-розовый / Цветет больше 16 часов / Н 35см, Ø 12см, цветение: 6-7,9</t>
  </si>
  <si>
    <t>Hemerocallis Cute As Can Be</t>
  </si>
  <si>
    <t>КЬЮТ ЭС КЭН БИ</t>
  </si>
  <si>
    <t>CUTE AS CAN BE</t>
  </si>
  <si>
    <t>МАХРОВЫЙ, пурпурно-красный / Н 40см, Ø 10см, цветение: 6-7,9</t>
  </si>
  <si>
    <t>Hemerocallis Double Dream</t>
  </si>
  <si>
    <t>МАХРОВЫЙ. кремово-розово-лососевый с зеленоватым горлом/ Н-60см, Ø  12см, цветение 6-7, 8</t>
  </si>
  <si>
    <t>Hemerocallis Double Firecracker</t>
  </si>
  <si>
    <t>ДАБЛ ФАЙРКРЕКЕР</t>
  </si>
  <si>
    <t>DOUBLE FIRECRACKER</t>
  </si>
  <si>
    <t>МАХРОВЫЙ. Кумачово-красный с жёлтым горлом / Н 70см, Ø 15см, цветение: 6-7,9</t>
  </si>
  <si>
    <t>Hemerocallis Double Red Royal</t>
  </si>
  <si>
    <t>ДАБЛ РЭД РОЯЛ</t>
  </si>
  <si>
    <t>DOUBLE RED ROYAL</t>
  </si>
  <si>
    <t>МАХРОВЫЙ бордовый, бархатный, на внутренних лепестках белый кант,  жёлтое горло / Н 70см, Ø 15см, цветение: 7-8</t>
  </si>
  <si>
    <t>Hemerocallis Double River Wye</t>
  </si>
  <si>
    <t>ДАБЛ РИВЕР УАЙ</t>
  </si>
  <si>
    <t>DOUBLE RIVER WYE</t>
  </si>
  <si>
    <t>(трёхлетнее растение за сезон даёт более 300 цветков) МАХРОВЫЙ нежно-жёлтый / Н 80см, Ø 17см, цветение: 7-8,9</t>
  </si>
  <si>
    <t>Hemerocallis Dynamic Duo</t>
  </si>
  <si>
    <t>ДИНАМИК ДУО</t>
  </si>
  <si>
    <t>DYNAMIC DUO</t>
  </si>
  <si>
    <t>МАХРОВЫЙ лимонно-жёлтый / Н 60см, Ø 17см, цветение: 6-7,9</t>
  </si>
  <si>
    <t>ФОРЕВЕ ЯНГ</t>
  </si>
  <si>
    <t>МАХРОВЫЙ, желтый / Цветет больше 16 часов / Н 65см, Ø 15см, цветение: 6-7,9</t>
  </si>
  <si>
    <t>Hemerocallis Ikebana Star</t>
  </si>
  <si>
    <t>ИКЕБАНА СТАР</t>
  </si>
  <si>
    <t>IKEBANA STAR</t>
  </si>
  <si>
    <t>МАХРОВЫЙ кремово-жёлтый с белой каймой / Цветет больше 16 часов / Н 50см, Ø 14см, цветение: 6-7,9</t>
  </si>
  <si>
    <t>Hemerocallis Jean Swann</t>
  </si>
  <si>
    <t>ДЖЕЙН СВОН</t>
  </si>
  <si>
    <t>JEAN SWANN</t>
  </si>
  <si>
    <t>МАХРОВЫЙ кремовый с розовым перламутром и зелёным центром / Н 80см, Ø 15см, цветение: 7-8,9</t>
  </si>
  <si>
    <t>Hemerocallis Moses Fire</t>
  </si>
  <si>
    <t>МОЗЕС ФАЕР</t>
  </si>
  <si>
    <t>MOSES FIRE</t>
  </si>
  <si>
    <t>МАХРОВЫЙ оранжево-красный с жёлтыми подпалинами / Н 55см, Ø 15см, цветение: 7,9</t>
  </si>
  <si>
    <t>Hemerocallis Night Embers</t>
  </si>
  <si>
    <t>НАЙТ ЭМБЕР</t>
  </si>
  <si>
    <t>NIGHT EMBERS</t>
  </si>
  <si>
    <t>МАХРОВЫЙ бордовый с тонкой белой каймой / Н 65см, Ø 13см, цветение: 6-7,9</t>
  </si>
  <si>
    <t>Hemerocallis Paprika Flame</t>
  </si>
  <si>
    <t>ПАПРИКА ФЛЕЙМ</t>
  </si>
  <si>
    <t>PAPRIKA FLAME</t>
  </si>
  <si>
    <t>МАХРОВЫЙ ярко-красный / Н 65см, Ø 12см, цветение: 6-7</t>
  </si>
  <si>
    <t>Hemerocallis Patricia Jojo</t>
  </si>
  <si>
    <t>ПАТРИСИЯ ДЖО ДЖО</t>
  </si>
  <si>
    <t>PATRICIA JOJO</t>
  </si>
  <si>
    <t>МАХРОВЫЙ. Лимонно-жёлтый с лёгким гофре / Н 75см, Ø 13см, цветение: 6-8,9</t>
  </si>
  <si>
    <t>Hemerocallis Roswitha</t>
  </si>
  <si>
    <t>РОЗУИТА</t>
  </si>
  <si>
    <t>ROSWITHA</t>
  </si>
  <si>
    <t>МАХРОВЫЙ, кремовый с винно-красным центром / Н 70см, Ø 10см, цветение: 6-7</t>
  </si>
  <si>
    <t>Hemerocallis Schnickel Fritz</t>
  </si>
  <si>
    <t>ШНИКЕЛЬ ФРИТЦ</t>
  </si>
  <si>
    <t>SCHNICKEL FRITZ</t>
  </si>
  <si>
    <t>МАХРОВЫЙ. Белый с лёгким гофре  / Цветет больше 16 часов / Н 45см, Ø 13см, цветение: 6-7,9</t>
  </si>
  <si>
    <t>Hemerocallis Siloam Double Classic</t>
  </si>
  <si>
    <t>СИЛОАМ ДАБЛ КЛАССИК</t>
  </si>
  <si>
    <t>SILOAM DOUBLE CLASSIC</t>
  </si>
  <si>
    <t>МАХРОВЫЙ. Жемчужно-розовый с желтоватым горлом, лёгкое гофре / Цветет больше 16 часов / Н 50см, Ø 12см, цветение: 6-7</t>
  </si>
  <si>
    <t>Hemerocallis Susan Pritchard Petit</t>
  </si>
  <si>
    <t>СЬЮЗАН ПРИТЧАРД ПЕТИ</t>
  </si>
  <si>
    <t>SUSAN PRITCHARD PETIT</t>
  </si>
  <si>
    <t>МАХРОВЫЙ оранжевый с жёлтым / Н 50см, Ø 15см, цветение: 7-8,9</t>
  </si>
  <si>
    <t>Hemerocallis Unlock The Stars</t>
  </si>
  <si>
    <t>АНЛОК ЗЕ СТАРЗ</t>
  </si>
  <si>
    <t>UNLOCK THE STARS</t>
  </si>
  <si>
    <t>МАХРОВЫЙ ГОФРИР. тёмно-розовый с жёлтым пятном и жёлтой каймой / Н 65см, Ø 15см, цветение: 6-7,9</t>
  </si>
  <si>
    <t>Hemerocallis Voodoo Dancer</t>
  </si>
  <si>
    <t>ВУУДУУ ДАНСЕР</t>
  </si>
  <si>
    <t>VOODOO DANCER</t>
  </si>
  <si>
    <t>МАХРОВЫЙ, темно-фиолетовый с желтым центром, ароматный / Н 55см, Ø 14см, цветение: 7-8,9</t>
  </si>
  <si>
    <t>Hemerocallis Yellow Submarine</t>
  </si>
  <si>
    <t>ЙЕЛЛОУ СУБМАРИНА</t>
  </si>
  <si>
    <t>YELLOW SUBMARINE</t>
  </si>
  <si>
    <t>МАХРОВЫЙ лимонно-жёлтый   / Н 60см, Ø 15см, цветение: 8-9</t>
  </si>
  <si>
    <t>HEMEROCALLIS / ЛИЛЕЙНИК СПАЙДЕР (транспортировка и хранение до посадки при темп. 0+5ºС)</t>
  </si>
  <si>
    <t>Hemerocallis Applique</t>
  </si>
  <si>
    <t>АППЛИКА</t>
  </si>
  <si>
    <t>APPLIQUE</t>
  </si>
  <si>
    <t>(трёхлетнее растение за сезон даёт 250 цветков) СПАЙДЕР зеленовато-жёлтый с лиловыми кончиками / Н 70см, Ø 25см, цветение: 6-7,9</t>
  </si>
  <si>
    <t>Hemerocallis Bakabana</t>
  </si>
  <si>
    <t>БАКАБАНА</t>
  </si>
  <si>
    <t>BAKABANA</t>
  </si>
  <si>
    <t>Обильноцветущий, повторноцветущий ГОФРИР. желтый, Н- 65 cm, Ø10 cm ,6-9, более 500 цветков за сезон на трехлетнем растении</t>
  </si>
  <si>
    <t>Hemerocallis Black Arrowhead</t>
  </si>
  <si>
    <t>БЛЭК ЭРРОУХЭД</t>
  </si>
  <si>
    <t>BLACK ARROWHEAD</t>
  </si>
  <si>
    <t>СПАЙДЕР бронзовый с жёлтым горлом, тёмно-лиловым пятном в виде звезды и тёмно-лиловым кантом / Расцветает к вечеру / Н 75см, Ø 19см, цветение: 7-8</t>
  </si>
  <si>
    <t>Hemerocallis Carrick Wildon</t>
  </si>
  <si>
    <t>КАРРИК УИЛДОН</t>
  </si>
  <si>
    <t>CARRICK WILDON</t>
  </si>
  <si>
    <t>СПАЙДЕР, оранжевый с желтым центром, цветок 25 см</t>
  </si>
  <si>
    <t>Hemerocallis Chokecherry Mountain</t>
  </si>
  <si>
    <t>ЧОУКЧЕРРИ МАУНТЕЙН</t>
  </si>
  <si>
    <t>CHOKECHERRY MOUNTAIN</t>
  </si>
  <si>
    <t>СПАЙДЕР фиолетовый с жёлтым центром/ Цветет больше 16 часов / Н 75см, Ø 20см, цветение: 7-8,9</t>
  </si>
  <si>
    <t>Hemerocallis Desert Icicle</t>
  </si>
  <si>
    <t>ДЕСЕРТ АЙСИКЛ</t>
  </si>
  <si>
    <t>DESERT ICICLE</t>
  </si>
  <si>
    <t>СПАЙДЕР белый, от центра до середины лепестка -зелёные полосы  / Расцветает к вечеру / Н 90см, Ø 20см, цветение: 6-7,9</t>
  </si>
  <si>
    <t>Hemerocallis Dress Pink</t>
  </si>
  <si>
    <t>ДРЭСС ПИНК</t>
  </si>
  <si>
    <t>DRESS PINK</t>
  </si>
  <si>
    <t>нежно-розовый с темно-розовым кольцом и зеленовато-желтым горлом, Н-60 cm, Ø10 cm 6-8, более 150 цветков за сезон на одном растении трехлетнего возраста</t>
  </si>
  <si>
    <t>Hemerocallis Duke of Durham</t>
  </si>
  <si>
    <t>ДЮК ОФ ДЮРАМ</t>
  </si>
  <si>
    <t>DUKE OF DURHAM</t>
  </si>
  <si>
    <t>медно-светло-коричневый с лиловым кольцом и желтым горлом, Н-65 cm, Ø 15 cm, 7-9, более150 цветков за сезон на трехлетнем растении</t>
  </si>
  <si>
    <t>Hemerocallis Enchanted Forest</t>
  </si>
  <si>
    <t>ИНЧАНТЕД ФОРЕСТ</t>
  </si>
  <si>
    <t>ENCHANTED FOREST</t>
  </si>
  <si>
    <t>ГОФРИР.нежнейший абрикосово-розовый с желтоватой каймой и горлом, Н-70 cm, Ø 15 cm, 6-7,8; более 200 цветков за сезон на трехлетнем растении</t>
  </si>
  <si>
    <t>Hemerocallis EveryDaylily Pink Cream</t>
  </si>
  <si>
    <t>EVERYDAYLILY ПИНК КРЕМ</t>
  </si>
  <si>
    <t>EVERYDAYLILY™ PINK CREAM</t>
  </si>
  <si>
    <t>нежно-розовый со светлой полосой и желтым горлом, ОЧЕНЬ длительное цветение по срокам: раннее-позднее, с раннего лета до поздней осени, Н-45см, Ø10см</t>
  </si>
  <si>
    <t>Hemerocallis Exotic Spider</t>
  </si>
  <si>
    <t>ЭКЗОТИК СПАЙДЕР</t>
  </si>
  <si>
    <t>EXOTIC SPIDER</t>
  </si>
  <si>
    <t>СПАЙДЕР лиловый с белым тонким кантом, горло зеленовато-желтое / Н 50см, Ø 18см, цветение: 7-8</t>
  </si>
  <si>
    <t>Hemerocallis Free Weelin</t>
  </si>
  <si>
    <t>ФРИ УИЛИН</t>
  </si>
  <si>
    <t>FREE WEELIN</t>
  </si>
  <si>
    <t>СПАЙДЕР очень ранний, лимонно-жёлтый с винным пятном в форме звезды (6 стеблей, 48 бутонов) / Н 85см, Ø 23см, цветение: 6,8</t>
  </si>
  <si>
    <t>Hemerocallis Heavenly Angel Ice</t>
  </si>
  <si>
    <t>ХЭВЕНЛИ АНГЕЛ АЙС</t>
  </si>
  <si>
    <t>HEAVENLY ANGEL ICE</t>
  </si>
  <si>
    <t>СПАЙДЕР белый/ Н-90, Ø 20см, цветение 6-7,8</t>
  </si>
  <si>
    <t>Hemerocallis Heavenly Curls</t>
  </si>
  <si>
    <t>ХЭВЕНЛИ КУРЛС</t>
  </si>
  <si>
    <t>HEAVENLY CURLS</t>
  </si>
  <si>
    <t>СПАЙДЕР кремово-ванильный, лепестки скручиваются "кудрявятся", / Н-65см, Ø 18см, цветение 7-8</t>
  </si>
  <si>
    <t>Hemerocallis Heavenly Flight of Angels</t>
  </si>
  <si>
    <t>ХЭВЕНЛИ ФЛАЙТ ОФ АНГЕЛ</t>
  </si>
  <si>
    <t>HEAVENLY FLIGHT OF ANGELS</t>
  </si>
  <si>
    <t>СПАЙДЕР жёлтый с белой каймой / Н 75см, Ø 18см, цветение: 7-8</t>
  </si>
  <si>
    <t>Hemerocallis Lil' Red Wagon</t>
  </si>
  <si>
    <t>ЛИЛЬ РЭД ВАГОН</t>
  </si>
  <si>
    <t>LIL' RED WAGON</t>
  </si>
  <si>
    <t>ГОФРИР. Красный с желтым горлом, Н-60 cm, 6-7,8; Ø 10 cm более 200 цветков за сезон на трехлетнем растении</t>
  </si>
  <si>
    <t>Hemerocallis Longfields Black Magic</t>
  </si>
  <si>
    <t>ЛОНГФИЛДС БЛЭК МЭДЖИК</t>
  </si>
  <si>
    <t>LONGFIELDS BLACK MAGIC</t>
  </si>
  <si>
    <t>ГОФРИР. Пурпурно-черный, с желтым горлом,Н-60 cm, Ø15 cm, 7-8, более 150 цветков за сезон на трехлетнем растении</t>
  </si>
  <si>
    <t>Hemerocallis Primal Scream</t>
  </si>
  <si>
    <t>ПРАЙМАЛ СКРИМ</t>
  </si>
  <si>
    <t>PRIMAL SCREAM</t>
  </si>
  <si>
    <t>СПАЙДЕР ярко-оранжевый  с жёлтым горлом и тонкой жёлтой линией вдоль лепестка / Н 75см, Ø 19см, цветение: 7-9</t>
  </si>
  <si>
    <t>Hemerocallis Rediculious</t>
  </si>
  <si>
    <t>РЕДИКЮЛИОУС</t>
  </si>
  <si>
    <t>REDICULIOUS</t>
  </si>
  <si>
    <t>МАХРОВЫЙ,терракотово -медно-бордовый,Н 65 cm Ø15 cm , 7-8, более 250 цветков за сезон на одном трехлетнем растении</t>
  </si>
  <si>
    <t>Hemerocallis Regency Heights</t>
  </si>
  <si>
    <t>РЕГЕНСИ ХЕЙТС</t>
  </si>
  <si>
    <t>REGENCY HEIGHTS</t>
  </si>
  <si>
    <t>розовато-лиловый, с обширным желтым горлом, Н-75 cm 15 cm , 7-8, более 250 цветков за сезон с одного трехлетнего растения</t>
  </si>
  <si>
    <t>Hemerocallis Storm Damage</t>
  </si>
  <si>
    <t>ШТОРМ ДЭМИДЖ</t>
  </si>
  <si>
    <t>STORM DAMAGE</t>
  </si>
  <si>
    <t>СПАЙДЕР розово-абрикосовый с желтым центром и фиолетово-лиловым кольцом / Н 70см, Ø 18см, цветение: 7-8,9</t>
  </si>
  <si>
    <t>Hemerocallis Tropical Surprise</t>
  </si>
  <si>
    <t>ТРОПИКАЛ СЮРПРАЙЗ</t>
  </si>
  <si>
    <t>TROPICAL SURPRISE</t>
  </si>
  <si>
    <t>кремово-сливочный с лилово-бордовое широким кольцоми такой же каймой, Н-55 cm  Ø14 cm, 7-8, более 300 цветков за сезон на трехлетнем растении</t>
  </si>
  <si>
    <t>Hemerocallis Villa Vanilla</t>
  </si>
  <si>
    <t>ВИЛЛА ВАНИЛЛА</t>
  </si>
  <si>
    <t>VILLA VANILLA</t>
  </si>
  <si>
    <t>ГОФРИР, бледно-желтый с лимонной каймой и лимонным горлом, Н-50 cm , Ø12 cm , более 300цветков за сезон на трехлетнем растении</t>
  </si>
  <si>
    <t>Hemerocallis White Temptation</t>
  </si>
  <si>
    <t>УАЙТ ТЕМПТЕЙШН</t>
  </si>
  <si>
    <t>WHITE TEMPTATION</t>
  </si>
  <si>
    <t>белый с зеленоватым горлом, Н-65 cm Ø13 cm, более 200 цветков за сезон на трехлетнем растении</t>
  </si>
  <si>
    <t>Hemerocallis Wineberry Candy</t>
  </si>
  <si>
    <t>ВАЙНБЕРРИ КЭНДИ</t>
  </si>
  <si>
    <t>WINEBERRY CANDY</t>
  </si>
  <si>
    <t>ГОФРИР, нежно-розовый с вишнево-розовым кольцом и зеленоватым горлом, Н-55 cm ,  Ø13 cm, 7, более 250 цветков за сезон на трехлетнем растении</t>
  </si>
  <si>
    <t>ХОСТА</t>
  </si>
  <si>
    <t>HOSTA / ХОСТА (транспортировка и хранение до посадки при темп. 0+5ºС)</t>
  </si>
  <si>
    <t>Hosta Abiqua Drinking Gourd</t>
  </si>
  <si>
    <t>АБИКУА ДРИНКИНГ ГАУРД</t>
  </si>
  <si>
    <t>ABIQUA DRINKING GOURD</t>
  </si>
  <si>
    <t xml:space="preserve">морщинистые чашевидные листья серо-голубого цвета, Н-60см, Ø 115см, </t>
  </si>
  <si>
    <t>1 n</t>
  </si>
  <si>
    <t>Hosta hybrid</t>
  </si>
  <si>
    <t>Hosta Abiqua Moonbeam</t>
  </si>
  <si>
    <t>АБИКВА МУНБИМ</t>
  </si>
  <si>
    <t>ABIQUA MOONBEAM</t>
  </si>
  <si>
    <t>малахитово-зелёный с салатовой каймой, Н-40см, Ø 80см, лист 18х16см</t>
  </si>
  <si>
    <t>Hosta Alligator Alley</t>
  </si>
  <si>
    <t>АЛЛИГАТОР ЭЛЛИ</t>
  </si>
  <si>
    <t>ALLIGATOR ALLEY</t>
  </si>
  <si>
    <t>крупный эффектный куст, листья сине-зеленые посередине  центр цвета шартрез, позднее желтый, лист округлый, жесткий, Н-50см Ø90см</t>
  </si>
  <si>
    <t>Hosta Alvatine Taylor</t>
  </si>
  <si>
    <t>АЛВАТИН ТЕЙЛОР</t>
  </si>
  <si>
    <t>ALVATINE TAYLOR</t>
  </si>
  <si>
    <t>темно-зеленый центр, желтая кайма, Н-75см, Ø120см, лист 25х20см</t>
  </si>
  <si>
    <t>Hosta American Halo</t>
  </si>
  <si>
    <t>АМЕРИКАН ХАЛО</t>
  </si>
  <si>
    <t>AMERICAN HALO</t>
  </si>
  <si>
    <t>крупная, морщинистые голубые листья, белая широкая кайма, Н-60, Ø 150см, лист 35х25см</t>
  </si>
  <si>
    <t>Hosta Anne</t>
  </si>
  <si>
    <t>АННЕ</t>
  </si>
  <si>
    <t>ANNE</t>
  </si>
  <si>
    <t>округлый изумрудный лист с широкой желтой каймой , Н-60см</t>
  </si>
  <si>
    <t>Hosta Antioch</t>
  </si>
  <si>
    <t>АНТИОХ</t>
  </si>
  <si>
    <t>ANTIOCH</t>
  </si>
  <si>
    <t>темно-зеленый перистый центр, широкая белая кайма, Н-55см, Ø 75см</t>
  </si>
  <si>
    <t>Hosta fortunei</t>
  </si>
  <si>
    <t>Hosta Atlantis</t>
  </si>
  <si>
    <t>АТЛАНТИС</t>
  </si>
  <si>
    <t>ATLANTIS</t>
  </si>
  <si>
    <t>сизый центр, светло-салатовая широкая кайма, крупная 60см высотой</t>
  </si>
  <si>
    <t>Hosta August Moon</t>
  </si>
  <si>
    <t>АУГУСТ МУН</t>
  </si>
  <si>
    <t>AUGUST MOON</t>
  </si>
  <si>
    <t>зеленовато-желтый, Н-50см,Ø 80см</t>
  </si>
  <si>
    <t>Hosta Austin Dickinson</t>
  </si>
  <si>
    <t>ОСТИН ДИКИНСОН</t>
  </si>
  <si>
    <t>AUSTIN DICKINSON</t>
  </si>
  <si>
    <t>зелёный с кремовой каймой, Н-45см, Ø 80см</t>
  </si>
  <si>
    <t>Hosta Autumn Frost</t>
  </si>
  <si>
    <t>ОТУМН ФРОСТ</t>
  </si>
  <si>
    <t>AUTUMN FROST</t>
  </si>
  <si>
    <t>кремово-жёлтая широкая кайма, синий центр, Н-40см</t>
  </si>
  <si>
    <t>Hosta Avocado</t>
  </si>
  <si>
    <t>АВОКАДО</t>
  </si>
  <si>
    <t>AVOCADO</t>
  </si>
  <si>
    <t xml:space="preserve">зеленый с желто-зеленой перистой серединой, Н-60см, Ø 80см </t>
  </si>
  <si>
    <t>Hosta Banana Kid</t>
  </si>
  <si>
    <t>БАНАНА КИД</t>
  </si>
  <si>
    <t>BANANA KID</t>
  </si>
  <si>
    <t>ркий цвет смеси цвета банана и лайма, сохраняется весь сезон , Н-40см, Ø60см</t>
  </si>
  <si>
    <t>Hosta Band of Gold</t>
  </si>
  <si>
    <t>БЭНД ОФ ГОЛД</t>
  </si>
  <si>
    <t>BAND OF GOLD</t>
  </si>
  <si>
    <t>лист сердцевидный, темно-зеленый с золотой каймой, Н-50см, Ø 75см</t>
  </si>
  <si>
    <t>Hosta Barbara Ann</t>
  </si>
  <si>
    <t>БАРБАРА ЭНН</t>
  </si>
  <si>
    <t>BARBARA ANN</t>
  </si>
  <si>
    <t>крупная хоста, лист сине-зеленый с белой каймой, Н-60см, Ø 120см</t>
  </si>
  <si>
    <t>Hosta Beach Boy</t>
  </si>
  <si>
    <t>БИЧ БОЙ</t>
  </si>
  <si>
    <t>BEACH BOY</t>
  </si>
  <si>
    <t>синяя широкая кайма, центр жёлтый с зелёными мазками, Н-45 см. Ø 70см,лист 20х15см</t>
  </si>
  <si>
    <t>Hosta Ben Vernooy</t>
  </si>
  <si>
    <t>БЕН ВЕРНОЙ</t>
  </si>
  <si>
    <t>BEN VERNOOY</t>
  </si>
  <si>
    <t>очень живописная, контрастный рисунок в центре обширное сизое перо, кайма цвета шартрез, Н-40см, Ø  50см</t>
  </si>
  <si>
    <t>Hosta Big Daddy</t>
  </si>
  <si>
    <t>БИГ ДАДДИ</t>
  </si>
  <si>
    <t>BIG DADDY</t>
  </si>
  <si>
    <t>большие, округлые темно-зеленые пузырчато-ребристые листья, Н-60см, Ø 90см</t>
  </si>
  <si>
    <t>Hosta Big Mama</t>
  </si>
  <si>
    <t>БИГ МАМА</t>
  </si>
  <si>
    <t>BIG MAMA</t>
  </si>
  <si>
    <t>синий, Н-80см, Ø 110см, лист 32х30см</t>
  </si>
  <si>
    <t>Hosta Blue Angel</t>
  </si>
  <si>
    <t>БЛЮ ЭНДЖЕЛ</t>
  </si>
  <si>
    <t>BLUE ANGEL</t>
  </si>
  <si>
    <t>Гигантская, сине-зелёные морщинистые листья, Н-90см, Ø150см</t>
  </si>
  <si>
    <t>Hosta Blue Cadet</t>
  </si>
  <si>
    <t>БЛЮ КАДЕТ</t>
  </si>
  <si>
    <t>BLUE CADET</t>
  </si>
  <si>
    <t>голубые листья, лавандовые цветки, Н-25см, Ø 60см</t>
  </si>
  <si>
    <t>Hosta Blue Ivory</t>
  </si>
  <si>
    <t>БЛЮ АЙВОРИ</t>
  </si>
  <si>
    <t>BLUE IVORY</t>
  </si>
  <si>
    <t>синий центр, белая кайма Н-50см, Ø 60см, лист 25х15см</t>
  </si>
  <si>
    <t>Hosta Blue Mammoth</t>
  </si>
  <si>
    <t>БЛЮ МАММОС</t>
  </si>
  <si>
    <t>BLUE MAMMOTH</t>
  </si>
  <si>
    <t>Гигантская,огромные голубые морщинистые листья, Н-90см, Ø 150см</t>
  </si>
  <si>
    <t>Hosta sieboldiana</t>
  </si>
  <si>
    <t>Hosta Blue Mouse Ears</t>
  </si>
  <si>
    <t>БЛЮ МАУС ИЭРС</t>
  </si>
  <si>
    <t>BLUE MOUSE EARS</t>
  </si>
  <si>
    <t>множество голубых листочков с белым кантом на компактном кусте, Н-15см, Ø 30см</t>
  </si>
  <si>
    <t>Hosta Blue Umbrellas</t>
  </si>
  <si>
    <t>БЛЮ АМБРЕЛЛАС</t>
  </si>
  <si>
    <t>BLUE UMBRELLAS</t>
  </si>
  <si>
    <t>экстра крупная хоста , листья большие сине-зеленые 40х25см, Н-100см, Ø 120см</t>
  </si>
  <si>
    <t>Hosta Blue Vision</t>
  </si>
  <si>
    <t>БЛЮ ВИЖН</t>
  </si>
  <si>
    <t>BLUE VISION</t>
  </si>
  <si>
    <t>синий, Н-40см, лист 13х10см</t>
  </si>
  <si>
    <t>Hosta Bobcat</t>
  </si>
  <si>
    <t>БОБКАТ</t>
  </si>
  <si>
    <t>BOBCAT</t>
  </si>
  <si>
    <t>лист ланцевидный сине-зеленый с широкой кремовой каймой, Н-45см, Ø 50см</t>
  </si>
  <si>
    <t>Hosta Bressingham Blue</t>
  </si>
  <si>
    <t>БРЕССИНГХАМ БЛЮ</t>
  </si>
  <si>
    <t>BRESSINGHAM BLUE</t>
  </si>
  <si>
    <t>крупная, голубоватые листья, кремовые цветки, Н-75см, Ø100см</t>
  </si>
  <si>
    <t>Hosta Brim Cup</t>
  </si>
  <si>
    <t>БРИМ КАП</t>
  </si>
  <si>
    <t>BRIM CUP</t>
  </si>
  <si>
    <t>кремово-желтый широкий край, темно-зеленый перистый центр, Н-30см, Ø 40см, лист 15х12см</t>
  </si>
  <si>
    <t>темно-зеленый с широкой желтой каймой, позже кайма светлеет. Край листа слегка волнистый. Н-40-60см,  ,Ø 90см</t>
  </si>
  <si>
    <t>Hosta Brother Stefan</t>
  </si>
  <si>
    <t>БРАЗЕР СТЕФАН</t>
  </si>
  <si>
    <t>BROTHER STEFAN</t>
  </si>
  <si>
    <t>золотистый центр, темно-зеленая кайма, лист 28х25 см, Н-70см, Ø 60см</t>
  </si>
  <si>
    <t>Hosta Bullet Proof</t>
  </si>
  <si>
    <t>БАЛЛЕТ ПРУФ</t>
  </si>
  <si>
    <t>BULLET PROOF</t>
  </si>
  <si>
    <t>голубовато-зеленый: Н-45см, Ø 90см: лист 20х13см</t>
  </si>
  <si>
    <t>Hosta Canadian Blue</t>
  </si>
  <si>
    <t>КАНАДИАН БЛЮ</t>
  </si>
  <si>
    <t>CANADIAN BLUE</t>
  </si>
  <si>
    <t>сердцевидные листья голубого цвета с восковым налетом, Н-40см</t>
  </si>
  <si>
    <t>Hosta Captain's Adventure</t>
  </si>
  <si>
    <t>КАПИТАНС АДВЕНЧУР</t>
  </si>
  <si>
    <t>CAPITAN'S ADVENTURE</t>
  </si>
  <si>
    <t>ТРИКОЛОР - фон кремовый, посередине светло-зеленое перо, кремовая кайма. В различных условиях произрастания ведет себя изменчиво.Н-40см, лист 17х15см</t>
  </si>
  <si>
    <t>Hosta Carnival</t>
  </si>
  <si>
    <t>большие круглые листья с перистым зеленым центром и светло-желтым краем, Н-45см, Ø 100см</t>
  </si>
  <si>
    <t>Hosta Catherine</t>
  </si>
  <si>
    <t>КАТЕРИНА</t>
  </si>
  <si>
    <t>CATHERINE</t>
  </si>
  <si>
    <t>синий с жёлто-зелёным центром, Н-35-40см</t>
  </si>
  <si>
    <t>Hosta Christmas Candy</t>
  </si>
  <si>
    <t>КРИСТМАС КЭНДИ</t>
  </si>
  <si>
    <t>CHRISTMAS CANDY</t>
  </si>
  <si>
    <t>сизо-темно-зеленый край, в центре белое перо с салатовой окантовкой  45см, диаметр 60см</t>
  </si>
  <si>
    <t>Hosta Christmas Island</t>
  </si>
  <si>
    <t>КРИСТМАС АЙЛЕНД</t>
  </si>
  <si>
    <t>CHRISTMAS ISLAND</t>
  </si>
  <si>
    <t>белый центр со светло-зеленым краем, Н-50см, Ø 80см</t>
  </si>
  <si>
    <t>Hosta Christmas Pageant</t>
  </si>
  <si>
    <t>КРИСТМАС ПЕЙДЖАНТ</t>
  </si>
  <si>
    <t>CHRISTMAS PAGEANT</t>
  </si>
  <si>
    <t>изумрудный центр, белая широкая кайма, Н-60см, Ø 105см</t>
  </si>
  <si>
    <t>Hosta Christmas Tree</t>
  </si>
  <si>
    <t>КРИСТМАС ТРИ</t>
  </si>
  <si>
    <t>CHRISTMAS TREE</t>
  </si>
  <si>
    <t>крупные, округлые темно-зеленые листья с кремово-белой каймой, Н-45см, Ø 100см</t>
  </si>
  <si>
    <t>Hosta Climax</t>
  </si>
  <si>
    <t>КЛАЙМАКС</t>
  </si>
  <si>
    <t>CLIMAX</t>
  </si>
  <si>
    <t>Гигантская, лист темно-зеленый со светло-зеленой каймой, Н-65см, Ø 120см</t>
  </si>
  <si>
    <t>Hosta Color Festival</t>
  </si>
  <si>
    <t>КОЛОР ФЕСТИВАЛЬ</t>
  </si>
  <si>
    <t>COLOR FESTIVAL</t>
  </si>
  <si>
    <t>белый центр, с жёлтой окантовкой и зелёной каймой по краю листа, Н-40см</t>
  </si>
  <si>
    <t>Hosta Colored Hulk</t>
  </si>
  <si>
    <t>КОЛОРЕД ХАЛК</t>
  </si>
  <si>
    <t>COLORED HULK</t>
  </si>
  <si>
    <t>светло-салатовый с насыщенно зелеными мазками по краю лепестков и небольшие белые мазки на некоторых листьях,Н-40см, Ø 60см, лист 16х12см</t>
  </si>
  <si>
    <t>Hosta Curly Fries</t>
  </si>
  <si>
    <t>КЕРЛИ ФРАЙЗ</t>
  </si>
  <si>
    <t>CURLY FRIES</t>
  </si>
  <si>
    <t>миниатюрная оригинальная хоста, лист желтоватый длинный и узкий с волнистыми зелеными краями, Н-25, Ø 50см</t>
  </si>
  <si>
    <t>Hosta Delta Dawn</t>
  </si>
  <si>
    <t>ДЕЛЬТА ДАУН</t>
  </si>
  <si>
    <t>DELTA DAWN</t>
  </si>
  <si>
    <t>светло-зеленый с белой каймой, Н-50см</t>
  </si>
  <si>
    <t>Hosta Devon Green</t>
  </si>
  <si>
    <t>ДЕВОН ГРИН</t>
  </si>
  <si>
    <t>DEVON GREEN</t>
  </si>
  <si>
    <t>крупная, изумрудно-зелёные рефлёные листья, Н-45см, Ø 90см</t>
  </si>
  <si>
    <t>Hosta Diamond Tiara</t>
  </si>
  <si>
    <t>ДИМОНД ТИАРА</t>
  </si>
  <si>
    <t>DIAMOND TIARA</t>
  </si>
  <si>
    <t>изумрудный с кремово-белой узкой каймой, Н-35см, Ø 60см</t>
  </si>
  <si>
    <t>Hosta Dream Queen</t>
  </si>
  <si>
    <t>ДРИМ КУИН</t>
  </si>
  <si>
    <t>DREAM QUEEN</t>
  </si>
  <si>
    <t>крупная хоста,округлый лист, кремово-желтый узкий центр, широкая насыщенно-сине-зеленая кайма, Н-80см, Ø 120см</t>
  </si>
  <si>
    <t>Hosta Dream Weaver</t>
  </si>
  <si>
    <t>ДРИМ УИВЕР</t>
  </si>
  <si>
    <t>DREAM WEAVER</t>
  </si>
  <si>
    <t>большие тёмно-зелёные листья с жёлтым перистым центром, Н-45, Ø 75см</t>
  </si>
  <si>
    <t>ЕРФ ЭНДЖЕЛ</t>
  </si>
  <si>
    <t>гигантская хоста, лист сине-зеленый, с кремовой каймой, округлый,  Н-70см, Ø 150см</t>
  </si>
  <si>
    <t>Hosta El Nino</t>
  </si>
  <si>
    <t>ЭЛЬ НИНЬО</t>
  </si>
  <si>
    <t>EL NINO</t>
  </si>
  <si>
    <t>синий центр, белая кайма,Н-50см, лист 15х10см</t>
  </si>
  <si>
    <t>Hosta Empress Wu</t>
  </si>
  <si>
    <t>ЭМПРЕСС ВУ</t>
  </si>
  <si>
    <t>EMPRESS WU</t>
  </si>
  <si>
    <t>очень крупная хоста, лист зелёный, восковый, ребристый, округлый, Н-150см!!! Ø 120см</t>
  </si>
  <si>
    <t>Hosta Fire And Ice</t>
  </si>
  <si>
    <t>белый центр, тёмно-зелёный край, Н-45см, Ø 75см</t>
  </si>
  <si>
    <t>Hosta Firn Line</t>
  </si>
  <si>
    <t>ФИРН ЛАЙН</t>
  </si>
  <si>
    <t>FIRN LINE</t>
  </si>
  <si>
    <t>сине-зелёный центр, белая кайма, Н-35см</t>
  </si>
  <si>
    <t>Hosta First Blush</t>
  </si>
  <si>
    <t>ФЕСТ БЛАШ</t>
  </si>
  <si>
    <t>FIRST BLUSH</t>
  </si>
  <si>
    <t>лист зеленый с красными черешками с красным краем, затем лист становится красно-фиолетовым, летом красный цвет исчезает. Н-40см, ,Ø 60см</t>
  </si>
  <si>
    <t>Hosta First Frost</t>
  </si>
  <si>
    <t>ФЁРСТ ФРОСТ</t>
  </si>
  <si>
    <t>FIRST FROST</t>
  </si>
  <si>
    <t>тёмно-синий с кремово-жёлтой каймой, Н-35см, Ø 90см</t>
  </si>
  <si>
    <t>Hosta Forbidden Fruit</t>
  </si>
  <si>
    <t>ФОРБИДДЕН ФРУТ</t>
  </si>
  <si>
    <t>FORBIDDEN FRUIT</t>
  </si>
  <si>
    <t xml:space="preserve">очень красивая контрастная, ярко-желтый центр, темно-сине-зеленая кайма, Н-60см,  Ø 70см </t>
  </si>
  <si>
    <t>Hosta Aureomarginata (fortunei)</t>
  </si>
  <si>
    <t>АУРЕОМАРГИНАТА</t>
  </si>
  <si>
    <t>FORTUNEI AUREOMARGINATA</t>
  </si>
  <si>
    <t>крупные округлые листья с ярко-желтой каймой по краям, позднее-зеленые, Н-65см, Ø 80см</t>
  </si>
  <si>
    <t>Hosta Fragrant Bouquet</t>
  </si>
  <si>
    <t>ФРАГРАНТ БУКЕТ</t>
  </si>
  <si>
    <t>FRAGRANT BOUQET</t>
  </si>
  <si>
    <t>салатовый с белой каймой, ароматный, Н-40см, лист 19х10см</t>
  </si>
  <si>
    <t>Hosta Frances Williams</t>
  </si>
  <si>
    <t>ФРАНСЕЗ УИЛЬЯМС</t>
  </si>
  <si>
    <t>FRANCES WILLIAMS</t>
  </si>
  <si>
    <t>очень крупная, лист: светло-салатовый край, центр сизо-зеленый, перистый Н-55см, Ø 120см</t>
  </si>
  <si>
    <t>Hosta Funny Mouse</t>
  </si>
  <si>
    <t>ФАННИ МАУС</t>
  </si>
  <si>
    <t>FUNNY MOUSE</t>
  </si>
  <si>
    <t>миниатюрная хоста,лист ланцевидной формы, зеленый с белой каймой, Н-10см, Ø 12см</t>
  </si>
  <si>
    <t>Hosta George Smith</t>
  </si>
  <si>
    <t>ДЖОРДЖ СМИТ</t>
  </si>
  <si>
    <t>GEORGE SMITH</t>
  </si>
  <si>
    <t>округлый лист, кайма сине-зеленая, центр изумрудный, Н-50см, Ø 100см</t>
  </si>
  <si>
    <t>Hosta Georgia Sweetheart</t>
  </si>
  <si>
    <t>GEORGIA SWEETHEART</t>
  </si>
  <si>
    <t>желтовато-оранжевый центр с широким темно-зеленым краем, Н-50см, Ø 60см</t>
  </si>
  <si>
    <t>Hosta Glad Tidings</t>
  </si>
  <si>
    <t>ГЛЭД ТИДИНГС</t>
  </si>
  <si>
    <t>GLAD TIDINGS</t>
  </si>
  <si>
    <t>лаймово-зеленый, лист фактурный, ребристый, округлый Н-45см, Ø 60см</t>
  </si>
  <si>
    <t>Hosta Gold Standard</t>
  </si>
  <si>
    <t>ГОЛД СТАНДАРТ</t>
  </si>
  <si>
    <t>GOLD STANDARD</t>
  </si>
  <si>
    <t xml:space="preserve">желтый лист с темно-зеленой тонкой кайиой, Н-60см, Ø 80см лист 21х14 см. </t>
  </si>
  <si>
    <t>Hosta Golden Meadows</t>
  </si>
  <si>
    <t>ГОЛДЕН МЕДОУС</t>
  </si>
  <si>
    <t>GOLDEN MEADOWS</t>
  </si>
  <si>
    <t>зеленовато-белый центр, голубая кайма, лист причудливо изогнут, Н-60см, лист 23х15см</t>
  </si>
  <si>
    <t>Hosta Golden Tiara</t>
  </si>
  <si>
    <t>ГОЛДЕН ТИАРА</t>
  </si>
  <si>
    <t>GOLDEN TIARA</t>
  </si>
  <si>
    <t>зелёныё центр, ярко-жёлтая кайма, Н-35см,Ø  60см</t>
  </si>
  <si>
    <t>Hosta Great Escape</t>
  </si>
  <si>
    <t>ГРЕЙТ ЭСКЕЙП</t>
  </si>
  <si>
    <t>GREAT ESCAPE</t>
  </si>
  <si>
    <t>контрастный, белый с сизым пером по центру Н-50см, Ø 60см</t>
  </si>
  <si>
    <t>Hosta Great Expectations</t>
  </si>
  <si>
    <t>ГРЕТ ЭКСПЕКТЕЙШНС</t>
  </si>
  <si>
    <t>GREAT EXPECTATIONS</t>
  </si>
  <si>
    <t>нежно-салатовый центр, насыщенно-зелёный край, Н-55см, Ø 85см</t>
  </si>
  <si>
    <t>Hosta Guacamole</t>
  </si>
  <si>
    <t>ГУАКАМОЛЕ</t>
  </si>
  <si>
    <t>GUACAMOLE</t>
  </si>
  <si>
    <t>жёлто-салатовый, меланжевый, Н-35см</t>
  </si>
  <si>
    <t>Hosta Guardian Angel</t>
  </si>
  <si>
    <t>ГАРДИАН АНГЕЛ</t>
  </si>
  <si>
    <t>GUARDIAN ANGEL</t>
  </si>
  <si>
    <t>крупные округлые синие листья с зелёными несколькими мазками в центре Н-60см, Ø 105см</t>
  </si>
  <si>
    <t>Hosta Hadspen Blue</t>
  </si>
  <si>
    <t>ХЕДСПЕН БЛЮ</t>
  </si>
  <si>
    <t>HADSPEN BLUE</t>
  </si>
  <si>
    <t>Листва интенсивно-голубая, несколько морщинистая, жесткая. Цветки светло-лавандовые, Н-45см</t>
  </si>
  <si>
    <t>Hosta Halcyon</t>
  </si>
  <si>
    <t>ХАЛКИОН</t>
  </si>
  <si>
    <t>HALCYON</t>
  </si>
  <si>
    <t>сизо-голубые, копьевидные листья, Н-40см,Ø  60см</t>
  </si>
  <si>
    <t>Hosta tardiana</t>
  </si>
  <si>
    <t>Hosta June</t>
  </si>
  <si>
    <t>ИЮНЬ</t>
  </si>
  <si>
    <t>JUNE</t>
  </si>
  <si>
    <t>зеленовато-жёлтые листья с голубой каймой, цветки лавандовые,Н-50см</t>
  </si>
  <si>
    <t>Hosta Jurassic Park</t>
  </si>
  <si>
    <t>ЮРАССИК ПАРК</t>
  </si>
  <si>
    <t>очень крупная, лист голубовато-зеленый, фактурный с продольными прожилками, Н-100см,  Ø 120см</t>
  </si>
  <si>
    <t>Hosta Karin</t>
  </si>
  <si>
    <t>КАРИН</t>
  </si>
  <si>
    <t>KARIN</t>
  </si>
  <si>
    <t>тёмно-зелёная середина, кремово-белый край, рефлёные листья, Н-45,Ø 60см</t>
  </si>
  <si>
    <t>Hosta Kiwi Full Monty</t>
  </si>
  <si>
    <t>КИВИ ФУЛЛ МОНТИ</t>
  </si>
  <si>
    <t>KIWI FULL MONTY</t>
  </si>
  <si>
    <t>синий со светло-зеленой полосой по центру, лист ребристый, Н-40см,Ø 75см</t>
  </si>
  <si>
    <t>Hosta Lakeside Banana Bay</t>
  </si>
  <si>
    <t>ЛЭЙКСАЙД БАНАНА БЭЙ</t>
  </si>
  <si>
    <t>LAKESIDE BANANA BAY</t>
  </si>
  <si>
    <t>желтый с салатово-зеленой каймой, Н-30см, Ø 60см, лист 13х13см</t>
  </si>
  <si>
    <t>Hosta Lakeside Cupcake</t>
  </si>
  <si>
    <t>ЛЕЙКСАЙД КАП КЕЙК</t>
  </si>
  <si>
    <t>LAKESIDE CUP CAKE</t>
  </si>
  <si>
    <t>белый с темно-зеленой каймой, Н-30см, Ø 30см</t>
  </si>
  <si>
    <t>Hosta Lakeside Dragonfly</t>
  </si>
  <si>
    <t>ЛЕЙКСАЙД ДРАГОНФЛАЙ</t>
  </si>
  <si>
    <t>LAKESIDE DRAGONFLY</t>
  </si>
  <si>
    <t>стреловидные длинные листья центр-зелёный, перистый, по краям белые,Н-30см, Ø 50см</t>
  </si>
  <si>
    <t>Hosta Lakeside Litte Tuft</t>
  </si>
  <si>
    <t>ЛЭЙКСАЙД ЛИТЛ ТАФТ</t>
  </si>
  <si>
    <t>LAKESIDE LITTLE TUFT</t>
  </si>
  <si>
    <t>Мини-хоста. удлиненные листья с жёлтым центром и зелёной каймой, Н-15см, лист 10х5 см</t>
  </si>
  <si>
    <t>Hosta Lakeside Paisley Print</t>
  </si>
  <si>
    <t>ЛЕЙКСАЙД ПЕЙСЛИ ПРИНТ</t>
  </si>
  <si>
    <t>LAKESIDE PAISLEY PRINT</t>
  </si>
  <si>
    <t>очень живописная, по краю сильно волнистая, в центре белесо-салатовое перо, широкая кайма цвета морской волны, высота 25см, диаметр 50см</t>
  </si>
  <si>
    <t>Hosta Liberty</t>
  </si>
  <si>
    <t>крупная хоста, тёмно-зелёный центр, желтоватая кайма, со временем центр становится более тёмным, Н-60см, лист 20х12см</t>
  </si>
  <si>
    <t>Hosta Lipstick Blond</t>
  </si>
  <si>
    <t>ЛИПСТИК БЛОНД</t>
  </si>
  <si>
    <t>LIPSTICK BLOND</t>
  </si>
  <si>
    <t>желтые удлиненные листья с красными стеблями Н-35см, Ø 75см</t>
  </si>
  <si>
    <t>Hosta Love Pat</t>
  </si>
  <si>
    <t>ЛОВ ПАТ</t>
  </si>
  <si>
    <t>LOVE PAT</t>
  </si>
  <si>
    <t>синий, складчатый, Н-50см</t>
  </si>
  <si>
    <t>Hosta Loyalist</t>
  </si>
  <si>
    <t>ЛОЯЛИСТ</t>
  </si>
  <si>
    <t>LOYALIST</t>
  </si>
  <si>
    <t>белый с малахитово-зелёным краем, Н-45см</t>
  </si>
  <si>
    <t>МЭДЖИК ФАЙР</t>
  </si>
  <si>
    <t>MAGIC FIRE</t>
  </si>
  <si>
    <t>светло-желтый лист, в центре-сизое широкое перо, высота куста 26см, диаметр 55см, листовая пластина 15х13см</t>
  </si>
  <si>
    <t>Hosta Magic Island</t>
  </si>
  <si>
    <t>МЭДЖИК АЙЛЕНД</t>
  </si>
  <si>
    <t>MAGIC ISLAND</t>
  </si>
  <si>
    <t>очень живописная, лист толстый, серо-голубой с ярко-кремово-желтым центром, Н-35см, Ø 45см</t>
  </si>
  <si>
    <t>Hosta Mama Mia</t>
  </si>
  <si>
    <t>МАМА МИЯ</t>
  </si>
  <si>
    <t>MAMA MIA</t>
  </si>
  <si>
    <t>белый край, зелёный перистый центр,н-50см, Ø 65см</t>
  </si>
  <si>
    <t>Hosta Mango Tango</t>
  </si>
  <si>
    <t>МАНГО ТАНГО</t>
  </si>
  <si>
    <t>MANGO TANGO</t>
  </si>
  <si>
    <t>малахитовый с жёлтым центром, лист круглый, Н-35см, Ø 60см</t>
  </si>
  <si>
    <t>Hosta Maui Buttercups</t>
  </si>
  <si>
    <t>МАУИ БАТТЕРКАП</t>
  </si>
  <si>
    <t>MAUI BUTTERCUPS</t>
  </si>
  <si>
    <t>одна из лучших золотых хост. Лист чашевидный, фактурный, округлый золотисто-желтого цвета. Н-25см, ,Ø35см.</t>
  </si>
  <si>
    <t>Hosta Mighty Mouse</t>
  </si>
  <si>
    <t>МАЙТИ МАУС</t>
  </si>
  <si>
    <t>MIGHTY MOUSE</t>
  </si>
  <si>
    <t>миниатюрная (спот от сорта "мышиные ушки")сизый центр, кремовая кайма, Н-20см, W-30см</t>
  </si>
  <si>
    <t>Hosta Minute Man</t>
  </si>
  <si>
    <t>МИНУТ МЕН</t>
  </si>
  <si>
    <t>MINUTE MAN</t>
  </si>
  <si>
    <t xml:space="preserve">тёмно-зелёный центр, белая широкая кайма, Н-60см, Ø 90см, лист 22х15см. </t>
  </si>
  <si>
    <t>Hosta Miracle Lemony</t>
  </si>
  <si>
    <t>МИРАКЛ ЛЕМОНИ</t>
  </si>
  <si>
    <t>MIRACLE LEMONY</t>
  </si>
  <si>
    <t>Первая в мире хоста с лимонно-желтыми цветками! Цветки ароматные. Листья имеют волнистые края, Н-40см, W-50см</t>
  </si>
  <si>
    <t>Hosta Moerheim</t>
  </si>
  <si>
    <t>МОЕРХЕЙМ</t>
  </si>
  <si>
    <t>MOERHEIM</t>
  </si>
  <si>
    <t>изумрудно-зелёный с тонкой кремовой каймой, Н-60см, Ø 80см</t>
  </si>
  <si>
    <t>Hosta Mojito</t>
  </si>
  <si>
    <t>МОХИТО</t>
  </si>
  <si>
    <t>MOJITO</t>
  </si>
  <si>
    <t>цвет лайма, лист хорошо текстурирован, большая, высота 50см, диаметр 110см, листовая пластина 25х17,5см</t>
  </si>
  <si>
    <t>Hosta Monster Ears</t>
  </si>
  <si>
    <t>МОНСТР ИЭРС</t>
  </si>
  <si>
    <t>MONSTER EARS</t>
  </si>
  <si>
    <t>жесткие округлые зеленые листья с тонким желтым кантом немного скручиваются в трубочку , как уши Шрека), из центра листочков выходят невысокие цветоносы, выглядит очень забавно Н-35см, Ø50см</t>
  </si>
  <si>
    <t>Hosta Moon Split</t>
  </si>
  <si>
    <t>МУН СПЛИТ</t>
  </si>
  <si>
    <t>MOON SPLIT</t>
  </si>
  <si>
    <t>жёлтый с зелёным перистым центром, Н-40см</t>
  </si>
  <si>
    <t>Hosta Moonlight Sonata</t>
  </si>
  <si>
    <t>МУНЛАЙТ СОНАТА</t>
  </si>
  <si>
    <t>MOONLIGHT SONATA</t>
  </si>
  <si>
    <t>крупные, сине-зелёные листья, ребристые, плотные, Н-50см</t>
  </si>
  <si>
    <t>Hosta Morning Star</t>
  </si>
  <si>
    <t>МОРНИНГ СТАР</t>
  </si>
  <si>
    <t>MORNING STAR</t>
  </si>
  <si>
    <t>контрастная хоста, центр- кремово-желтый, перистый, кайма темно зеленая, Н-40см, Ø 60см</t>
  </si>
  <si>
    <t>Hosta Night Before Christmas</t>
  </si>
  <si>
    <t>НАЙТ БЕФОРЕ ХРИСТМАС</t>
  </si>
  <si>
    <t>NIGHT BEFORE CHRISTMAS</t>
  </si>
  <si>
    <t>темно-зеленые листья с контрастной белой тонкой полоской в центре, Н-75см</t>
  </si>
  <si>
    <t>Hosta Northern Exposure</t>
  </si>
  <si>
    <t>НОРТЕРН ЕКСПОЖУР</t>
  </si>
  <si>
    <t>NORTHERN EXPOSURE</t>
  </si>
  <si>
    <t>крупная хоста, лист синевато-зеленый с кремовой каймой, складчатый, Н-80см,Ø 100см</t>
  </si>
  <si>
    <t>Hosta Olive Bailey Langdon</t>
  </si>
  <si>
    <t>ОЛИВ БЕЙЛИ ЛЭНГДОН</t>
  </si>
  <si>
    <t>OLIVE BAILEY LANGDON</t>
  </si>
  <si>
    <t>крупная хоста, сине-зелёный центр, светло-зелёная кайма, позднее кайма становится белой, Н-70см, Ø100см</t>
  </si>
  <si>
    <t>Hosta Orange Marmalade</t>
  </si>
  <si>
    <t>сине-зелёная кайма, светло-жёлтый центр, Н-45см, лист 18х13см</t>
  </si>
  <si>
    <t>Hosta Orion's Belt</t>
  </si>
  <si>
    <t>ОРИОНС БЕЛ</t>
  </si>
  <si>
    <t>ORION'S BELT</t>
  </si>
  <si>
    <t>сине-зелёный центр, белая кайма Н-60см, лист 25х20см</t>
  </si>
  <si>
    <t>Hosta Paisley Border</t>
  </si>
  <si>
    <t>ПЕЙСЛИ БОРДЕР</t>
  </si>
  <si>
    <t>PAISLEY BORDER</t>
  </si>
  <si>
    <t>зеленый перистый центр, кремовая кайма, Н-37см, Ø 75см</t>
  </si>
  <si>
    <t>Hosta Party Popper</t>
  </si>
  <si>
    <t>ПАТИ ПОППЕР</t>
  </si>
  <si>
    <t>PARTY POPPER</t>
  </si>
  <si>
    <t>очень живописная хоста, лист ланцетного вида, широкий край голубовато-сизого цвета, центр-кремово-белый, окантован салатовым, Н-25см, Ø 40см</t>
  </si>
  <si>
    <t>Hosta Pathfinder</t>
  </si>
  <si>
    <t>ПАТФАЙНДЕР</t>
  </si>
  <si>
    <t>PATHFINDER</t>
  </si>
  <si>
    <t>кремовый центр, тёмно-зелёная широкая кайма, Н-30см, Ø 55см</t>
  </si>
  <si>
    <t>Hosta Patriot</t>
  </si>
  <si>
    <t>ПАТРИОТ</t>
  </si>
  <si>
    <t>PATRIOT</t>
  </si>
  <si>
    <t>темно-зеленый центр с толстой белой каймой, Н-40см</t>
  </si>
  <si>
    <t>Hosta Pauls Glory</t>
  </si>
  <si>
    <t>ПОЛС ГЛОРИ</t>
  </si>
  <si>
    <t>PAUL'S GLORY</t>
  </si>
  <si>
    <t>золотисто-салатовые листья сердцевидной формы с тёмно-зелёной каймой, Н-50см,Ø 70см, лист 15х13 см</t>
  </si>
  <si>
    <t>Hosta Pilgrim</t>
  </si>
  <si>
    <t>ПИЛГРИМ</t>
  </si>
  <si>
    <t>PILGRIM</t>
  </si>
  <si>
    <t>иниатюрная хоста, сердцевидные зеленые листья с желтой каймой, Н-20см, Ø 60см</t>
  </si>
  <si>
    <t>Hosta Pin-Up</t>
  </si>
  <si>
    <t>ПИН-АП</t>
  </si>
  <si>
    <t>PIN-UP</t>
  </si>
  <si>
    <t>темно-зеленый лист с узкой белой полосой по центру, Н-50см, Ø 70см</t>
  </si>
  <si>
    <t>Hosta Pizzazz</t>
  </si>
  <si>
    <t>ПИЦЦА</t>
  </si>
  <si>
    <t>PIZZAZZ</t>
  </si>
  <si>
    <t>темно-зеленый, сизоватый почти круглый, хорошо текстурированный лист с кремовой тонкой каймой, высота хосты 45см, диаметр 90см</t>
  </si>
  <si>
    <t>Hosta Venus</t>
  </si>
  <si>
    <t>ПЛАНТАГИНЕА ВЕНУС</t>
  </si>
  <si>
    <t>МАХРОВЫЕ ОЧЕНЬ ДУШИСТЫЕ БЕЛЫЕ ЦВЕТКИ, аромат напоминает одновременно сирень, фиалку и лилию , листва зеленая, КРУПНАЯ Н-55см. Ø 120см</t>
  </si>
  <si>
    <t>Hosta plantaginea</t>
  </si>
  <si>
    <t>Hosta Popcorn</t>
  </si>
  <si>
    <t>ПОПКОРН</t>
  </si>
  <si>
    <t>POPCORN</t>
  </si>
  <si>
    <t>круглые зелёные листья с желтоватым перистым центром Н-30см, Ø60см, лист 13х13см</t>
  </si>
  <si>
    <t>Hosta Praying Hands</t>
  </si>
  <si>
    <t>ПРЭИНГ ХЭНДС</t>
  </si>
  <si>
    <t>PRAYING HANDS</t>
  </si>
  <si>
    <t>"молящиеся руки".ярко-зелёный, узкий, фактурный лист, с ярко-выраженными прожилками, лист складывается, похож на сложенные в мольбе ладони,Н- 35 см. Ø 40см</t>
  </si>
  <si>
    <t>Hosta Purple Sensation</t>
  </si>
  <si>
    <t>светло-зеленый глянцевый, ребристый лист с волнистым краем, очень красиво цветет пурпурными цветками с белой каймой, Н-50см, Ø 65см</t>
  </si>
  <si>
    <t>Hosta Rainbow's End</t>
  </si>
  <si>
    <t>РЕЙНБОУЗ ЭНД</t>
  </si>
  <si>
    <t>RAINBOWS END</t>
  </si>
  <si>
    <t>насыщенно-зелёный край, жёлтый центр, глянцевый, оч. Декорат. МИНИ Н-10см</t>
  </si>
  <si>
    <t>Hosta Rainforest Sunrise</t>
  </si>
  <si>
    <t>РЕЙНФОРЕСТ САНРАЙЗ</t>
  </si>
  <si>
    <t>RAINFOREST SUNRISE</t>
  </si>
  <si>
    <t>желтый с темно-зеленой каймой, складчатый, Н-50см</t>
  </si>
  <si>
    <t>Hosta Raspberry Sundae</t>
  </si>
  <si>
    <t>желтый с темно-зеленой каймой, складчатый, Н-40см, Ø 60см, лист 16х12см</t>
  </si>
  <si>
    <t>Hosta Regal Splendor</t>
  </si>
  <si>
    <t>РЕГАЛ СПЛЕНДОР</t>
  </si>
  <si>
    <t>REGAL SPLENDOR</t>
  </si>
  <si>
    <t>сине-зелёный с кремовой тонкой каймой Н-80см, Ø90см, лист 30х18см</t>
  </si>
  <si>
    <t>Hosta Revolution</t>
  </si>
  <si>
    <t>РЕВОЛЮЦИЯ</t>
  </si>
  <si>
    <t>REVOLUTION</t>
  </si>
  <si>
    <t>белый перистый центр, ярко-зеленая кайма, летом центр темнеет, Н-45см, лист 19х10см</t>
  </si>
  <si>
    <t>Hosta Ripple Effect</t>
  </si>
  <si>
    <t>РИППЛ ЭФФЕКТ</t>
  </si>
  <si>
    <t>RIPPLE EFFECT</t>
  </si>
  <si>
    <t>Уникальная хоста с длинными волнистыми листьями Спот от "June" желтоватые (шартрез) листья с каймой цвета морской волны, Н-35см, Ø45см</t>
  </si>
  <si>
    <t>Hosta Risky Business</t>
  </si>
  <si>
    <t>РИСКИ БИЗНЕС</t>
  </si>
  <si>
    <t>RISKY BUSINESS</t>
  </si>
  <si>
    <t>спот от «Striptease»,тёмно-зелёный с белой полосой вдоль листа, Н-60,Ø90см, лист 18х14см</t>
  </si>
  <si>
    <t>Hosta Robert Frost</t>
  </si>
  <si>
    <t>РОБЕРТ ФРОСТ</t>
  </si>
  <si>
    <t>ROBERT FROST</t>
  </si>
  <si>
    <t>темно-зеленый с белой каймой, Н-60см, Ø100см, лист 25х23см</t>
  </si>
  <si>
    <t>Hosta Royal Standard</t>
  </si>
  <si>
    <t>РОЯЛ СТАНДАРТ</t>
  </si>
  <si>
    <t>ROYAL STANDARD</t>
  </si>
  <si>
    <t>крупная хоста с хорошей зеленной массой, лист блестящий, зеленый, Н-65см, Ø 150см</t>
  </si>
  <si>
    <t>Hosta Sandhill Crane</t>
  </si>
  <si>
    <t>СЕНДХИЛЛ КРЕЙН</t>
  </si>
  <si>
    <t>SANDHILL CRANE</t>
  </si>
  <si>
    <t>зеленые узкие листья с белой каймой, Н-45см, Ø 65см</t>
  </si>
  <si>
    <t>Hosta Sharmon</t>
  </si>
  <si>
    <t>ШАРМОН</t>
  </si>
  <si>
    <t>SHARMON</t>
  </si>
  <si>
    <t>крупная, салатовый с зелёной каймой,Н-60см,Ø 100см, лист21х16см</t>
  </si>
  <si>
    <t>Hosta Elegans (sieboldiana)</t>
  </si>
  <si>
    <t>ЭЛЕГАНС</t>
  </si>
  <si>
    <t>ELEGANS</t>
  </si>
  <si>
    <t>очень крупные, плотные серебристо-голубые листья, Н-70см, Ø 90см</t>
  </si>
  <si>
    <t>Hosta Silver Shadow</t>
  </si>
  <si>
    <t>СИЛВЕР ШЭДОУ</t>
  </si>
  <si>
    <t>SILVER SHADOW</t>
  </si>
  <si>
    <t>узкий плотный фактурный лист удлиненно-копьевидной формы, темно-зеленый с тонкой белой каймой, Н-35см, Ø 75см</t>
  </si>
  <si>
    <t>Hosta Snake Eyes</t>
  </si>
  <si>
    <t>СНЭЙК АЙЗ</t>
  </si>
  <si>
    <t>SNAKE EYES</t>
  </si>
  <si>
    <t>очень живописная, тёмно-зелёный край, в центре повторяющий форму листа, только меньший, светло-зелёный лист с тонким белым очертанием, Н-40см, Ø 90см, лист 20х15см</t>
  </si>
  <si>
    <t>Hosta Snow Cap</t>
  </si>
  <si>
    <t>СНОУ КАП</t>
  </si>
  <si>
    <t>SNOW CAP</t>
  </si>
  <si>
    <t>темно-зеленый со светло-желтой широкой каймой, Н-60, Ø 90см,лист 12х8см</t>
  </si>
  <si>
    <t>Hosta Sorbet</t>
  </si>
  <si>
    <t>зеленый лист с кремовой каймой, красные черешки, Н-40см, Ø 60см</t>
  </si>
  <si>
    <t>Hosta Spartacus</t>
  </si>
  <si>
    <t>лист рельефный, рифленый,малахитово-зеленый с желтой волнистой каймой,  Н-40см,  70см</t>
  </si>
  <si>
    <t>Hosta Spilt Milk</t>
  </si>
  <si>
    <t>СПЛИТ МИЛК</t>
  </si>
  <si>
    <t>SPLIT MILK</t>
  </si>
  <si>
    <t>зелёные восковые листья с молочно-белыми брызгами и подтёками (как от пролившегося молока) Н-60см, Ø100см</t>
  </si>
  <si>
    <t>СПРИНГ МОНИНГ</t>
  </si>
  <si>
    <t>SPRING MORNING</t>
  </si>
  <si>
    <t>светло-зелёный центр, белая кайма, Н-45см</t>
  </si>
  <si>
    <t>Hosta Sting</t>
  </si>
  <si>
    <t>СТИНГ</t>
  </si>
  <si>
    <t>STING</t>
  </si>
  <si>
    <t>темно-зеленый с желтым перистым центром, Н-36см, Ø 70см, лист 16х12см</t>
  </si>
  <si>
    <t>Hosta Sum And Substance</t>
  </si>
  <si>
    <t>САМ ЭНД САБСТЕНС</t>
  </si>
  <si>
    <t>SUM AND SUBSTANCE</t>
  </si>
  <si>
    <t>Гигантская хоста,лист светло-зелёный, лаймовый, лавандовые цветки, Н- 75см, Ø 150см, лист 35х25см</t>
  </si>
  <si>
    <t>Hosta Sunny Halcyon</t>
  </si>
  <si>
    <t>САННИ ХАЛЦИОН</t>
  </si>
  <si>
    <t>SUNNY HALCYON</t>
  </si>
  <si>
    <t>ярко-желтый копьевидный лист, Н-50см, Ø 75см</t>
  </si>
  <si>
    <t>Hosta Sunset Grooves</t>
  </si>
  <si>
    <t>САНСЕТ ГРУВЗ</t>
  </si>
  <si>
    <t>SUNSET GROOVES</t>
  </si>
  <si>
    <t>листья круглые, вогнутые, жатые, желтые с зеленой каймой, Н-40см, Ø  50см</t>
  </si>
  <si>
    <t>Hosta Sunshine Glory</t>
  </si>
  <si>
    <t>САНШАЙН ГЛОРИ</t>
  </si>
  <si>
    <t>SUNSHINE GLORY</t>
  </si>
  <si>
    <t xml:space="preserve">крупная хоста, очень плотный, фактурный лист, лаймово-зеленый центр, кайма кремово-белая. Н-60см, Ø 120см, </t>
  </si>
  <si>
    <t>Hosta Super Nova</t>
  </si>
  <si>
    <t>крупная хоста,желтовато-зелёный перистй центр, сизо-голубая широкая кайма, Н- 70см, Ø 120см</t>
  </si>
  <si>
    <t>Hosta T Rex</t>
  </si>
  <si>
    <t>ТИ РЕКС</t>
  </si>
  <si>
    <t>T REX</t>
  </si>
  <si>
    <t>ГИГАНТСКАЯ хоста, Н-120см! Ø 100см Лист крупный, зеленый, с выраженным жилкованием</t>
  </si>
  <si>
    <t>THE KING</t>
  </si>
  <si>
    <t>Hosta Thunderbolt</t>
  </si>
  <si>
    <t>ТАНДЕРБОЛТ</t>
  </si>
  <si>
    <t>THUNDERBOLT</t>
  </si>
  <si>
    <t>цвет морской волны с восковым налётом, в центре пёрышко кремового цвета с зелёным окаймлением, Н-65см, Ø 60см,лист 25х15см.</t>
  </si>
  <si>
    <t>Hosta Tokudama Flavocircinalis</t>
  </si>
  <si>
    <t>ТОКУДАМА ФЛАВОЦИРЦИНАЛИС</t>
  </si>
  <si>
    <t>TOKUDAMA FLAVOCIRCINALIS</t>
  </si>
  <si>
    <t>желтовато-изумрудная кайма, сизый перистый центр, Н-40см, Ø 120см, устойчива к слизням</t>
  </si>
  <si>
    <t>Hosta Tootie Mae</t>
  </si>
  <si>
    <t>ТУТИ МАЭ</t>
  </si>
  <si>
    <t>TOOTIE MAE</t>
  </si>
  <si>
    <t>сизый центр, широкие желтоватые края, Н-45см, Ø 80см</t>
  </si>
  <si>
    <t>Hosta Tortilla Chip</t>
  </si>
  <si>
    <t>ТОРТИЛЛА ЧИП</t>
  </si>
  <si>
    <t>TORTILLA CHIP</t>
  </si>
  <si>
    <t>зеленовато-желтый, ароматный, Н- 40см. Ø 90см.</t>
  </si>
  <si>
    <t>Hosta Albomarginata (undulata)</t>
  </si>
  <si>
    <t>АЛЬБОМАРГИНАТА</t>
  </si>
  <si>
    <t>UNDULATA ALBOMARGINATA</t>
  </si>
  <si>
    <t>ярко-зеленые листья с белым обрамлением, волнистые по краю, Н-45см, Ø 60см</t>
  </si>
  <si>
    <t>Hosta undulata</t>
  </si>
  <si>
    <t>Hosta Mediovariegata</t>
  </si>
  <si>
    <t>МЕДИОВАРИЕГАТА</t>
  </si>
  <si>
    <t>UNDULATA MEDIOVARIEGATA</t>
  </si>
  <si>
    <t>белый центр со светло-зелёными полосами, тёмно-зелёный край, Н-40см, Ø 70см</t>
  </si>
  <si>
    <t>Hosta Unforgettable</t>
  </si>
  <si>
    <t>АНФОГЕТТЕБЛ</t>
  </si>
  <si>
    <t>UNFORGETTABLE</t>
  </si>
  <si>
    <t>лист толстый, темно-зеленый с золотисто-желтыми краями   в виде полос, Н-50см, Ø 60см</t>
  </si>
  <si>
    <t>Hosta Velvet Moon</t>
  </si>
  <si>
    <t>ВЕЛЬВЕТ МУН</t>
  </si>
  <si>
    <t>VELVET MOON</t>
  </si>
  <si>
    <t>бархатистость и рефленость листьев создают эффект вельветовой ткани, широкий салатовый край, в центре ярко-зеленое "перо", Н-40см, Ø 80см</t>
  </si>
  <si>
    <t>Hosta Victory</t>
  </si>
  <si>
    <t>ВИКТОРИ</t>
  </si>
  <si>
    <t>VICTORY</t>
  </si>
  <si>
    <t>темно-зеленый центр, широкая кремово-белая кайма, гигантская хоста 90см высотой и 170см в диаметре</t>
  </si>
  <si>
    <t>Hosta Vulcan</t>
  </si>
  <si>
    <t>ВУЛКАН</t>
  </si>
  <si>
    <t>VULCAN</t>
  </si>
  <si>
    <t>зелёный с белым центром, Н-45см</t>
  </si>
  <si>
    <t>УОРВИК КОМЕТ</t>
  </si>
  <si>
    <t>WARWICK COMET</t>
  </si>
  <si>
    <t>листья округлые, чашевидные, слегка волнистые по краю, тёмно-зелёные с перьевидным центром от белого до кремового цвета по центральной жилке с переходом  в цвет шартрез, Н-40см</t>
  </si>
  <si>
    <t>Hosta Whirlwind</t>
  </si>
  <si>
    <t>УАЙРЛВИНД</t>
  </si>
  <si>
    <t>WHIRLWIND</t>
  </si>
  <si>
    <t>средних размеров,желтовато-белый центр, зелёная широкая кайма, лист причудливо закручивается, размер листа 20х15см</t>
  </si>
  <si>
    <t>Hosta White Bikini</t>
  </si>
  <si>
    <t>УАЙТ БИКИНИ</t>
  </si>
  <si>
    <t>WHITE BIKINI</t>
  </si>
  <si>
    <t>Спот от "Стриптиз"темно-зеленый с ярко-белой тонкой полосой по центру, Н-70см</t>
  </si>
  <si>
    <t>Hosta White Feather</t>
  </si>
  <si>
    <t>УАЙТ ФЕВЕР</t>
  </si>
  <si>
    <t>WHITE FEATHER</t>
  </si>
  <si>
    <t>узкий белый приподнятый лист, позднее с светло-зелеными штрихами, Н-35см, Ø 63см, лист 16х6см</t>
  </si>
  <si>
    <t>Hosta Wide Brim</t>
  </si>
  <si>
    <t>УАЙД БРИМ</t>
  </si>
  <si>
    <t>WIDE BRIM</t>
  </si>
  <si>
    <t>белый край тёмно-зелёное "перо" посередине, Н-60см, Ø-  90см</t>
  </si>
  <si>
    <t>Hosta Winter Snow</t>
  </si>
  <si>
    <t>ВИНТЕР СНОУ</t>
  </si>
  <si>
    <t>WINTER SNOW</t>
  </si>
  <si>
    <t>крупная хоста, салатовый лист с белой каймой, по краю лист волнистый, Н-75,  Ø120см</t>
  </si>
  <si>
    <t>Hosta Wolverine</t>
  </si>
  <si>
    <t>ВОЛВЕРИН</t>
  </si>
  <si>
    <t>WOLVERINE</t>
  </si>
  <si>
    <t>голубовато-зелёный с жёлтой каймой,Н-45см,Ø 100см, лист 25х15см.</t>
  </si>
  <si>
    <t>Hosta Yellow Polka Dot Bikini</t>
  </si>
  <si>
    <t>ЙЕЛЛОУ ПОЛКА ДОТ БИКИНИ</t>
  </si>
  <si>
    <t>YELLOW POLKA DOT BIKINI</t>
  </si>
  <si>
    <t>очень фактурные листья, зеленый центр, светло-кремовый край, четкая белая линия разделяет зеленую и кремовую части, Н-30см, Ø30см</t>
  </si>
  <si>
    <t>Hosta Yellow River</t>
  </si>
  <si>
    <t>ЙЕЛЛОУ РИВЕР</t>
  </si>
  <si>
    <t>YELLOW RIVER</t>
  </si>
  <si>
    <t>крупная хоста, лист округлый, темно-зеленый с желтой каймой. Н-55см, Ø 100см</t>
  </si>
  <si>
    <t>Paeonia Alertie</t>
  </si>
  <si>
    <t>АЛЕРТИ</t>
  </si>
  <si>
    <t>ALERTIE</t>
  </si>
  <si>
    <t>МАХРОВЫЙ, анемоновидный, среднего срока цветения, цветки перламутрово-нежнейше-розовые,высота куста  50-70см, цветок 14см, ароматный</t>
  </si>
  <si>
    <t>Paeonia Armani</t>
  </si>
  <si>
    <t>АРМАНИ</t>
  </si>
  <si>
    <t>ARMANI</t>
  </si>
  <si>
    <t>МАХРОВЫЙ, один из самых темных сортов. Рубиново-бордовый, глянцевый, Н-90см, среднеранний срок цветения, цветок 20см</t>
  </si>
  <si>
    <t>Paeonia Black Beauty</t>
  </si>
  <si>
    <t>МАХРОВЫЙ бордовый</t>
  </si>
  <si>
    <t>Paeonia Cheddar Cheese</t>
  </si>
  <si>
    <t>ЧЕДДАР ЧИИЗ</t>
  </si>
  <si>
    <t>CHEDDAR CHEESE</t>
  </si>
  <si>
    <t>МАХРОВЫЙ бомбовидный, белый с желтыми петалодиями, диаметром 20 см, высота куста 90см, куст сильный, срок цветения средне-поздний</t>
  </si>
  <si>
    <t>Paeonia Classact</t>
  </si>
  <si>
    <t>КЛАССАКТ</t>
  </si>
  <si>
    <t>CLASSACT</t>
  </si>
  <si>
    <t>МАХРОВЫЙ, розовидного типа, цветок 18см, белый, слегка с розоватым напылением, внутри желтые тычинки, срок цветения средний</t>
  </si>
  <si>
    <t>Paeonia Flame</t>
  </si>
  <si>
    <t>ФЛЭЙМ</t>
  </si>
  <si>
    <t>Двухрядный цветок, очень яркий, огненно-красныйс желтым центром, диаметром 14-17см, высота 55-70см, раннее цветение</t>
  </si>
  <si>
    <t>3/5 n</t>
  </si>
  <si>
    <t>Paeonia Madame Calot</t>
  </si>
  <si>
    <t>МАДАМ КАЛО</t>
  </si>
  <si>
    <t>MADAME CALOT</t>
  </si>
  <si>
    <t>МАХРОВЫЙ кремовый с ярко-розовой сердцевинкой</t>
  </si>
  <si>
    <t>В.Ф. ТЁРНЕР</t>
  </si>
  <si>
    <t>Paeonia Belgravia</t>
  </si>
  <si>
    <t>Махровый гибрид рубиново-красный. Высота до 90см, не образует боковых бутонов. Цветок до 25см. Срок цветения ранний, сорт рекомендован для срезки</t>
  </si>
  <si>
    <t>Paeonia Carnation Bouquet</t>
  </si>
  <si>
    <t>КАРНЕЙШЕН БУКЕТ</t>
  </si>
  <si>
    <t>CARNATION BOUQUET</t>
  </si>
  <si>
    <t>МАХРОВЫЙ необычная форма, похож на бант первоклассницы, розовый с белой тонкой каймой, переливается перламутром</t>
  </si>
  <si>
    <t>Paeonia Lorelei</t>
  </si>
  <si>
    <t>ЛОРЕЛЕЯ</t>
  </si>
  <si>
    <t>LORELEI</t>
  </si>
  <si>
    <t>МАХРОВЫЙ переливается от тёмно-розового через нежно-розовый до белого</t>
  </si>
  <si>
    <t>Paeonia Nick Shaylor</t>
  </si>
  <si>
    <t>НИК ШЕЙЛОР</t>
  </si>
  <si>
    <t>NICK SHAYLOR</t>
  </si>
  <si>
    <t>Махровый розовидный, кремово-белый со сегка розоватым оттенком. Высота 80-90, цветки крупные, 20см, Срок цветения поздний, один из самых эффектных сортов.</t>
  </si>
  <si>
    <t>Paeonia Pietertje Vriend</t>
  </si>
  <si>
    <t>ПИТЕРТЬЕ ФРИНД</t>
  </si>
  <si>
    <t>PIETERTJE VRIEND</t>
  </si>
  <si>
    <t>МАХРОВЫЙ, сначала белый с розовым напылением, потом розовый цвет окрашивает весь цветок, но эффект напыления остается, только становится более плотным по интенсивности (интересен для наблюдений)</t>
  </si>
  <si>
    <t>PAEONIA / ПИОН ИТО ГИБРИД (транспортировка и хранение до посадки при темп. 0+5ºС)</t>
  </si>
  <si>
    <t>Paeonia ITOH All That Jazz</t>
  </si>
  <si>
    <t>ITOH ALL THAT JAZZ</t>
  </si>
  <si>
    <t xml:space="preserve">МАХРОВЫЙ-ПОЛУМАХРОВЫЙ до 50 цветков на взрослом растении. Палево-абрикосовый с лилово-пурпурными штрихами, и пятном в центре  цветок 15см, Н-55-65см. </t>
  </si>
  <si>
    <t>Paeonia ITOH hybrid</t>
  </si>
  <si>
    <t>Paeonia ITOH Bartzella</t>
  </si>
  <si>
    <t>ITOH BARTZELLA</t>
  </si>
  <si>
    <t>нежно-жёлтый с розовым центром</t>
  </si>
  <si>
    <t>Paeonia Itoh Berry Berry Fine</t>
  </si>
  <si>
    <t>ITOH BERRY BERRY FINE</t>
  </si>
  <si>
    <t>ИТО-гибрид, полумахровый, цветки очень нежной окраски переливистый нежно-лавандово-розовый с розовыми прожилками с пурпурным пятном у основания. Цветок 16см, по два бутона на цветоносе. На взрослом растении 30-50 цветков. Срок цветения средний.</t>
  </si>
  <si>
    <t>Paeonia ITOH Callies Memory</t>
  </si>
  <si>
    <t>ITOH CALLIES MEMORY</t>
  </si>
  <si>
    <t>МАХРОВЫЙ абрикосовый с желтым отливом и ярко-розовыми штрихами</t>
  </si>
  <si>
    <t>Paeonia ITOH Canary Brilliants</t>
  </si>
  <si>
    <t>ITOH CANARY BRILLIANTS</t>
  </si>
  <si>
    <t>МАХРОВЫЙ желтый с розовым оттенком</t>
  </si>
  <si>
    <t>Paeonia ITOH Cora Louise</t>
  </si>
  <si>
    <t>ITOH CORA LOUISE</t>
  </si>
  <si>
    <t>нежный лавандово-розовый с пурпурным пятном</t>
  </si>
  <si>
    <t>Paeonia ITOH First Arrival</t>
  </si>
  <si>
    <t>ITOH FIRST ARRIVAL</t>
  </si>
  <si>
    <t>ПОЛУМАХРОВЫЙ светло-розовый</t>
  </si>
  <si>
    <t>Paeonia ITOH Garden Treasure</t>
  </si>
  <si>
    <t>ITOH GARDEN TREASURE</t>
  </si>
  <si>
    <t>ПОЛУМАХРОВЫЙ желтый с розовым пятном</t>
  </si>
  <si>
    <t>Paeonia ITOH Hillary</t>
  </si>
  <si>
    <t>ITOH HILLARY</t>
  </si>
  <si>
    <t>ПОЛУМАХРОВЫЙ ярко-розовый</t>
  </si>
  <si>
    <t>Paeonia ITOH Julia Rose</t>
  </si>
  <si>
    <t>ITOH JULIA ROSE</t>
  </si>
  <si>
    <t>МАХРОВЫЙ темно-розовый</t>
  </si>
  <si>
    <t>Paeonia ITOH Lollipop</t>
  </si>
  <si>
    <t>ITOH LOLLIEPOP</t>
  </si>
  <si>
    <t>МАХРОВЫЙ биколор  - кремовый с лиловым меланж</t>
  </si>
  <si>
    <t>Paeonia ITOH Old Rose Dandy</t>
  </si>
  <si>
    <t>ITOH OLD ROSE DANDY</t>
  </si>
  <si>
    <t>ПОЛУМАХРОВЫЙ палево-тёмно-розовый</t>
  </si>
  <si>
    <t>Paeonia ITOH Pastel Splendor</t>
  </si>
  <si>
    <t>ITOH PASTEL SPLENDOUR</t>
  </si>
  <si>
    <t>ПОЛУМАХРОВЫЙ пастельно-розовый с красным центром</t>
  </si>
  <si>
    <t>ITOH PINK DOUBLE DANDY</t>
  </si>
  <si>
    <t>ПОЛУМАХРОВЫЙ, сиренево-розовый, длительный срок цветения, Н-60см, ширина 15см</t>
  </si>
  <si>
    <t>Paeonia ITOH Scarlet Heaven</t>
  </si>
  <si>
    <t>ITOH SCARLET HEAVEN</t>
  </si>
  <si>
    <t>ПОЛУМАХРОВЫЙ темно-красный</t>
  </si>
  <si>
    <t>Paeonia ITOH Scrumdidleyumptious</t>
  </si>
  <si>
    <t>ITOH SCRUMDIDLEYUMPTIOUS</t>
  </si>
  <si>
    <t>ПОЛУМАХРОВЫЙ, розовидный, кремовый с сиреневой каймой, Н-70см</t>
  </si>
  <si>
    <t>Paeonia ITOH Sequestered Sunshine</t>
  </si>
  <si>
    <t>ITOH SEQUESTERED SUNSHINE</t>
  </si>
  <si>
    <t>ПОЛУМАХРОВЫЙ жёлтый</t>
  </si>
  <si>
    <t>Paeonia ITOH Singing In The Rain</t>
  </si>
  <si>
    <t>ITOH SINGING IN THE RAIN</t>
  </si>
  <si>
    <t>ПОЛУМАХРОВЫЙ, нежно-лососевый с розовыми штрихами, высокий 100см</t>
  </si>
  <si>
    <t>Paeonia ITOH Sonoma Halo</t>
  </si>
  <si>
    <t>ITOH SONOMA HALO</t>
  </si>
  <si>
    <t>Paeonia ITOH Sonoma Yedo</t>
  </si>
  <si>
    <t>ITOH SONOMA YEDO</t>
  </si>
  <si>
    <t>Paeonia ITOH Viking Full Moon</t>
  </si>
  <si>
    <t>ITOH VIKING FULL MOON</t>
  </si>
  <si>
    <t>ПОЛУМАХРОВЫЙ ванильно-желый с розовым румянцем и ярко-розовым центром</t>
  </si>
  <si>
    <t>Paeonia ITOH Yankee Doodle Dandy</t>
  </si>
  <si>
    <t>ITOH YANKEE DOODLE DANDY</t>
  </si>
  <si>
    <t>ПОЛУМАХРОВЫЙ розовый тающий с пурпурным пятном в центре, высота 90см, цветок 15см, срок цветения средний</t>
  </si>
  <si>
    <t>Paeonia ITOH Yellow Crown</t>
  </si>
  <si>
    <t>ITOH YELLOW CROWN</t>
  </si>
  <si>
    <t>МАХРОВЫЙ лимонно-жёлтый с красным центром</t>
  </si>
  <si>
    <t>ФЛОКС</t>
  </si>
  <si>
    <t>PHLOX / ФЛОКС (транспортировка и хранение до посадки при темп. 0+5ºС)</t>
  </si>
  <si>
    <t>Phlox divaricata Blue Perfume</t>
  </si>
  <si>
    <t>БЛЮ ПАРФЮМ</t>
  </si>
  <si>
    <t>BLUE PERFUME</t>
  </si>
  <si>
    <t>насыщенно-сиреневый</t>
  </si>
  <si>
    <t>Phlox divaricata</t>
  </si>
  <si>
    <t>Phlox divaricata Chattahoochee</t>
  </si>
  <si>
    <t>ЧАТТАХУЧИ</t>
  </si>
  <si>
    <t>CHATTAHOOCHEE</t>
  </si>
  <si>
    <t>сиренево-голубой с пурпурным глазком</t>
  </si>
  <si>
    <t>Phlox divaricata Clouds of Perfume</t>
  </si>
  <si>
    <t>КЛАУДС ПАРФЮМ</t>
  </si>
  <si>
    <t>CLOUDS OF PERFUME</t>
  </si>
  <si>
    <t>нежно-голубой, отличается более насыщенным ароматом 20-40см</t>
  </si>
  <si>
    <t>Phlox divaricata White Perfume</t>
  </si>
  <si>
    <t>УАЙТ ПАРФЮМ</t>
  </si>
  <si>
    <t>WHITE PERFUME</t>
  </si>
  <si>
    <t>Phlox Alexandra</t>
  </si>
  <si>
    <t>АЛЕКСАНДРА</t>
  </si>
  <si>
    <t>ALEXANDRA</t>
  </si>
  <si>
    <t>ярко-розовый с белым центром</t>
  </si>
  <si>
    <t>Phlox paniculata</t>
  </si>
  <si>
    <t>Phlox Amethyst</t>
  </si>
  <si>
    <t>Phlox Anastasia</t>
  </si>
  <si>
    <t>Phlox Autumn Joy</t>
  </si>
  <si>
    <t>ОТУМН ДЖОЙ</t>
  </si>
  <si>
    <t>AUTUMN JOY®</t>
  </si>
  <si>
    <t>фиолетовый с ярко-лиловыми полосками</t>
  </si>
  <si>
    <t>Phlox Babje Leto</t>
  </si>
  <si>
    <t>БАБЬЕ ЛЕТО</t>
  </si>
  <si>
    <t>BABJE LETO®</t>
  </si>
  <si>
    <t>жёлто-лаймовый</t>
  </si>
  <si>
    <t>Phlox Baby Face</t>
  </si>
  <si>
    <t>БЭБИ ФЭЙС</t>
  </si>
  <si>
    <t>BABY FACE</t>
  </si>
  <si>
    <t>нежно-розовый с ярко-розовым центром</t>
  </si>
  <si>
    <t>Phlox Bambini Candy Crush</t>
  </si>
  <si>
    <t>БАМБИНИ КЕНДИ КРАШ</t>
  </si>
  <si>
    <t>BAMBINI CANDY CRUSH</t>
  </si>
  <si>
    <t>Новинка! Генетически низкий гибрид до 30 см. Цвет ярко-розовый-белый</t>
  </si>
  <si>
    <t>Phlox Bambini Desire</t>
  </si>
  <si>
    <t>БАМБИНИ ДЕЗАЕР</t>
  </si>
  <si>
    <t>BAMBINI DESIRE</t>
  </si>
  <si>
    <t>Новинка! генетически низкий гибрид до 30 см. Цвет ярко-розовый-фиолетовый</t>
  </si>
  <si>
    <t>Phlox Bambini Primadonna</t>
  </si>
  <si>
    <t>БАМБИНИ ПРИМАДОННА</t>
  </si>
  <si>
    <t>BAMBINI PRIMADONNA</t>
  </si>
  <si>
    <t>ПАТИО сиреневато-розовый, 25см</t>
  </si>
  <si>
    <t>Phlox Bambini Sweet Tart</t>
  </si>
  <si>
    <t>БАМБИНИ СВИТ ТАРТ</t>
  </si>
  <si>
    <t>ПАТИО темно-розовый, 25см</t>
  </si>
  <si>
    <t>Phlox Bright Eyes</t>
  </si>
  <si>
    <t>БРАЙТ АЙЗ</t>
  </si>
  <si>
    <t>BRIGHT EYES</t>
  </si>
  <si>
    <t>бледно-розовый с красным центром</t>
  </si>
  <si>
    <t>Phlox Brilliant Eyes</t>
  </si>
  <si>
    <t>БРИЛЛИАНТ АЙЗ</t>
  </si>
  <si>
    <t>BRILLIANT EYES</t>
  </si>
  <si>
    <t>кремово-розовый с ярко-розовым центром</t>
  </si>
  <si>
    <t>Phlox hybrid</t>
  </si>
  <si>
    <t>Phlox Cleopatra</t>
  </si>
  <si>
    <t>СУПЕР НОВИНКА вишнево-розовый, звездчатая форма цветков, дополнительные лепестки снизу</t>
  </si>
  <si>
    <t>Phlox Cool Water</t>
  </si>
  <si>
    <t>КУЛ ВОТЕР</t>
  </si>
  <si>
    <t>COOL WATER</t>
  </si>
  <si>
    <t>нежнейший розовый</t>
  </si>
  <si>
    <t>Phlox Cosmopolitan</t>
  </si>
  <si>
    <t>электрически-розовый с тонким белым кантом</t>
  </si>
  <si>
    <t>Phlox Creme de la Creme</t>
  </si>
  <si>
    <t>КРЕМ ДЕ ЛА КРЕМ</t>
  </si>
  <si>
    <t>CREME DE LA CREME</t>
  </si>
  <si>
    <t>кремовый, некоторые цветки слегка подрумянены розовым</t>
  </si>
  <si>
    <t>Phlox Danielle</t>
  </si>
  <si>
    <t>ДАНИЕЛЬ</t>
  </si>
  <si>
    <t>DANIELLE</t>
  </si>
  <si>
    <t>белый с жёлтым глазком</t>
  </si>
  <si>
    <t>Phlox David</t>
  </si>
  <si>
    <t>ДЭВИД</t>
  </si>
  <si>
    <t>DAVID</t>
  </si>
  <si>
    <t>Phlox Europa</t>
  </si>
  <si>
    <t>ЕВРОПА</t>
  </si>
  <si>
    <t>EUROPA</t>
  </si>
  <si>
    <t>белый с розовым центром</t>
  </si>
  <si>
    <t>Phlox Fairy Tail of the Ural</t>
  </si>
  <si>
    <t>УРАЛЬСКИЕ СКАЗЫ</t>
  </si>
  <si>
    <t>FAIRYTALE OF THE URAL</t>
  </si>
  <si>
    <t>кораллово-розовый м красным глазком, очень необычно лепестки загибаются внутрь, 70-80см</t>
  </si>
  <si>
    <t>Phlox Freckle Purple Shades</t>
  </si>
  <si>
    <t>FRECKLE® ПУРПЛ ШЕЙДС</t>
  </si>
  <si>
    <t>FRECKLE® PURPLE SHADES</t>
  </si>
  <si>
    <t>серия FRECKLE® меняется, постепенно проявляясь от белого к интенсивно лиловому</t>
  </si>
  <si>
    <t>Phlox Freckle Red Shades</t>
  </si>
  <si>
    <t>FRECKLE® РЕД ШЕЙДС</t>
  </si>
  <si>
    <t>FRECKLE® RED SHADES</t>
  </si>
  <si>
    <t>серия FRECKLE® меняестя постепенно проявляясь от белого к красному</t>
  </si>
  <si>
    <t>Phlox Fujiyama</t>
  </si>
  <si>
    <t>ФУДЗИЯМА</t>
  </si>
  <si>
    <t>FUJIYAMA</t>
  </si>
  <si>
    <t>Phlox Goliath (amplifolia)</t>
  </si>
  <si>
    <t>ГОЛИАФ</t>
  </si>
  <si>
    <t>GOLIATH</t>
  </si>
  <si>
    <t>сиренево-розовый с белым лазком</t>
  </si>
  <si>
    <t>Phlox amplifolia</t>
  </si>
  <si>
    <t>Phlox Graf Zeppelin</t>
  </si>
  <si>
    <t>ГРАФ ЦЕППЕЛИН</t>
  </si>
  <si>
    <t>GRAF ZEPPELIN</t>
  </si>
  <si>
    <t>белый с ярко-розовым глазком</t>
  </si>
  <si>
    <t>Phlox Green Expectation</t>
  </si>
  <si>
    <t>ГРИН ЭКСПЕКТЕЙШНС</t>
  </si>
  <si>
    <t>GREEN EXPECTATIONS</t>
  </si>
  <si>
    <t>белый с зелёными кончиками лепестков</t>
  </si>
  <si>
    <t>Phlox Grenadine Dream</t>
  </si>
  <si>
    <t>ГРЕНАДИН ДРИМ</t>
  </si>
  <si>
    <t>GRENADINE DREAM</t>
  </si>
  <si>
    <t>цвет фуксии</t>
  </si>
  <si>
    <t>Phlox Helena</t>
  </si>
  <si>
    <t>ЕЛЕНА</t>
  </si>
  <si>
    <t>HELENA</t>
  </si>
  <si>
    <t>нежнейший розовый, переливистый, очень изысканный, 70см</t>
  </si>
  <si>
    <t>Phlox Hercules</t>
  </si>
  <si>
    <t>красивые нежные розовые оттенки, Н-50-80см, соцветия из крупных цветков по 5см!</t>
  </si>
  <si>
    <t>Phlox Jeff's Pink</t>
  </si>
  <si>
    <t>ДЖЕФС ПИНК</t>
  </si>
  <si>
    <t>JEFF PINK</t>
  </si>
  <si>
    <t>кораллово-розовый с тёмно-розовым глазком</t>
  </si>
  <si>
    <t>Phlox Juliglut</t>
  </si>
  <si>
    <t>ДЖУЛИГЛУТ</t>
  </si>
  <si>
    <t>JULIGLUT</t>
  </si>
  <si>
    <t>малиново-красный с сиреневатым глазком в центре</t>
  </si>
  <si>
    <t>Phlox Katherine</t>
  </si>
  <si>
    <t>KATHERINE</t>
  </si>
  <si>
    <t>нежно-сиреневый с белым центром</t>
  </si>
  <si>
    <t>Phlox Katja</t>
  </si>
  <si>
    <t>КАТЯ</t>
  </si>
  <si>
    <t>KATJA</t>
  </si>
  <si>
    <t>светло-лиловый с белыми мазками</t>
  </si>
  <si>
    <t>Phlox Kirmeslander</t>
  </si>
  <si>
    <t>КИРМЕСЛЕНДЕР</t>
  </si>
  <si>
    <t>KIRMESLÄNDER</t>
  </si>
  <si>
    <t>кремовый с ярко-розовым глазком</t>
  </si>
  <si>
    <t>Phlox Larissa</t>
  </si>
  <si>
    <t>ЛАРИССА</t>
  </si>
  <si>
    <t>LARISSA</t>
  </si>
  <si>
    <t>цвет розового фламинго с лиловым глазком и белой подсветкой вокруг глазка</t>
  </si>
  <si>
    <t>Phlox Laura</t>
  </si>
  <si>
    <t>ЛАУРА</t>
  </si>
  <si>
    <t>LAURA</t>
  </si>
  <si>
    <t>Phlox Magic Blue</t>
  </si>
  <si>
    <t>МЭДЖИК БЛЮ</t>
  </si>
  <si>
    <t>MAGIC BLUE</t>
  </si>
  <si>
    <t>палево-розовый с розовым глазком в виде маленького цветочка</t>
  </si>
  <si>
    <t>Phlox Miss Elie</t>
  </si>
  <si>
    <t>МИСС ЭЛЛИ</t>
  </si>
  <si>
    <t>MISS ELIE</t>
  </si>
  <si>
    <t>светло-розовый с ярко-розовым центром, Н-80см</t>
  </si>
  <si>
    <t>Phlox Miss Mary</t>
  </si>
  <si>
    <t>МИСС МАРИ</t>
  </si>
  <si>
    <t>MISS MARY</t>
  </si>
  <si>
    <t>Phlox Modern Art</t>
  </si>
  <si>
    <t>МОДЕРН АРТ</t>
  </si>
  <si>
    <t>MODERN ART</t>
  </si>
  <si>
    <t>ярко-малиновый с белой звездой</t>
  </si>
  <si>
    <t>Phlox Nadia</t>
  </si>
  <si>
    <t>НАДЯ</t>
  </si>
  <si>
    <t>NADIA</t>
  </si>
  <si>
    <t>Phlox Natasja</t>
  </si>
  <si>
    <t>НАТАША</t>
  </si>
  <si>
    <t>NATASJA</t>
  </si>
  <si>
    <t>биколор - белый с лиловой звездой</t>
  </si>
  <si>
    <t>Phlox maculata</t>
  </si>
  <si>
    <t>Phlox NEON Aureole</t>
  </si>
  <si>
    <t>NEON® ОРЕОЛ</t>
  </si>
  <si>
    <t>NEON® AUREOLE</t>
  </si>
  <si>
    <t>серия NEON® ярко-розовый с кремовой каймой</t>
  </si>
  <si>
    <t>Phlox NEON Jade</t>
  </si>
  <si>
    <t>NEON® ЖАДЭ</t>
  </si>
  <si>
    <t>NEON® JADE</t>
  </si>
  <si>
    <t>серия NEON® белый с зеленовато-жёлтой каймой</t>
  </si>
  <si>
    <t>Phlox NEON Mike's Choice</t>
  </si>
  <si>
    <t>NEON® МАЙКС ЧОИС</t>
  </si>
  <si>
    <t>NEON® MIKE'S CHOICE</t>
  </si>
  <si>
    <t>серия NEON® белый с большим сиреневым пятном в центре</t>
  </si>
  <si>
    <t>Phlox NEON Mike's Favourite</t>
  </si>
  <si>
    <t>NEON® МАЙКС ФАВОРИТ</t>
  </si>
  <si>
    <t>NEON® MIKE'S FAVOURITE</t>
  </si>
  <si>
    <t>серия NEON® чисто белый с ярко-лиловой снежинкой в центре</t>
  </si>
  <si>
    <t>Phlox NEON Mystique Green</t>
  </si>
  <si>
    <t>NEON® МИСТИК ГРИН</t>
  </si>
  <si>
    <t>NEON® MYSTIQUE GREEN</t>
  </si>
  <si>
    <t>серия NEON® светло-салатовый с розовым центром</t>
  </si>
  <si>
    <t>Phlox NEON Sherbet Blend</t>
  </si>
  <si>
    <t>NEON® ЩЕРБЕТ БЛЕНД</t>
  </si>
  <si>
    <t>NEON® SHERBET BLEND</t>
  </si>
  <si>
    <t>серия NEON® нежно-сиреневый с кремовым краем</t>
  </si>
  <si>
    <t>Phlox Nicky</t>
  </si>
  <si>
    <t>НИККИ</t>
  </si>
  <si>
    <t>NICKY</t>
  </si>
  <si>
    <t>Phlox Nora Leigh</t>
  </si>
  <si>
    <t>НОРА ЛЕЙ</t>
  </si>
  <si>
    <t>NORA LEIGH</t>
  </si>
  <si>
    <t>ДЕКОР. ЛИСТВА! нежнейший бело-лавандовый с ярко-розовым глазком, бело-зеленая вариегатная листва, Н-100-120см</t>
  </si>
  <si>
    <t>Phlox Orange Perfection</t>
  </si>
  <si>
    <t>ОРАНЖ ПЕРФЕКШИОН</t>
  </si>
  <si>
    <t>ORANGE PERFECTION</t>
  </si>
  <si>
    <t>лососёво-оранжевый</t>
  </si>
  <si>
    <t>Phlox Peppermint Twist</t>
  </si>
  <si>
    <t>ПЕПЕРМИНТ ТВИСТ</t>
  </si>
  <si>
    <t>розово-белый полосатый</t>
  </si>
  <si>
    <t>Phlox Picasso</t>
  </si>
  <si>
    <t>светло-розовый "мраморный"</t>
  </si>
  <si>
    <t>Phlox Rainbow Dancer</t>
  </si>
  <si>
    <t>РЕЙНБОУ ДАНСЕР</t>
  </si>
  <si>
    <t>RAINBOW DANCER</t>
  </si>
  <si>
    <t>нежнейший сиреневато-лавандовый с розовым глазком</t>
  </si>
  <si>
    <t>Phlox Raving Beauty</t>
  </si>
  <si>
    <t>РЭЙВИНГ БЬЮТИ</t>
  </si>
  <si>
    <t>RAVING BEAUTY</t>
  </si>
  <si>
    <t>яркий розовый с красным глазком</t>
  </si>
  <si>
    <t>Phlox Red Ridding Hood</t>
  </si>
  <si>
    <t>РЕД РИДИНГ ХУД</t>
  </si>
  <si>
    <t>RED RIDING HOOD</t>
  </si>
  <si>
    <t>Phlox Rembrandt</t>
  </si>
  <si>
    <t>РЕМБРАНД</t>
  </si>
  <si>
    <t>REMBRANDT</t>
  </si>
  <si>
    <t>Phlox Rosa Pastel</t>
  </si>
  <si>
    <t>РОЗА ПАСТЕЛЬ</t>
  </si>
  <si>
    <t>ROSA PASTELL</t>
  </si>
  <si>
    <t>очень крупные цветки, нежно-розовый, пастельный с проявляющимся не сразу ярко-розовым небольшим колечком, 80см/ Постепенно пастельно - розовый цвет становится более светлым и нежным. В одном соцветии могут находиться и пастельные , и нежно- розовые цветки</t>
  </si>
  <si>
    <t>Phlox Smokey</t>
  </si>
  <si>
    <t>СМОУКИ</t>
  </si>
  <si>
    <t>SMOKEY</t>
  </si>
  <si>
    <t>дымчатый сиренево-лиловый меланж м лиловым глазком, 80см</t>
  </si>
  <si>
    <t>Phlox Spitfire</t>
  </si>
  <si>
    <t>СПИТФАЙЕР</t>
  </si>
  <si>
    <t>SPITFIRE</t>
  </si>
  <si>
    <t>кораллово-розовый, розовый центр</t>
  </si>
  <si>
    <t>Phlox Starfire</t>
  </si>
  <si>
    <t>СТАРФАЙЕР</t>
  </si>
  <si>
    <t>STARFIRE</t>
  </si>
  <si>
    <t>карминно-розовый, тёмная декоративная листва</t>
  </si>
  <si>
    <t>Phlox Stars and Stripes</t>
  </si>
  <si>
    <t>СТАРС ЭНД СТРАЙПС</t>
  </si>
  <si>
    <t>STARS AND STRIPES</t>
  </si>
  <si>
    <t>нежно-розовый с большим ярко-розовым пятном</t>
  </si>
  <si>
    <t>Phlox Tenor</t>
  </si>
  <si>
    <t>ТЕНОР</t>
  </si>
  <si>
    <t>TENOR</t>
  </si>
  <si>
    <t>Phlox Tequila Sunrise</t>
  </si>
  <si>
    <t>ТЕКИЛА САНРАЙЗ</t>
  </si>
  <si>
    <t>TEQUILA SUNRISE</t>
  </si>
  <si>
    <t>алый с тёмным центром</t>
  </si>
  <si>
    <t>Phlox The King</t>
  </si>
  <si>
    <t>КИНГ (ЗЕ КИНГ)</t>
  </si>
  <si>
    <t>бархатно-фиолетовый</t>
  </si>
  <si>
    <t>Phlox Twister</t>
  </si>
  <si>
    <t>ТВИСТЕР</t>
  </si>
  <si>
    <t>TWISTER</t>
  </si>
  <si>
    <t>Phlox Uspech</t>
  </si>
  <si>
    <t>УСПЕХ</t>
  </si>
  <si>
    <t>USPECH</t>
  </si>
  <si>
    <t>ярко-сиреневый с белым центром</t>
  </si>
  <si>
    <t>Phlox Windsor</t>
  </si>
  <si>
    <t>ВИНДЗОР</t>
  </si>
  <si>
    <t>WINDSOR</t>
  </si>
  <si>
    <t>Phlox Younique Bicolor</t>
  </si>
  <si>
    <t>ЮНИК БИКОЛОР</t>
  </si>
  <si>
    <t>YOUNIQUE® BICOLOR</t>
  </si>
  <si>
    <t>серия YOUNIQUE® нежно-розовый с розовыми штрихами у центра,60см</t>
  </si>
  <si>
    <t>Phlox Younique Orange</t>
  </si>
  <si>
    <t>ЮНИК ОРАНЖ</t>
  </si>
  <si>
    <t>YOUNIQUE® ORANGE</t>
  </si>
  <si>
    <t>серия YOUNIQUE®  темно-лососевый с красным глазком, Н-70см</t>
  </si>
  <si>
    <t>Phlox Younique Red</t>
  </si>
  <si>
    <t>ЮНИК РЭД</t>
  </si>
  <si>
    <t>YOUNIQUE® RED</t>
  </si>
  <si>
    <t>серия YOUNIQUE® ярко-красный, лепестки снизу болеее светлые, когда лепестки загибаются этот контраст очень эффектный, компактный 60см</t>
  </si>
  <si>
    <t>Phlox Younique Trendy</t>
  </si>
  <si>
    <t>ЮНИК ТРЕНДИ</t>
  </si>
  <si>
    <t>YOUNIQUE® TRENDY</t>
  </si>
  <si>
    <t>серия YOUNIQUE® белый с ярко-красным глазком, компактный 60см</t>
  </si>
  <si>
    <t>Phlox Younique White</t>
  </si>
  <si>
    <t>YOUNIQUE® WHITE</t>
  </si>
  <si>
    <t>белый,60см</t>
  </si>
  <si>
    <t>Phlox Zenobia</t>
  </si>
  <si>
    <t>ЗЕНОБИА</t>
  </si>
  <si>
    <t>ZENOBIA®</t>
  </si>
  <si>
    <t>ГОФРИРОВАННЫЕ ЛЕПЕСТКИ! Нежно-розовые с белым свечением по краю и розовым глазком,50-70см</t>
  </si>
  <si>
    <t>МОРОЗНИК</t>
  </si>
  <si>
    <t>HELLEBORUS / МОРОЗНИК (транспортировка и хранение до посадки при темп. 0+5ºС)</t>
  </si>
  <si>
    <t>Helleborus orientalis</t>
  </si>
  <si>
    <t>Helleborus Double Ellen Green</t>
  </si>
  <si>
    <t>ДАБЛ ЭЛЛЕН ГРИН</t>
  </si>
  <si>
    <t>DOUBLE ELLEN GREEN</t>
  </si>
  <si>
    <t>МАХРОВЫЙ нежно-лаймовый, 35см</t>
  </si>
  <si>
    <t>Helleborus Double Ellen Picotee</t>
  </si>
  <si>
    <t>ДАБЛ ЭЛЛЕН ПИКОТИ</t>
  </si>
  <si>
    <t>DOUBLE ELLEN PICOTEE</t>
  </si>
  <si>
    <t>МАХРОВЫЙ белый с жёлтым пятном и лиловым кантом</t>
  </si>
  <si>
    <t>Helleborus Double Ellen Pink Spotted</t>
  </si>
  <si>
    <t>ДАБЛ ЭЛЛЕН ПИНК СПОТТИД</t>
  </si>
  <si>
    <t>DOUBLE ELLEN PINK SPOTTED</t>
  </si>
  <si>
    <t>МАХРОВЫЙ нежнейший розовый с винно-красным напылением</t>
  </si>
  <si>
    <t>Helleborus Double Ellen Pink</t>
  </si>
  <si>
    <t>ДАБЛ ЭЛЛЕН ПИНК</t>
  </si>
  <si>
    <t>DOUBLE ELLEN PINK</t>
  </si>
  <si>
    <t>МАХРОВЫЙ нежнейший розовый</t>
  </si>
  <si>
    <t>Helleborus Double Ellen Purple</t>
  </si>
  <si>
    <t>ДАБЛ ЭЛЛЕН ПУРПЛ</t>
  </si>
  <si>
    <t>DOUBLE ELLEN PURPLE</t>
  </si>
  <si>
    <t>МАХРОВЫЙ почти чёрный</t>
  </si>
  <si>
    <t>Helleborus Double Ellen Red</t>
  </si>
  <si>
    <t>ДАБЛ ЭЛЛЕН РЕД</t>
  </si>
  <si>
    <t>DOUBLE ELLEN RED</t>
  </si>
  <si>
    <t>Helleborus Double Ellen White</t>
  </si>
  <si>
    <t>ДАБЛ ЭЛЛЕН УАЙТ</t>
  </si>
  <si>
    <t>DOUBLE ELLEN WHITE</t>
  </si>
  <si>
    <t>Helleborus Double Ellen Yellow Spotted</t>
  </si>
  <si>
    <t>ДАБЛ ЭЛЛЕН ЙЕЛЛОУ СПОТТЕД</t>
  </si>
  <si>
    <t>DOUBLE ELLEN YELLOW SPOTTED</t>
  </si>
  <si>
    <t>Helleborus Niger</t>
  </si>
  <si>
    <t>НИГЕР</t>
  </si>
  <si>
    <t>NIGER</t>
  </si>
  <si>
    <t>белый с жёлтой серединкой</t>
  </si>
  <si>
    <t>Helleborus niger</t>
  </si>
  <si>
    <t>Helleborus Orientalis Mix</t>
  </si>
  <si>
    <t>ОРИЕНТАЛИС, СМЕСЬ</t>
  </si>
  <si>
    <t>ORIENTALIS MIXED</t>
  </si>
  <si>
    <t>различные расцветки: фиолетовые,белые с лиловым напылением, розовые.</t>
  </si>
  <si>
    <t>Helleborus Pretty Ellen Spotted</t>
  </si>
  <si>
    <t>ПРИТТИ ЭЛЛЕН СПОТТЕД</t>
  </si>
  <si>
    <t>PRETTY ELLEN SPOTTED</t>
  </si>
  <si>
    <t>винно-бордовое, очень плотное напыление, светлые бело-желтоватые и зеленоватые края, может повторно зацвести осенью, 30-40см</t>
  </si>
  <si>
    <t>темно-бордовый с фиолетовым напылением</t>
  </si>
  <si>
    <t>ЭХИНАЦЕЯ</t>
  </si>
  <si>
    <t>ECHINACEA / ЭХИНАЦЕЯ (транспортировка и хранение до посадки при темп. 0+5ºС)</t>
  </si>
  <si>
    <t>Echinacea Blackberry Truffle</t>
  </si>
  <si>
    <t>БЛЭКБЕРРИ ТРАФФЛ</t>
  </si>
  <si>
    <t>BLACKBERRY TRUFFLE</t>
  </si>
  <si>
    <t>ГУСТОМАХРОВЫЙ, лилово-розовый, кончики расщеплены,75см</t>
  </si>
  <si>
    <t>Echinacea purpurea</t>
  </si>
  <si>
    <t>Echinacea Butterfly Hybrids</t>
  </si>
  <si>
    <t>БАТТЕРФЛАЙ ГИБРИДС</t>
  </si>
  <si>
    <t>BUTTERFLY HYBRIDS</t>
  </si>
  <si>
    <t>смесь разных сортов, 70 см</t>
  </si>
  <si>
    <t>Echinacea Butterfly Kisses</t>
  </si>
  <si>
    <t>БАТТЕРФЛАЙ КИССЕС</t>
  </si>
  <si>
    <t>BUTTERFLY KISSES</t>
  </si>
  <si>
    <t>ГУСТОМАХРОВАЯ светло-лиловая шапочка с коричневым центром, снизу одиночные палево-розово-лиловые лепестки, 45см</t>
  </si>
  <si>
    <t>Echinacea Cherry Fluff</t>
  </si>
  <si>
    <t>ЧЕРРИ ФЛАФФ</t>
  </si>
  <si>
    <t>CHERRY FLUFF</t>
  </si>
  <si>
    <t>ГУСТОМАХРОВАЯ кремово-розовая  шапочка с зеленоватым центром, очень похожа на георгину, внизу кремово-розовые одиночные удлиненные лепестки, 35см</t>
  </si>
  <si>
    <t>Echinacea Color Showtime mix</t>
  </si>
  <si>
    <t>КОЛОР ШОУТАЙМ МИКС</t>
  </si>
  <si>
    <t>COLOR SHOWTIME MIX</t>
  </si>
  <si>
    <t>МАХРОВАЯ смесь: разноцветные яркие  махровые шапочки с нижними удлиненными одиночными лепестками,80см</t>
  </si>
  <si>
    <t>Echinacea Double Decker</t>
  </si>
  <si>
    <t>ДАББЛ ДЕККЕР</t>
  </si>
  <si>
    <t>DOUBLE DECKER</t>
  </si>
  <si>
    <t>ДВУХСЛОЙНЫЙ сиреневый с бледно-розовой "шапочкой"</t>
  </si>
  <si>
    <t>Echinacea Eccentric</t>
  </si>
  <si>
    <t>ЭКСЦЕНТРИК</t>
  </si>
  <si>
    <t>ECCENTRIC</t>
  </si>
  <si>
    <t>МАХРОВЫЙ терракотово-красный, центр зеленоватый</t>
  </si>
  <si>
    <t>Echinacea Green Twister</t>
  </si>
  <si>
    <t>ГРИН ТВИСТЕР</t>
  </si>
  <si>
    <t>GREEN TWISTER</t>
  </si>
  <si>
    <t>центр темно-бордовый, лепестки наполовину розовые( у центра) , наполовину-лаймовые, Н-100см</t>
  </si>
  <si>
    <t>Echinacea Greenline</t>
  </si>
  <si>
    <t>ГРИНЛАЙН</t>
  </si>
  <si>
    <t>GREENLINE</t>
  </si>
  <si>
    <t>лаймово-зелёный</t>
  </si>
  <si>
    <t>Echinacea Hot Papaya</t>
  </si>
  <si>
    <t>ХОТ ПАПАЙЯ</t>
  </si>
  <si>
    <t>HOT PAPAYA</t>
  </si>
  <si>
    <t>МАХРОВЫЙ оранжево-красный</t>
  </si>
  <si>
    <t>Echinacea Magnus</t>
  </si>
  <si>
    <t>МАГНУС</t>
  </si>
  <si>
    <t>MAGNUS SUPERIOR</t>
  </si>
  <si>
    <t>Echinacea Marmalade</t>
  </si>
  <si>
    <t>МАРМЕЛАД</t>
  </si>
  <si>
    <t>MARMALADE</t>
  </si>
  <si>
    <t>МАХРОВЫЙ оранжево-желтый</t>
  </si>
  <si>
    <t>Echinacea Meteor Yellow</t>
  </si>
  <si>
    <t>МЕТЕОР ЙЕЛЛОУ</t>
  </si>
  <si>
    <t>METEOR YELLOW</t>
  </si>
  <si>
    <t>МАХРОВЫЙ крупный, диам. до 8 см, ярко-желтый, высота 50 см</t>
  </si>
  <si>
    <t>Echinacea Milkshake</t>
  </si>
  <si>
    <t>МИЛКШЕЙК</t>
  </si>
  <si>
    <t>MILKSHAKE</t>
  </si>
  <si>
    <t>МАХРОВЫЙ белый с оранжевой серединкой</t>
  </si>
  <si>
    <t>Echinacea Pink Double Delight</t>
  </si>
  <si>
    <t>ПИНК ДАБЛ ДЕЛАЙТ</t>
  </si>
  <si>
    <t>PINK DOUBLE DELIGHT</t>
  </si>
  <si>
    <t>МАХРОВЫЙ ярко-розовый</t>
  </si>
  <si>
    <t>Echinacea Raspberry Truffels</t>
  </si>
  <si>
    <t>РАСПБЕРРИ ТРАФЛЗ</t>
  </si>
  <si>
    <t>RASPBERRY TRUFFELS</t>
  </si>
  <si>
    <t>ярко-розовый с махровой шапочкой</t>
  </si>
  <si>
    <t>Echinacea Rhytmes in Orange</t>
  </si>
  <si>
    <t>РИТМЗ ИН ОРАНЖ</t>
  </si>
  <si>
    <t>RHYTMES IN ORANGE</t>
  </si>
  <si>
    <t>МАХРОВАЯ ярко-кораллово-оранжевая шапочка с желтыми длинными нижними лепестками</t>
  </si>
  <si>
    <t>Echinacea Strawberry and Cream</t>
  </si>
  <si>
    <t>СТРОУБЕРРИ ЭНД КРИМ</t>
  </si>
  <si>
    <t>STRAWBERRY AND CREAM</t>
  </si>
  <si>
    <t>МАХРОВАЯ пурпурно-малиновая плотная шапочка, нижние лепестки розовато-кремовые, листва светло-зеленая, Н-55см ,Ø 10см</t>
  </si>
  <si>
    <t>Echinacea White Swan</t>
  </si>
  <si>
    <t>УАЙТ СВОН</t>
  </si>
  <si>
    <t>WHITE SWAN</t>
  </si>
  <si>
    <t>чисто-белый с жёлто-зелёной серединкой</t>
  </si>
  <si>
    <t>ЗЕМЛЯНИКА САДОВАЯ</t>
  </si>
  <si>
    <t>FRAGARIA X ANANASA / ЗЕМЛЯНИКА САДОВАЯ - ФРИГО (транспортировка и хранение до посадки при темп. 0+5ºС)</t>
  </si>
  <si>
    <t>Fragaria x ananasa</t>
  </si>
  <si>
    <t>Fragaria Alba</t>
  </si>
  <si>
    <t>ALBA</t>
  </si>
  <si>
    <t xml:space="preserve">Раннеспелый и урожайный сорт из Италии. Плоды твердые, равномерные, длинной конической формы, до 50 гр. Сорт морозостоек и засухоустойчив. Урожайность до 1,2 кг с куста </t>
  </si>
  <si>
    <t>Fragaria Albion</t>
  </si>
  <si>
    <t>АЛЬБИОН</t>
  </si>
  <si>
    <t>ALBION</t>
  </si>
  <si>
    <t>Ремонтантный сорт, плодоносит с конца мая до заморозков. Ягоды крупные, конические, темно-красные внутри и снаружи, блестящие, хорошо созревают до самого кончика, очень высокого качества. Имеет уникальный ярко-выраженный аромат и очень интенсивный сладкий вкус. Интересный признак сорта: молодые листики блестят так, будто намазаны маслом. Устойчив к стрессовым погодным факторам, а также к болезням увядания, гнили, фитофторе, антракнозу.</t>
  </si>
  <si>
    <t>Fragaria Asia</t>
  </si>
  <si>
    <t>АЗИЯ</t>
  </si>
  <si>
    <t>ASIA</t>
  </si>
  <si>
    <t xml:space="preserve">Среднеранний сорт. Растение мощное, морозоустойчивое. Ягода очень большая, привлекательная, удлиненной конусовидной формы, средней плотности, ярко красного цвета. Благодаря высокому содержанию сахара вкус очень хороший. Сорт высокоурожайный, легок в сборе, транспортабельный. Устойчив к большинству распространенных болезней корней, чувствителен к мучнистой росе. Использование: открытый грунт, теплица. </t>
  </si>
  <si>
    <t>Fragaria Daroyal</t>
  </si>
  <si>
    <t>ДАРОЙЯЛ</t>
  </si>
  <si>
    <t>DAROYAL</t>
  </si>
  <si>
    <t>Ранний сорт пригоден для выращивания, как в открытом, так и в закрытом грунте. Имеет привлекательную правильную, коническую форму. Ягода плотная, блестящая с приятным ароматом, кожица от ярко-красного до темно-красного. Спелые ягоды сладкие и сочные. Масса ягоды до 50 г. Данный сорт мало подвержен заболеваниям, что привлекает потребителей.</t>
  </si>
  <si>
    <t>Fragaria Darselect</t>
  </si>
  <si>
    <t>ДАРСЕЛЕКТ</t>
  </si>
  <si>
    <t>DARSELECT</t>
  </si>
  <si>
    <t>один из лучших   ранних сортов, очень урожайный, ягоды 70гр</t>
  </si>
  <si>
    <t>Fragaria Elsanta</t>
  </si>
  <si>
    <t>ЭЛЬСАНТА</t>
  </si>
  <si>
    <t>ELSANTA</t>
  </si>
  <si>
    <t>среднеранний, неремонтантный, зимостойкий,  ягоды крупные, от 20г</t>
  </si>
  <si>
    <t>Fragaria Gariguette</t>
  </si>
  <si>
    <t>ГАРИГУЭТТА</t>
  </si>
  <si>
    <t>GARIGUETTE</t>
  </si>
  <si>
    <t>Очень ранний сорт с длительным сроком плодоношения до 4 недель. Ягоды красные до 80 г. с ароматом лесной земляничным очень сладкие, конической формы Куст мощный, высокоурожайный, мало подвержен заболеваниям, что привлекает потребителей. Цветоносы мощные Идеально подходит для выращивания в контейнерах и в открытом грунте.</t>
  </si>
  <si>
    <t>Fragaria Honeoy</t>
  </si>
  <si>
    <t>ХОНЕЙ (ХАНИУАН)</t>
  </si>
  <si>
    <t>HONEOYE</t>
  </si>
  <si>
    <t>ранний, неремонтантный, зимостойкий, устойчив к серой гнили, болезням листьев.  ягоды крупные, от 20г</t>
  </si>
  <si>
    <t>Fragaria Kimberly</t>
  </si>
  <si>
    <t>КИМБЕРЛИ</t>
  </si>
  <si>
    <t>KIMBERLY</t>
  </si>
  <si>
    <t>Сорт очень раннего срока созревания, голландской селекции, выведен путем скрещивания сортов Gorella и Chandier. Ягоды крупные, до 50 г, очень правильной конусовидной формы и одинакового размера. Вкус ягод очень сладкий, «карамельного вкуса», отличаются высоким содержанием натуральных сахаров. Преимуществом данного сорта, является его зимостойкость и устойчивость к мучнистой росе.</t>
  </si>
  <si>
    <t>Fragaria Korona</t>
  </si>
  <si>
    <t>КОРОНА</t>
  </si>
  <si>
    <t>KORONA</t>
  </si>
  <si>
    <t>Среднеспелый, неремонтантный, очень урожайный. Ягоды крупные (до 35г), продолговатые, с вино-сладкой ароматной сочной мякотью. Морозоустойчивый сорт, с повышенной устойчивостью к грибным болезням.</t>
  </si>
  <si>
    <t>Fragaria Lambada</t>
  </si>
  <si>
    <t>ЛАМБАДА</t>
  </si>
  <si>
    <t>LAMBADA</t>
  </si>
  <si>
    <t>ранний, урожайный, ягоды крупные, сладкие</t>
  </si>
  <si>
    <t>Fragaria Malwina</t>
  </si>
  <si>
    <t>МАЛЬВИНА</t>
  </si>
  <si>
    <t>MALWINA</t>
  </si>
  <si>
    <t>очень поздний срок созревания, самоопыляемый. Ягоды крупные и очень крупные, сохраняют качество в дождливый период, урожайность до 800г с растения</t>
  </si>
  <si>
    <t>Fragaria Mara Des Bois</t>
  </si>
  <si>
    <t>МАРА ДЕ БОА</t>
  </si>
  <si>
    <t>MARA DES BOIS</t>
  </si>
  <si>
    <t>ремонтантный сорт, кустик компактный, ягоды крупные до 25г, урожайность выше средней, отличные вкусовые качества даже в дождливый период. Хорошая устойчивость к болезням</t>
  </si>
  <si>
    <t>Fragaria Maxim</t>
  </si>
  <si>
    <t>MAXIM</t>
  </si>
  <si>
    <t>Среднеспелый. Самые крупные ягоды — диаметром до 9 см и массой более 100 г, очень сладкие.</t>
  </si>
  <si>
    <t>Fragaria Monterey</t>
  </si>
  <si>
    <t>МОНТЕРЕЙ</t>
  </si>
  <si>
    <t>MONTEREY</t>
  </si>
  <si>
    <t>Ремонтантный сорт нейтрального дня. Растение мощное и обычно требует немного больше места для роста. Сорт с выдающимся вкусом, имеющим отчетливо сладкое послевкусие, что является уникальным среди сортов Калифорнии. Ягода чуть больше, чем у Альбиона, но менее твердая. За исключением стойкости к мучнистой росе, сорт также имеет хорошую устойчивость к болезням.</t>
  </si>
  <si>
    <t>Fragaria Ostara</t>
  </si>
  <si>
    <t>ОСТАРА</t>
  </si>
  <si>
    <t>OSTARA</t>
  </si>
  <si>
    <t>среднеранний, ремонтантный, зимостойкий,  ягоды крупные, от 20г очень сладкие и ароматные.</t>
  </si>
  <si>
    <t>Fragaria Portola</t>
  </si>
  <si>
    <t>ПОРТОЛА</t>
  </si>
  <si>
    <t>PORTOLA</t>
  </si>
  <si>
    <t xml:space="preserve">Ремонтантный американский сорт нейтрального дня. Растения сильнорослые, поэтому требуется более разреженная посадка. Ягоды по размеру и форме похожи на плоды сорта Albion, но немного светлее по цвету и более блестящие. Способность к образованию усов слабая. Вкусовые качества ягод превосходны и постоянны в течение всего сезона плодоношения. Сорт обладает хорошей устойчивостью к болезням. Высокоурожайный. Отличные транспортабельные качества.  Основными отличиями Портолы в том, что она на 35 % урожайнее Альбиона. Ягода широко конусной формы, очень крупная, тяжелая. Средней массой 32 гр.  </t>
  </si>
  <si>
    <t>Fragaria San Andreas</t>
  </si>
  <si>
    <t>САН АНДРЕАС</t>
  </si>
  <si>
    <t>SAN ANDREAS</t>
  </si>
  <si>
    <t xml:space="preserve">Ремонтантный американский сорт нейтрального дня. Куст шаровидной формы. Растения обладают мощным потенциалом в начале сезона и высокой производительностью впоследстии. Ягода конической формы, крупная, очень плотная по консистенции. Цвет ягод у этого сорта немного светлее, чем у сорта Albion. Плоды имеют исключительный внешний вид и отличные вкусовые качества. Высокоурожайный сорт. Отличная устойчивость ко многим заболеваниям. </t>
  </si>
  <si>
    <t>Fragaria Selva</t>
  </si>
  <si>
    <t>СЕЛВА</t>
  </si>
  <si>
    <t>SELVA</t>
  </si>
  <si>
    <t xml:space="preserve">продуктивный, устойчивый к заболеваниям, ремонтантный, зимост.,оч. урож.,ягоды крупные, 75гр </t>
  </si>
  <si>
    <t>Fragaria Senga Sengana</t>
  </si>
  <si>
    <t>ЗЕНГА ЗЕНГАНА</t>
  </si>
  <si>
    <t>SENGA SENGANA</t>
  </si>
  <si>
    <t>Среднеспелый, неремонтантный, ягоды от 20г, сорт зимостойкий, засухоустойчивый, среднеустойчив к грибным болезням.</t>
  </si>
  <si>
    <t>Fragaria Vima Rina</t>
  </si>
  <si>
    <t>ВИМА РИНА</t>
  </si>
  <si>
    <t>VIMA® RINA</t>
  </si>
  <si>
    <t>Ремонтантный голландский ремонтантный сорт нейтрального дня. Плодоношение начинается во второй половине июня и продолжается до первых заморозков. Плоды имеют хорошие вкусовые качества, но не очень плотную консистенцию. Ягоды очень крупные. Вес ягод до 75 г. Хорошо переносят транспортировку. Усообразовательность очень слабая.</t>
  </si>
  <si>
    <t>Fragaria Vima Zanta</t>
  </si>
  <si>
    <t>ВИМА ЗАНТА</t>
  </si>
  <si>
    <t>VIMA® ZANTA</t>
  </si>
  <si>
    <t>Ранний. Сорт был получен от скрещивания популярных сортов: Эльсанта и Корона. Очень неприхотливый сорт, один из самых морозоустойчивых. Практически не восприимчив к вертицелезу и мучнистой росе. Признаком данного сорта являются свернутые листья. Плодоношение начинается в конце мая – начале июня. Ягоды крупные, до 40 г, красивой правильной формы, сладкие и сочные. Отличная транспортабельность, высокое усообразование.</t>
  </si>
  <si>
    <t>ТРАВЫ И ПАПОРОТНИКИ</t>
  </si>
  <si>
    <t>ТРАВЫ И ПАПОРОТНИКИ (транспортировка и хранение до посадки при темп. 0+5ºС)</t>
  </si>
  <si>
    <t>Athyrium niponicum Burgundy Lace</t>
  </si>
  <si>
    <t>КОЧЕДЫЖНИК</t>
  </si>
  <si>
    <t>БУРГУНДИ ЛЕЙС</t>
  </si>
  <si>
    <t>BURGUNDY LACE</t>
  </si>
  <si>
    <t>кружевная листва, сочетание коричневого и палево-розового, Н-60-90см, W-90см</t>
  </si>
  <si>
    <t>Athyrium niponicum</t>
  </si>
  <si>
    <t>Athyrium angustum Lady in Red</t>
  </si>
  <si>
    <t>ЛЕДИ ИН РЕД</t>
  </si>
  <si>
    <t>LADY IN RED</t>
  </si>
  <si>
    <t>Кружевная светло-зеленая листва с фиолетово-красными стеблями, Н-45см, W-120см</t>
  </si>
  <si>
    <t>Athyrium filix-femina</t>
  </si>
  <si>
    <t>Athyrium niponicum Metallicum</t>
  </si>
  <si>
    <t>МЕТАЛЛИКУМ</t>
  </si>
  <si>
    <t>METALLICUM</t>
  </si>
  <si>
    <t>серебритсая листва с розовыми прожилками</t>
  </si>
  <si>
    <t>Athyrium niponicum Pewter Lace</t>
  </si>
  <si>
    <t>ПЬЮТЕР ЛЕЙС</t>
  </si>
  <si>
    <t>PEWTER LACE</t>
  </si>
  <si>
    <t>зелёный, с красноватым отливом, с металлическим блеском, Н-35см</t>
  </si>
  <si>
    <t>Athyrium niponicum Pictum</t>
  </si>
  <si>
    <t>ПИКТУМ</t>
  </si>
  <si>
    <t>PICTUM</t>
  </si>
  <si>
    <t>серебристая листва с красными стеблями</t>
  </si>
  <si>
    <t>Athyrium niponicum Red Beauty</t>
  </si>
  <si>
    <t>РЕД БЬЮТИ</t>
  </si>
  <si>
    <t>серебристые-зеленые ветви, стебли и вены наиболее ярко-красные на 2-3 год. 50 см х 45 см</t>
  </si>
  <si>
    <t>ВЕЙНИК</t>
  </si>
  <si>
    <t>Calamagrostis acutiflora Karl Foerster</t>
  </si>
  <si>
    <t>КАРЛ ФОРСТЕР</t>
  </si>
  <si>
    <t>KARL FOERSTER</t>
  </si>
  <si>
    <t>Н-120-180см, пушистые метёлочки пшеничного цвета</t>
  </si>
  <si>
    <t>Calamagrostis acutiflora</t>
  </si>
  <si>
    <t>Calamagrostis acutiflora Overdam</t>
  </si>
  <si>
    <t>ОВЕРДАМ</t>
  </si>
  <si>
    <t>OVERDAM</t>
  </si>
  <si>
    <t>листва зелёная с белыми и розовыми полосками, метёлки пушистые, розоватые, Н-125-150см</t>
  </si>
  <si>
    <t>Carex oshimensis Evergold</t>
  </si>
  <si>
    <t>ОСОКА (CAREX)</t>
  </si>
  <si>
    <t>ЭВЕРГОЛД</t>
  </si>
  <si>
    <t>EVERGOLD</t>
  </si>
  <si>
    <t>узкие длинные кремово-жёлтые листья с зелёной каймой, Н-30см</t>
  </si>
  <si>
    <t>Carex oshimensis</t>
  </si>
  <si>
    <t>Carex morrowii Ice Dance</t>
  </si>
  <si>
    <t>АЙС ДАНС</t>
  </si>
  <si>
    <t>ICE DANCE</t>
  </si>
  <si>
    <t>узкие длинные изумрудные листья с белой каймой, Н-40см</t>
  </si>
  <si>
    <t>Carex morrowii</t>
  </si>
  <si>
    <t>Deschampsia cespitosa Bronzeschleier</t>
  </si>
  <si>
    <t>ЩУЧКА</t>
  </si>
  <si>
    <t>БРОНЗЕШЛЯЙЕР</t>
  </si>
  <si>
    <t>BRONZESCHLEIER</t>
  </si>
  <si>
    <t>плотные кочки жестких зеленых листьев, соцветия- светло-бронзовые метелки, Н-60см, с метелками 80см</t>
  </si>
  <si>
    <t>Deschampsia cespitosa</t>
  </si>
  <si>
    <t>Deschampsia cespitosa Goldtau</t>
  </si>
  <si>
    <t>ГОЛДТАУ</t>
  </si>
  <si>
    <t>GOLDTAU</t>
  </si>
  <si>
    <t>плотные кочки из тонких зеленых ллистьев Н-40см метелки кремово-белые, потом желтоватые, Н 90см</t>
  </si>
  <si>
    <t>ЩИТОВНИК</t>
  </si>
  <si>
    <t>Dryopteris erythrosora</t>
  </si>
  <si>
    <t>КРАСНОСОРУСОВЫЙ</t>
  </si>
  <si>
    <t>ERYTHOSORA</t>
  </si>
  <si>
    <t>зелёный, затем бледно-жёлтый и чуть подрумяненный</t>
  </si>
  <si>
    <t>ИМПЕРАТА</t>
  </si>
  <si>
    <t>РЕД БАРОН</t>
  </si>
  <si>
    <t>RED BARON</t>
  </si>
  <si>
    <t>ярко-красные тонкие листья, Н-50см</t>
  </si>
  <si>
    <t>Imperata cylindrica</t>
  </si>
  <si>
    <t>Matteuccia struthiopteris</t>
  </si>
  <si>
    <t>СТРАУСНИК</t>
  </si>
  <si>
    <t>(ПАПОРОТНИК)</t>
  </si>
  <si>
    <t>STRUTHIOPTERIS</t>
  </si>
  <si>
    <t>изумрудно-зеленый</t>
  </si>
  <si>
    <t>Matteuccia</t>
  </si>
  <si>
    <t>Miscanthus Dronning Ingrid</t>
  </si>
  <si>
    <t>МИСКАНТУС</t>
  </si>
  <si>
    <t>ДРОННИНГ ИНГРИД</t>
  </si>
  <si>
    <t>DRONNING INGRID</t>
  </si>
  <si>
    <t>ДЕКОРАТИВНАЯ ТРАВА красная трава с белыми метёлками, Н-150см</t>
  </si>
  <si>
    <t>Miscanthus sinensis</t>
  </si>
  <si>
    <t>Miscanthus Flamingo</t>
  </si>
  <si>
    <t>ФЛАМИНГО</t>
  </si>
  <si>
    <t>FLAMINGO</t>
  </si>
  <si>
    <t>ДЕКОРАТИВНАЯ ТРАВА зелёный, метёлки серебристо-розовые Н-150см</t>
  </si>
  <si>
    <t>МАЛЕПАРТУС</t>
  </si>
  <si>
    <t>MALEPARTUS</t>
  </si>
  <si>
    <t>ДЕКОРАТИВНАЯ ТРАВА, зеленая, к осени желтеет с добавлением оранжевых и красных оттенков, метелки с бронзовым оттенком, зимой белые, Н-150см</t>
  </si>
  <si>
    <t>Miscanthus Morning Light</t>
  </si>
  <si>
    <t>МОРНИНГ ЛАЙТ</t>
  </si>
  <si>
    <t>MORNING LIGHT</t>
  </si>
  <si>
    <t>ДЕКОРАТИВНАЯ ТРАВА розовато-серебристая, Н-120-180см</t>
  </si>
  <si>
    <t>Miscanthus Roter Pfeil</t>
  </si>
  <si>
    <t>РОТЕР ПФЕЙЛ</t>
  </si>
  <si>
    <t>ROTER PFEIL</t>
  </si>
  <si>
    <t>ДЕКОРАТИВНАЯ ТРАВА, очень эффектная. Сначала зелёная, постепенно-краснеет и становится ярко-красной с белыми метёлками Н-150200см</t>
  </si>
  <si>
    <t>Miscanthus Rothfeder</t>
  </si>
  <si>
    <t>РОТФЕДЕР</t>
  </si>
  <si>
    <t>ROTHFEDER</t>
  </si>
  <si>
    <t>ДЕКОРАТИВНАЯ ТРАВА красная, Н-140см</t>
  </si>
  <si>
    <t>Miscanthus Rotsilber</t>
  </si>
  <si>
    <t>РОТСИЛБЕР</t>
  </si>
  <si>
    <t>ROTSILBER</t>
  </si>
  <si>
    <t>ДЕКОРАТИВНАЯ ТРАВА зелёная с большими бордовыми метёлками, Н-150-180см</t>
  </si>
  <si>
    <t>ЗИЛЬБЕРФЕДЕР</t>
  </si>
  <si>
    <t>SILBERFEDER</t>
  </si>
  <si>
    <t>ДЕКОРАТИВНАЯ ТРАВА зеленого цвета, метелки до 200см сначалла с розовым оттенком, к осени становятся серебристо-белыми</t>
  </si>
  <si>
    <t>Miscanthus Variegatus</t>
  </si>
  <si>
    <t>VARIEGATUS</t>
  </si>
  <si>
    <t>ДЕКОРАТИВНАЯ ТРАВА зелёная в белую полоску, к осени желтеет, метёлки розовато-белые, будто подёрнуты инеем Н-110см</t>
  </si>
  <si>
    <t>Molinia caerulea Heidebraut</t>
  </si>
  <si>
    <t>МОЛИНИЯ</t>
  </si>
  <si>
    <t>ХАЙДЕБРАУТ</t>
  </si>
  <si>
    <t>HEIDEBRAUT</t>
  </si>
  <si>
    <t>ДЕКОРАТИВНАЯ ТРАВА , становится ярко-жёлтой с тёмно-жёлтыми метёлками, Н-120см</t>
  </si>
  <si>
    <t>Molinia caerulea</t>
  </si>
  <si>
    <t>Molinia arundinacea Skyracer</t>
  </si>
  <si>
    <t>СКАЙРЕСЕР</t>
  </si>
  <si>
    <t>SKYRACER</t>
  </si>
  <si>
    <t>ДЕКОРАТИВНАЯ ТРАВА тёмно-жёлтая с сиреневатыми метёлками, Н-180-200см</t>
  </si>
  <si>
    <t>Molinia arundinacea</t>
  </si>
  <si>
    <t>VARIEGATA</t>
  </si>
  <si>
    <t>Molinia arundinacea Windspeil</t>
  </si>
  <si>
    <t>ВИНДШПИЕЛЬ</t>
  </si>
  <si>
    <t>WINDSPIEL</t>
  </si>
  <si>
    <t>ДЕКОРАТИВНАЯ ТРАВА становится оранжевой с розоватыми метёлками, Н-200см</t>
  </si>
  <si>
    <t>Ophiopogon Niger</t>
  </si>
  <si>
    <t>ОФИОПОГОН</t>
  </si>
  <si>
    <t>ДЕКОРАТИВНАЯ ТРАВА, темно-фиолетовый лист, Н-25см</t>
  </si>
  <si>
    <t>Ophiopogon planiscapus</t>
  </si>
  <si>
    <t>ПАНИКУМ</t>
  </si>
  <si>
    <t>Panicum virgatum</t>
  </si>
  <si>
    <t>РЕХБРАУН</t>
  </si>
  <si>
    <t>REHBRAUN</t>
  </si>
  <si>
    <t>ДЕКОРАТИВНАЯ ТРАВА, ярко-красная с зеленым</t>
  </si>
  <si>
    <t>Pennisetum Hameln</t>
  </si>
  <si>
    <t>ПЕННИСЕТУМ</t>
  </si>
  <si>
    <t>ГАМЕЛЬН</t>
  </si>
  <si>
    <t>HAMELN</t>
  </si>
  <si>
    <t>ДЕКОРАТИВНАЯ ТРАВА сначала зелёнаяс пушистыми ёршиками, затем ярко-жёлтая Н-до 100см</t>
  </si>
  <si>
    <t>Pennisetum alopecuroides</t>
  </si>
  <si>
    <t>Pennisetum Red Head</t>
  </si>
  <si>
    <t>РЕД ХЭД</t>
  </si>
  <si>
    <t>RED HEAD</t>
  </si>
  <si>
    <t>ДЕКОРАТИВНАЯ ТРАВА, бордово-красные колосья</t>
  </si>
  <si>
    <t>РАЗНОЕ</t>
  </si>
  <si>
    <t>РАЗНЫЕ МНОГОЛЕТНИКИ (транспортировка и хранение до посадки при темп. 0+5ºС)</t>
  </si>
  <si>
    <t>Achillea Coronation Gold</t>
  </si>
  <si>
    <t>ТЫСЯЧЕЛИСТНИК</t>
  </si>
  <si>
    <t>КОРОНЕЙШН ГОЛД</t>
  </si>
  <si>
    <t>CORONATION GOLD</t>
  </si>
  <si>
    <t>жёлтый, плотное крупное соцветие</t>
  </si>
  <si>
    <t>Achillea</t>
  </si>
  <si>
    <t>Achillea Diadem</t>
  </si>
  <si>
    <t>ДИАДЕМА</t>
  </si>
  <si>
    <t>DIADEM</t>
  </si>
  <si>
    <t>МАХРОВЫЙ белый, продолжителльное цветение, Н-30см</t>
  </si>
  <si>
    <t>Achillea ptarmica</t>
  </si>
  <si>
    <t>Achillea Noblesse</t>
  </si>
  <si>
    <t>НОБЛЕСС</t>
  </si>
  <si>
    <t>NOBLESSE</t>
  </si>
  <si>
    <t>МАХРОВЫЙ белый, цветки до 2 см, Н-30см</t>
  </si>
  <si>
    <t>Achillea Rainbow Ending Blue</t>
  </si>
  <si>
    <t>RAINBOW ЭНДИНГ БЛЮ</t>
  </si>
  <si>
    <t>RAINBOW® ENDING BLUE</t>
  </si>
  <si>
    <t>серия Rainbow® (засухоустойчивый, растет на бедных почвах, повторно цветущий, крупные шапки соцветий)  , Н-70см, сиреневый в сторону розового</t>
  </si>
  <si>
    <t>Achillea Red Velvet</t>
  </si>
  <si>
    <t>РЕД ВЕЛЬВЕТ</t>
  </si>
  <si>
    <t>бархатно-красный с жёлтым центром</t>
  </si>
  <si>
    <t>Achillea Summerwine</t>
  </si>
  <si>
    <t>винно-красный</t>
  </si>
  <si>
    <t>Achillea Tricolor</t>
  </si>
  <si>
    <t>розово-жёлтый</t>
  </si>
  <si>
    <t>Achillea Walther Funcke</t>
  </si>
  <si>
    <t>УОЛТЕР ФАНКИ</t>
  </si>
  <si>
    <t>WALTER FUNKE</t>
  </si>
  <si>
    <t>оранжево-красный, цветет с июля 40-45 дней, Н-60см</t>
  </si>
  <si>
    <t>Aconitum Fischeri</t>
  </si>
  <si>
    <t>БОРЕЦ</t>
  </si>
  <si>
    <t>ФИШЕРА</t>
  </si>
  <si>
    <t>FISCHERI</t>
  </si>
  <si>
    <t>Aconitum fischeri</t>
  </si>
  <si>
    <t>Aconitum Album</t>
  </si>
  <si>
    <t>АЛЬБУМ</t>
  </si>
  <si>
    <t>GRANDIFLORUM ALBUM</t>
  </si>
  <si>
    <t>Aconitum napellus</t>
  </si>
  <si>
    <t>Cimicifuga Silver Dance</t>
  </si>
  <si>
    <t>КЛОПОГОН</t>
  </si>
  <si>
    <t>СИЛЬВЕР ДАНС</t>
  </si>
  <si>
    <t>SILVER DANCE</t>
  </si>
  <si>
    <t>соцветия длиной 40см, сначала бронзовые, затем белые при отцветании серебристо-розовые, листья сначалла зееные, осенью бронзово-фиоллетовые, Н150см</t>
  </si>
  <si>
    <t>Cimicifuga japonica</t>
  </si>
  <si>
    <t>Cimicifuga Cordifolia</t>
  </si>
  <si>
    <t>КОРДИФОЛИЯ</t>
  </si>
  <si>
    <t>CORDIFOLIA</t>
  </si>
  <si>
    <t>Cimicifuga racemosa</t>
  </si>
  <si>
    <t>БЛЭК НЕГЛИЖЕ</t>
  </si>
  <si>
    <t>BLACK NEGLIGEE</t>
  </si>
  <si>
    <t>тёмно-фиолетовые листья, метёлки при распускании белые Н-100-140см</t>
  </si>
  <si>
    <t>Cimicifuga ramosa</t>
  </si>
  <si>
    <t>Cimicifuga Carbonella</t>
  </si>
  <si>
    <t>КАРБОНЕЛЛА</t>
  </si>
  <si>
    <t>CARBONELLA</t>
  </si>
  <si>
    <t>тёмно-бурая, глянцевая листва, бело-розоватые  метёлки, Н-60-120см</t>
  </si>
  <si>
    <t>Cimicifuga Chocoholic</t>
  </si>
  <si>
    <t>ШОКОГОЛИК</t>
  </si>
  <si>
    <t>CHOCOHOLIC</t>
  </si>
  <si>
    <t>тёмная, фиолетово-бурая, изящно-разрезанная листва Н-60-120см</t>
  </si>
  <si>
    <t>Cimicifuga Brunette</t>
  </si>
  <si>
    <t>БРЮНЕТ</t>
  </si>
  <si>
    <t>тёмно-пурпурная листва, белые цветки</t>
  </si>
  <si>
    <t>Cimicifuga Pink Spike</t>
  </si>
  <si>
    <t>ПИНК СПАЙК</t>
  </si>
  <si>
    <t>PINK SPIKE</t>
  </si>
  <si>
    <t>тёмно-пурпурная листва, розовые соцветия, Н-150см</t>
  </si>
  <si>
    <t>МАЛЬВА</t>
  </si>
  <si>
    <t>Alcaea rosea</t>
  </si>
  <si>
    <t>ПИЧЕС ЭНД ДРИМС</t>
  </si>
  <si>
    <t>PEACHES &amp; DREAMS</t>
  </si>
  <si>
    <t>МАХРОВЫЙ персиково-розовый</t>
  </si>
  <si>
    <t>ЛУК ДЕКОРАТИВНЫЙ</t>
  </si>
  <si>
    <t>Allium Millenium</t>
  </si>
  <si>
    <t>МИЛЛЕНИУМ</t>
  </si>
  <si>
    <t>MILLENIUM</t>
  </si>
  <si>
    <t>сиренево-лиловый, Н-40-60см, Ø 5см</t>
  </si>
  <si>
    <t>Anemone Queen Charlotte</t>
  </si>
  <si>
    <t>КОРОЛЕВА ШАРЛОТТА</t>
  </si>
  <si>
    <t>KÖNIGIN CHARLOTTE</t>
  </si>
  <si>
    <t>светло-розовый, Н-80см</t>
  </si>
  <si>
    <t>Anemone japonica</t>
  </si>
  <si>
    <t>Anemone Pamina</t>
  </si>
  <si>
    <t>ПАМИНА</t>
  </si>
  <si>
    <t>PAMINA</t>
  </si>
  <si>
    <t>розово-красная с жёлтым центром, Н-80см</t>
  </si>
  <si>
    <t>Anemone Prinz Heinrich</t>
  </si>
  <si>
    <t>ПРИНЦ ХЕЙНРИХ</t>
  </si>
  <si>
    <t>PRINZ HEINRICH</t>
  </si>
  <si>
    <t>ярко-розовая, Н-80см</t>
  </si>
  <si>
    <t>Anemone Whirlwind</t>
  </si>
  <si>
    <t>белый с жёлтым центром, Н-90см</t>
  </si>
  <si>
    <t>Anemone Leveillei</t>
  </si>
  <si>
    <t>LEVEILLEI</t>
  </si>
  <si>
    <t>белый с голубыми тычинками, Н-15см</t>
  </si>
  <si>
    <t>Anemone leveillei</t>
  </si>
  <si>
    <t>Aquilegia Barlow Black</t>
  </si>
  <si>
    <t>АКВИЛЕГИЯ</t>
  </si>
  <si>
    <t>БАРЛОУ БЛЭК</t>
  </si>
  <si>
    <t>BARLOW BLACK</t>
  </si>
  <si>
    <t>МАХРОВЫЙ тёмно-бордовый, почти чёрный</t>
  </si>
  <si>
    <t>Aquilegia vulgaris</t>
  </si>
  <si>
    <t>Aquilegia Barlow Blue</t>
  </si>
  <si>
    <t>БАРЛОУ БЛЮ</t>
  </si>
  <si>
    <t>BARLOW BLUE</t>
  </si>
  <si>
    <t>МАХРОВЫЙсиний</t>
  </si>
  <si>
    <t>Aquilegia Barlow Bordeaux</t>
  </si>
  <si>
    <t>БАРЛОУ БОРДО</t>
  </si>
  <si>
    <t>BARLOW BORDEAUX</t>
  </si>
  <si>
    <t>МАХРОВЫЙ тёмно-пурпурный, жёлтый центр Н-70см</t>
  </si>
  <si>
    <t>Aquilegia Nora Barlow</t>
  </si>
  <si>
    <t>НОРА БАРЛОУ</t>
  </si>
  <si>
    <t>BARLOW NORA</t>
  </si>
  <si>
    <t>МАХРОВЫЙ нежно-розовый с белым</t>
  </si>
  <si>
    <t>Aquilegia Barlow Pink</t>
  </si>
  <si>
    <t>БАРЛОУ ПИНК</t>
  </si>
  <si>
    <t>BARLOW PINK</t>
  </si>
  <si>
    <t>Aquilegia Barlow White</t>
  </si>
  <si>
    <t>БАРЛОУ УАЙТ</t>
  </si>
  <si>
    <t>BARLOW WHITE</t>
  </si>
  <si>
    <t>МАХРОВЫЙ белый. Н-60см</t>
  </si>
  <si>
    <t>Aquilegia Crimson Star</t>
  </si>
  <si>
    <t>КРИМЗОН СТАР</t>
  </si>
  <si>
    <t>CRIMSON STAR</t>
  </si>
  <si>
    <t>красный с белым центром</t>
  </si>
  <si>
    <t>Aquilegia caerulea</t>
  </si>
  <si>
    <t>Aquilegia Ruby Port</t>
  </si>
  <si>
    <t>РУБИ ПОРТ</t>
  </si>
  <si>
    <t>RUBY PORT</t>
  </si>
  <si>
    <t>Aquilegia William Guiness</t>
  </si>
  <si>
    <t>УИЛЬЯМ ГИНЕСС</t>
  </si>
  <si>
    <t>WILLIAM GUINESS</t>
  </si>
  <si>
    <t>тёмно-бордовый, почти чёрный, с белой коронкой, цветок до 5 см, Н-75см</t>
  </si>
  <si>
    <t>ВИНКИ ДАБЛ БЛЮ ЭНД УАЙТ</t>
  </si>
  <si>
    <t>WINKY DOUBLE BLUE AND WHITE</t>
  </si>
  <si>
    <t>МАХРОВЫЙ фиолетовый с белой каймой Н-75см</t>
  </si>
  <si>
    <t>Aquilegia Winky Double Red White</t>
  </si>
  <si>
    <t>ВИНКИ ДАБЛ РЭД ЭНД УАЙТ</t>
  </si>
  <si>
    <t>WINKY DOUBLE RED AND WHITE</t>
  </si>
  <si>
    <t>МАХРОВЫЙ белый со светло-вишнёвым центром и нижними лепестками</t>
  </si>
  <si>
    <t>белый, 50см</t>
  </si>
  <si>
    <t>Aruncus Aethusifolius</t>
  </si>
  <si>
    <t>ВОЛЖАНКА</t>
  </si>
  <si>
    <t>КОКОРЫШЕЛИСТНАЯ</t>
  </si>
  <si>
    <t>AETHUSIFOLIUS</t>
  </si>
  <si>
    <t>зеленая перистая листва, темно-красные стебли, белые соцветия,Н-15-30см</t>
  </si>
  <si>
    <t>Aruncus aethusifolius</t>
  </si>
  <si>
    <t>Aruncus Dioicus</t>
  </si>
  <si>
    <t>ДИОИКУС</t>
  </si>
  <si>
    <t>DIOICUS</t>
  </si>
  <si>
    <t>Aruncus dioicus</t>
  </si>
  <si>
    <t>Aruncus Kneiffii</t>
  </si>
  <si>
    <t>КНАЙФИ</t>
  </si>
  <si>
    <t>KNEIFFII</t>
  </si>
  <si>
    <t>кремово-белые пушистые метёлки Н-60-80см</t>
  </si>
  <si>
    <t>Aruncus Guinea Fowl</t>
  </si>
  <si>
    <t>ГВИНЕА-ФАУЛ</t>
  </si>
  <si>
    <t>GUINEA FOWL</t>
  </si>
  <si>
    <t>белый, изумрудная листва, красные стебли  Н 40-60см</t>
  </si>
  <si>
    <t>ВАТОЧНИК</t>
  </si>
  <si>
    <t>Asclepias incarnata</t>
  </si>
  <si>
    <t>Asclepias Ice Berg</t>
  </si>
  <si>
    <t>Asclepias Soulmate</t>
  </si>
  <si>
    <t>СОУЛМЕЙТ</t>
  </si>
  <si>
    <t>SOULMATE</t>
  </si>
  <si>
    <t>Asclepias Gay Butterflies</t>
  </si>
  <si>
    <t>ГАЙ БАТТЕРФЛЯЙ</t>
  </si>
  <si>
    <t>GAY BUTTERFLIES</t>
  </si>
  <si>
    <t>красновато-оранжевый</t>
  </si>
  <si>
    <t>Asclepias tuberosa</t>
  </si>
  <si>
    <t>Asclepias Tuberosa</t>
  </si>
  <si>
    <t>ТУБЕРОЗА</t>
  </si>
  <si>
    <t>желтовато-оранжевый</t>
  </si>
  <si>
    <t>АСТРА</t>
  </si>
  <si>
    <t>Aster dumosus</t>
  </si>
  <si>
    <t>Aster Anneke</t>
  </si>
  <si>
    <t>АННЕКЕ</t>
  </si>
  <si>
    <t>ANNEKE</t>
  </si>
  <si>
    <t>полумахровый, ярко-розовый, Н-40см</t>
  </si>
  <si>
    <t>АПОЛЛО</t>
  </si>
  <si>
    <t>APOLLO</t>
  </si>
  <si>
    <t>нежно-лавандовый с желтой серединкой Н-25см</t>
  </si>
  <si>
    <t>Aster Herbstgruss Vom Bresserhof</t>
  </si>
  <si>
    <t>ХЕРБСТГАСС ФОН БЕССЕРХОФ</t>
  </si>
  <si>
    <t>HERBSTGRUSS VOM BESSERHOF</t>
  </si>
  <si>
    <t>розовый с жёлтым центром</t>
  </si>
  <si>
    <t>Aster Jenny</t>
  </si>
  <si>
    <t>пурпурный с жёлтым центром</t>
  </si>
  <si>
    <t>Aster Lady In Blue</t>
  </si>
  <si>
    <t>ЛЕЙДИ ИН БЛЮ</t>
  </si>
  <si>
    <t>LADY IN BLUE</t>
  </si>
  <si>
    <t>голубой с жёлтым центром</t>
  </si>
  <si>
    <t>Aster Snowsprite</t>
  </si>
  <si>
    <t>СНОУСПРАЙТ</t>
  </si>
  <si>
    <t>SNOWSPRITE</t>
  </si>
  <si>
    <t>Aster Andenken an Alma Potschke</t>
  </si>
  <si>
    <t>АНДЕНКЕН ЭН АЛМА ПОТЧКЕ</t>
  </si>
  <si>
    <t>ANDENKEN AN ALMA POTSCHKE</t>
  </si>
  <si>
    <t>лилово-розовый с бронзовой серединкой Н-70-100см</t>
  </si>
  <si>
    <t>Aster novae-angliae</t>
  </si>
  <si>
    <t>Aster Crimson Brocade</t>
  </si>
  <si>
    <t>КРИМЗОН БРОКАД</t>
  </si>
  <si>
    <t>CRIMSON BROCADE</t>
  </si>
  <si>
    <t>Aster novi-belgii</t>
  </si>
  <si>
    <t>Aster Fellowship</t>
  </si>
  <si>
    <t>ФЕЛЛОУШИП</t>
  </si>
  <si>
    <t>FELLOWSHIP</t>
  </si>
  <si>
    <t>МАХРОВЫЙ сиренево-розовый с желтым центром, Н-90см, W -60см</t>
  </si>
  <si>
    <t>Aster Marie Ballard</t>
  </si>
  <si>
    <t>МАРИЯ БАЛЛАРД</t>
  </si>
  <si>
    <t>MARIE BALLARD</t>
  </si>
  <si>
    <t>МАХРОВЫЙ голубой</t>
  </si>
  <si>
    <t>Aster Patricia Ballard</t>
  </si>
  <si>
    <t>ПАТРИСИЯ БАЛЛАРД</t>
  </si>
  <si>
    <t>PATRICIA BALLARD</t>
  </si>
  <si>
    <t>МАХРОВЫЙ, ярко-сиреневый, с желтым центром, 100см</t>
  </si>
  <si>
    <t>Aster Royal Ruby</t>
  </si>
  <si>
    <t>РОЯЛ РУБИ</t>
  </si>
  <si>
    <t>ROYAL RUBY</t>
  </si>
  <si>
    <t>рубиновый с жёлтым центром</t>
  </si>
  <si>
    <t>Aster White Ladies</t>
  </si>
  <si>
    <t>белый с жёлтым центром</t>
  </si>
  <si>
    <t>Astrantia Claret</t>
  </si>
  <si>
    <t>АСТРАНЦИЯ</t>
  </si>
  <si>
    <t>КЛАРЕТ</t>
  </si>
  <si>
    <t>CLARET</t>
  </si>
  <si>
    <t>темно-красная, Н-70см</t>
  </si>
  <si>
    <t>Astrantia major</t>
  </si>
  <si>
    <t>ROSEA</t>
  </si>
  <si>
    <t>Astrantia Venice</t>
  </si>
  <si>
    <t>ВЕНИЦЕ</t>
  </si>
  <si>
    <t>VENICE</t>
  </si>
  <si>
    <t>Исключительно красивая астранция с темными винно-красными цветками! Тычинки темно-пурпурные. Цветет с июня до сентября. Растет в полутени, предпочитает влажную, хорошо дренированную почву. Н-60см</t>
  </si>
  <si>
    <t>Astrantia hybrid</t>
  </si>
  <si>
    <t>Astrantia Sparkling Stars Pink</t>
  </si>
  <si>
    <t>СПАРКЛИНГ СТАРС ПИНК</t>
  </si>
  <si>
    <t>SPARKLING STARS PINK</t>
  </si>
  <si>
    <t>необыкновенно хороша! В бутоне ярко-розовый, в раскрытии внутри бутона кремовый с розовым напылением, фантазийные многочисленные розовые тычинки,75см</t>
  </si>
  <si>
    <t>Bergenia Abendglut</t>
  </si>
  <si>
    <t>БАДАН</t>
  </si>
  <si>
    <t>АБЕНДГЛЮТ</t>
  </si>
  <si>
    <t>ABENDGLUT</t>
  </si>
  <si>
    <t>ярко-лиловый с изумрудной листвой, Н-25см</t>
  </si>
  <si>
    <t>Bergenia hybrid</t>
  </si>
  <si>
    <t>Bergenia Baby Doll</t>
  </si>
  <si>
    <t>БЕЙБИ ДОЛЛ</t>
  </si>
  <si>
    <t>BABY DOLL</t>
  </si>
  <si>
    <t>листья изумрудные, цветки бледно-розовые, Н-30см</t>
  </si>
  <si>
    <t>Bergenia cordifolia</t>
  </si>
  <si>
    <t>Bergenia Bressingham White</t>
  </si>
  <si>
    <t>БРЕССИНГЕМ УАЙТ</t>
  </si>
  <si>
    <t>BRESSINGHAM WHITE</t>
  </si>
  <si>
    <t>белый , Н-30см</t>
  </si>
  <si>
    <t>Bergenia Pink Dragonfly</t>
  </si>
  <si>
    <t>ПИНК ДРАГОНФЛАЙ</t>
  </si>
  <si>
    <t>PINK DRAGONFLY</t>
  </si>
  <si>
    <t>ярко-розовый с белыми бликами, переливающийся, лист сверху зелёный с красной каймой, а снизу тёмно-красный Н-40см</t>
  </si>
  <si>
    <t>Brunnera Macrophylla</t>
  </si>
  <si>
    <t>БРУННЕРА</t>
  </si>
  <si>
    <t xml:space="preserve">КРУПНОЛИСТНАЯ </t>
  </si>
  <si>
    <t>MACROPHYLLA</t>
  </si>
  <si>
    <t>лист зеленый, цветки голубые, Н-30см</t>
  </si>
  <si>
    <t>Brunnera macrophylla</t>
  </si>
  <si>
    <t>Brunnera Sea Heart</t>
  </si>
  <si>
    <t>СИ ХАРТ</t>
  </si>
  <si>
    <t>лист серебристый с темно-зеленой каймой и жилкованием, цветки сначала розоватые, после лавандово-фиолетовые. Н-30см</t>
  </si>
  <si>
    <t>Brunnera Silver Heart</t>
  </si>
  <si>
    <t>СИЛЬВЕР ХАРТ</t>
  </si>
  <si>
    <t>лист жесткий серебристый с зеленой тонкой каймой и прожилками, цветки темно-синие. Н-30см</t>
  </si>
  <si>
    <t>АЛЕКСАНДЕРС ГРЕТ</t>
  </si>
  <si>
    <t>ALEXANDER'S GREAT</t>
  </si>
  <si>
    <t>бледно-серебристо-голубой с темно-зеленым жилкованием Н-70см</t>
  </si>
  <si>
    <t>Brunnera Hadspen Cream</t>
  </si>
  <si>
    <t>ХАДСПЕН КРЕМ</t>
  </si>
  <si>
    <t>HADSPEN CREAM</t>
  </si>
  <si>
    <t>лист с кремовой каймой, зелёный, цветки синие, Н-30см</t>
  </si>
  <si>
    <t>Brunnera Variegata</t>
  </si>
  <si>
    <t>листья тёмно-зелёные с широкой белой каймой, цветки голубые, Н-40см</t>
  </si>
  <si>
    <t>Campanula Border Blues</t>
  </si>
  <si>
    <t>КОЛОКОЛЬЧИК</t>
  </si>
  <si>
    <t>БОРДЕР БЛЮЗ</t>
  </si>
  <si>
    <t>BORDER BLUES</t>
  </si>
  <si>
    <t>фиолетово-синий, звездчатой формы  Н-90см</t>
  </si>
  <si>
    <t>Campanula lactiflora</t>
  </si>
  <si>
    <t>Campanula hybrid</t>
  </si>
  <si>
    <t>Campanula Kent Belle</t>
  </si>
  <si>
    <t>КЕНТ БЕЛЛЬ</t>
  </si>
  <si>
    <t>KENT BELLE</t>
  </si>
  <si>
    <t>фиолетово-синий, Н-120-150см</t>
  </si>
  <si>
    <t>Campanula White Pouffe</t>
  </si>
  <si>
    <t>УАЙТ ПУФФ</t>
  </si>
  <si>
    <t>WHITE POUFFE</t>
  </si>
  <si>
    <t>Campanula La Belle Blue</t>
  </si>
  <si>
    <t>ЛА БЕЛЛЕ</t>
  </si>
  <si>
    <t>LA BELLE BLUE</t>
  </si>
  <si>
    <t>махровый, темно-сиреневый, Н- 80см</t>
  </si>
  <si>
    <t>Campanula persicifolia</t>
  </si>
  <si>
    <t>Campanula La Bonne Amie</t>
  </si>
  <si>
    <t>ЛА БОННЕ АМИ</t>
  </si>
  <si>
    <t>LA BONNE AMIE</t>
  </si>
  <si>
    <t>махровый, белый, Н- 80см</t>
  </si>
  <si>
    <t>Campanula trachelium Bernice</t>
  </si>
  <si>
    <t>БЕРНИЦЕ</t>
  </si>
  <si>
    <t>BERNICE</t>
  </si>
  <si>
    <t>МАХРОВЫЙ ярко-фиолетовый Н-60см</t>
  </si>
  <si>
    <t>Campanula trachellium</t>
  </si>
  <si>
    <t>Convallaria Bordeaux</t>
  </si>
  <si>
    <t>ЛАНДЫШ</t>
  </si>
  <si>
    <t>БОРДО</t>
  </si>
  <si>
    <t>BORDEAUX</t>
  </si>
  <si>
    <t>белый, больше цветков на цветоносе. Цветонос над листьями. Н-30см</t>
  </si>
  <si>
    <t>Convallaria majalis</t>
  </si>
  <si>
    <t>РОЗЕЯ</t>
  </si>
  <si>
    <t>КОРЕОПСИС</t>
  </si>
  <si>
    <t>Coreopsis vericillata Zagreb</t>
  </si>
  <si>
    <t>ЗАГРЕБ</t>
  </si>
  <si>
    <t>ZAGREB</t>
  </si>
  <si>
    <t>пушистая шапка тонкой листвы, а над ней многочисленные канареечно-жёлтые цветки Н-30см</t>
  </si>
  <si>
    <t>Coreopsis verticilata</t>
  </si>
  <si>
    <t>Delphinium Alisa</t>
  </si>
  <si>
    <t>ДЕЛЬФИНИУМ</t>
  </si>
  <si>
    <t>ALISA</t>
  </si>
  <si>
    <t xml:space="preserve">МАХРОВЫЙ, белый </t>
  </si>
  <si>
    <t>Delphinium elatum</t>
  </si>
  <si>
    <t>Delphinium Astolat</t>
  </si>
  <si>
    <t>АСТОЛАТ</t>
  </si>
  <si>
    <t>ASTOLAT</t>
  </si>
  <si>
    <t>ПОЛУМАХРОВЫЙ сиренево-розовый, соцветие 70-80см, Н 150см</t>
  </si>
  <si>
    <t>ДАРК БЛЮ УАЙТ БИ</t>
  </si>
  <si>
    <t>DARK BLUE WHITE BEE</t>
  </si>
  <si>
    <t>Компактный сорт до 45см высотой, Махровый, насыщенно фиолетовый с белым глазком.</t>
  </si>
  <si>
    <t>ДАРК БЛЮ БЛЭК БИ</t>
  </si>
  <si>
    <t>DARK BLUE BLACK BEE</t>
  </si>
  <si>
    <t>серия MAGIC FOUNTAIN МАХРОВЫЙ темно-синий с черным центром, Н-200см</t>
  </si>
  <si>
    <t>СКАЙ БЛЮ УАЙТ БИ</t>
  </si>
  <si>
    <t>SKY BLUE WHITE BEE</t>
  </si>
  <si>
    <t>серия MAGIC FOUNTAIN МАХРОВЫЙ нежно-голубой с белым центром, Н-180см</t>
  </si>
  <si>
    <t>Delphinium Delphi's Blue Power</t>
  </si>
  <si>
    <t>ДЕЛФИЗ БЛЮ ПАУЭР</t>
  </si>
  <si>
    <t>DELPHI'S BLUE POWER</t>
  </si>
  <si>
    <t>МАХРОВЫЙ лавандово-розовый с широкой лазуревой каймой, черным центром, Н-100см</t>
  </si>
  <si>
    <t>Delphinium Delphi's Holland's Glorie</t>
  </si>
  <si>
    <t>ДЕЛФИЗ ХОЛЛАНД ГЛОРИ</t>
  </si>
  <si>
    <t>DELPHI'S HOLLAND GLORIE</t>
  </si>
  <si>
    <t>электрически-синий с черным глазком, Н-100см</t>
  </si>
  <si>
    <t>Delphinium Delphi's Pink Power</t>
  </si>
  <si>
    <t>ДЕЛФИЗ ПИНК ПАУЭР</t>
  </si>
  <si>
    <t>DELPHI'S PINK POWER</t>
  </si>
  <si>
    <t>МАХРОВЫЙ малиново-розовый с белым центром, Н-100см</t>
  </si>
  <si>
    <t>Delphinium Gillian Dallas</t>
  </si>
  <si>
    <t>ГИЛЛИАН ДАЛЛАС</t>
  </si>
  <si>
    <t>GILLIAN DALLAS</t>
  </si>
  <si>
    <t>МАХРОВЫЙ, сиреневый, Н-150см</t>
  </si>
  <si>
    <t>Delphinium Mighty Atom</t>
  </si>
  <si>
    <t>МАЙТИ АТОМ</t>
  </si>
  <si>
    <t>MIGHTY ATOM</t>
  </si>
  <si>
    <t>МАХРОВЫЙ ярко-сиреневый, крупноцветковый, Н-150-200см</t>
  </si>
  <si>
    <t>ОПАЛ</t>
  </si>
  <si>
    <t>Delphinium Sungleam</t>
  </si>
  <si>
    <t>САНГЛИМ</t>
  </si>
  <si>
    <t>SUNGLEAM</t>
  </si>
  <si>
    <t xml:space="preserve">ПОЛУМАХРОВЫЙ кремовый , Н-150см </t>
  </si>
  <si>
    <t>Delphinium Highlander Blueberry Pie</t>
  </si>
  <si>
    <t>HIGHLANDER БЛЮБЕРРИ ПАЙ</t>
  </si>
  <si>
    <t>HIGHLANDER BLUEBERRY PIE</t>
  </si>
  <si>
    <t>МАХРОВЫЙ, темно-лиловый с зеленым центром и голубыми внешними лепестками, Н-100см</t>
  </si>
  <si>
    <t>Delphinium Highlander Bolero</t>
  </si>
  <si>
    <t>HIGHLANDER БОЛЕРО</t>
  </si>
  <si>
    <t>HIGHLANDER BOLERO</t>
  </si>
  <si>
    <t>МАХРОВЫЙ темно-сиреневый, длительный период цветения, Н-75-90см</t>
  </si>
  <si>
    <t>Delphinium Highlander Cha Cha</t>
  </si>
  <si>
    <t>HIGHLANDER ЧА ЧА</t>
  </si>
  <si>
    <t>HIGHLANDER CHA CHA</t>
  </si>
  <si>
    <t>МАХРОВЫЙ палево-кремово-розоватый Н-75-90, длительный периодцветения</t>
  </si>
  <si>
    <t>Delphinium Highlander Crystal Delight</t>
  </si>
  <si>
    <t>HIGHLANDER КРИСТАЛЛ ДЕЛАЙТ</t>
  </si>
  <si>
    <t>HIGHLANDER CRYSTAL DELIGHT</t>
  </si>
  <si>
    <t>МАХРОВЫЙ, гофрир. светло-лиловые лепестки с зеленым центром, Н-100см</t>
  </si>
  <si>
    <t>Delphinium Highlander Flamenco</t>
  </si>
  <si>
    <t>HIGHLANDER ФЛАМЕНКО</t>
  </si>
  <si>
    <t>HIGHLANDER FLAMENCO</t>
  </si>
  <si>
    <t>МАХРОВЫЙ сиреневато-лиловый, длительный период цветения, Н-75-90см</t>
  </si>
  <si>
    <t>Delphinium Highlander Moon Light</t>
  </si>
  <si>
    <t>HIGHLANDER МУН ЛАЙТ</t>
  </si>
  <si>
    <t>HIGHLANDER MOON LIGHT</t>
  </si>
  <si>
    <t>МАХРОВЫЙ, розово-лиловые плотные соцветия с зеленым центром, Н-100см</t>
  </si>
  <si>
    <t>Delphinium Highlander Morning Sunrise</t>
  </si>
  <si>
    <t>HIGHLANDER МОРНИНГ САНРАЙЗ</t>
  </si>
  <si>
    <t>HIGHLANDER MORNING SUNRISE</t>
  </si>
  <si>
    <t>МАХРОВЫЙ белый с зеленоватым центром, Н-75-100см</t>
  </si>
  <si>
    <t>Delphinium Highlander Sweet Sensation</t>
  </si>
  <si>
    <t>HIGHLANDER СВИТ СЕНСЕЙШН</t>
  </si>
  <si>
    <t>HIGHLANDER SWEET SENSATION</t>
  </si>
  <si>
    <t>МАХРОВЫЙ, темно-сиреневый, внешние лепестки темно-сине-зеленые, Н-100см</t>
  </si>
  <si>
    <t>Delphinium Highlander Dream Sensation</t>
  </si>
  <si>
    <t>HIGHLANDER ДРИМ СЕНСЕЙШН</t>
  </si>
  <si>
    <t>HIGHLANDER DREAM SENSATION</t>
  </si>
  <si>
    <t>СУПЕРМАХРОВЫЙ желтовато-кремовый центр, сиренево-фиолетовый край лепестков. Н-100см</t>
  </si>
  <si>
    <t>Delphinium Highlander Neon Sensation</t>
  </si>
  <si>
    <t>HIGHLANDER НЕОН СЕНСЕЙШН</t>
  </si>
  <si>
    <t>HIGHLANDER NEON SENSATION</t>
  </si>
  <si>
    <t>СУПЕРМАХРОВЫЙ сиренево-розовый с кремовым центром Н-120см</t>
  </si>
  <si>
    <t>Delphinium Highlander Rainbow Sensation</t>
  </si>
  <si>
    <t>HIGHLANDER РЭЙНБОУ СЕНСЕЙШН</t>
  </si>
  <si>
    <t>HIGHLANDER RAINBOW SENSATION</t>
  </si>
  <si>
    <t>СУПЕРМАХРОВЫЙ сочетание синего, сиреневого, лавандового и белого, Н-100см</t>
  </si>
  <si>
    <t>Delphinium Magic Fountain Pink</t>
  </si>
  <si>
    <t>МЕДЖИК ФОНТЕЙН ПИНК</t>
  </si>
  <si>
    <t>MAGIC FOUNTAIN PINK</t>
  </si>
  <si>
    <t>Delphinium Magic Fountain White</t>
  </si>
  <si>
    <t>МЕДЖИК ФОНТЕЙН УАЙТ</t>
  </si>
  <si>
    <t>MAGIC FOUNTAIN WHITE</t>
  </si>
  <si>
    <t>ДИЦЕНТРА</t>
  </si>
  <si>
    <t>БЕРНИНГ ХЕРТС</t>
  </si>
  <si>
    <t>BURNING HEARTS</t>
  </si>
  <si>
    <t>Dicentra hybrid</t>
  </si>
  <si>
    <t>Dicentra formosa</t>
  </si>
  <si>
    <t>Dicentra Bacchanal</t>
  </si>
  <si>
    <t>БЭККАНАЛ</t>
  </si>
  <si>
    <t>BACCHANAL</t>
  </si>
  <si>
    <t>ЛЮКСУРИАНТ</t>
  </si>
  <si>
    <t>Dicentra Spectabilis Alba</t>
  </si>
  <si>
    <t>СПЕКТАБИЛИС БЕЛЫЙ</t>
  </si>
  <si>
    <t>02/03</t>
  </si>
  <si>
    <t>Dicentra spectabilis</t>
  </si>
  <si>
    <t>КУПИДОН</t>
  </si>
  <si>
    <t>Dicentra Valentine</t>
  </si>
  <si>
    <t>ВАЛЕНТИНА</t>
  </si>
  <si>
    <t>VALENTINE</t>
  </si>
  <si>
    <t>оранжевые с белым</t>
  </si>
  <si>
    <t>Dicentra Spectabilis Pink</t>
  </si>
  <si>
    <t>СПЕКТАБИЛИС РОЗОВЫЙ</t>
  </si>
  <si>
    <t>SPECTABILIS PINK</t>
  </si>
  <si>
    <t>Dicentra Yellow Leaf</t>
  </si>
  <si>
    <t>ЙЕЛЛОУ ЛИФ</t>
  </si>
  <si>
    <t>YELLOW LEAF</t>
  </si>
  <si>
    <t>желтая листва, розовые цветки, летом листва становится шартрезного цвета. Н-80см</t>
  </si>
  <si>
    <t>ДОДЕКАТИОН</t>
  </si>
  <si>
    <t>МЕАДИА</t>
  </si>
  <si>
    <t>Dodecatheon meadia</t>
  </si>
  <si>
    <t>Dodecatheon Red Wings</t>
  </si>
  <si>
    <t>РЭД ВИНГЗ</t>
  </si>
  <si>
    <t>RED WINGS</t>
  </si>
  <si>
    <t>пурпурно-красный, Н-40 cm  --40С</t>
  </si>
  <si>
    <t>Dodecatheon pulchellum</t>
  </si>
  <si>
    <t>Echinops Taplow Blue</t>
  </si>
  <si>
    <t>МОРДОВНИК</t>
  </si>
  <si>
    <t>ТОПЛОУ БЛЮ</t>
  </si>
  <si>
    <t>TAPLOW BLUE</t>
  </si>
  <si>
    <t>голубой с темно-синим центром, Н-100см</t>
  </si>
  <si>
    <t>Echinops bannaticus</t>
  </si>
  <si>
    <t>Eupatorium Atropurpureum</t>
  </si>
  <si>
    <t>ПОСКОННИК</t>
  </si>
  <si>
    <t>АТРОПУРПУРЕУМ</t>
  </si>
  <si>
    <t>ATROPURPUREUM</t>
  </si>
  <si>
    <t>светло-бордовый</t>
  </si>
  <si>
    <t>Eupatorium maculatum</t>
  </si>
  <si>
    <t>Eupatorium Baby Joe</t>
  </si>
  <si>
    <t>БЕЙБИ ДЖО</t>
  </si>
  <si>
    <t>BABY JOE</t>
  </si>
  <si>
    <t>Eupatorium hybrid</t>
  </si>
  <si>
    <t>Eupatorium Chocolate</t>
  </si>
  <si>
    <t>фиолетовая листва, цветки белые</t>
  </si>
  <si>
    <t>Eupatorium rugosum</t>
  </si>
  <si>
    <t>Eupatorium Snow Ball</t>
  </si>
  <si>
    <t>СНОУБОЛЛ</t>
  </si>
  <si>
    <t>SNOWBALL</t>
  </si>
  <si>
    <t>белый (уникальный цвет для посконника)</t>
  </si>
  <si>
    <t>ЛАБАЗНИК</t>
  </si>
  <si>
    <t>яркий сиренево-розовый</t>
  </si>
  <si>
    <t>Filipendula purpurea</t>
  </si>
  <si>
    <t>РЭД АМБРЕЛЛА</t>
  </si>
  <si>
    <t>RED UMBRELLA</t>
  </si>
  <si>
    <t>гибрид, листья светло-зелёные с малиновыми прожилками, цветки-розовые, Н-75см</t>
  </si>
  <si>
    <t>Filipendula</t>
  </si>
  <si>
    <t>Filipendula Venusta Magnifica</t>
  </si>
  <si>
    <t>ВЕНУСТА МАГНИФИКА</t>
  </si>
  <si>
    <t>VENUSTA MAGNIFICA</t>
  </si>
  <si>
    <t xml:space="preserve">кораллово-розовый </t>
  </si>
  <si>
    <t>Filipendula rubra</t>
  </si>
  <si>
    <t>Gaillardia Burgunder</t>
  </si>
  <si>
    <t>ГАЙЛАРДИЯ</t>
  </si>
  <si>
    <t>БУРГУНДЕР</t>
  </si>
  <si>
    <t>BURGUNDER</t>
  </si>
  <si>
    <t>тёмно-красный с жёлтым центром, Н-75см</t>
  </si>
  <si>
    <t>Gaillardia x grandiflora</t>
  </si>
  <si>
    <t>КОБОЛЬД</t>
  </si>
  <si>
    <t>KOBOLD</t>
  </si>
  <si>
    <t>ГРАВИЛАТ</t>
  </si>
  <si>
    <t>Geum</t>
  </si>
  <si>
    <t>Geum Lady Stratheden</t>
  </si>
  <si>
    <t>ЛЕДИ СТРАТЕДЕН</t>
  </si>
  <si>
    <t>LADY STRATHEDEN</t>
  </si>
  <si>
    <t>полумахровый, жёлтый Н-60см</t>
  </si>
  <si>
    <t>Geum Mrs. Bradshaw</t>
  </si>
  <si>
    <t>МИССИС БРОДШОУ</t>
  </si>
  <si>
    <t>MRS. BRADSHAW</t>
  </si>
  <si>
    <t>полумахровые кораллово-красные цветки, Н-50см</t>
  </si>
  <si>
    <t>Gypsophila Bristol Fairy</t>
  </si>
  <si>
    <t>ГИПСОФИЛА</t>
  </si>
  <si>
    <t>БРИСТОЛ ФЕРИ</t>
  </si>
  <si>
    <t>BRISTOL FAIRY</t>
  </si>
  <si>
    <t>белое облако мелких махровых цветков</t>
  </si>
  <si>
    <t>Gypsophila paniculata</t>
  </si>
  <si>
    <t>Gypsophila Festival Pink Lady</t>
  </si>
  <si>
    <t>ФЕСТИВАЛ ПИНК ЛЕЙДИ</t>
  </si>
  <si>
    <t>FESTIVAL PINK LADY</t>
  </si>
  <si>
    <t>лилово-розовый, соцветия-шарики, Н-20см</t>
  </si>
  <si>
    <t>Gypsophila Flamingo</t>
  </si>
  <si>
    <t>Gypsophila Paniculata Rose</t>
  </si>
  <si>
    <t>ПАНИКУЛЯТА РОУЗ</t>
  </si>
  <si>
    <t>PANICULATA ROSE</t>
  </si>
  <si>
    <t>розовые</t>
  </si>
  <si>
    <t>Gypsophila Paniculata White</t>
  </si>
  <si>
    <t>ПАНИКУЛЯТА УАЙТ</t>
  </si>
  <si>
    <t>PANICULATA WIT</t>
  </si>
  <si>
    <t>белые</t>
  </si>
  <si>
    <t>ГЕЛЕНИУМ</t>
  </si>
  <si>
    <t>Helenium</t>
  </si>
  <si>
    <t>Helenium Bandera</t>
  </si>
  <si>
    <t>БАНДЕРА</t>
  </si>
  <si>
    <t>BANDERA</t>
  </si>
  <si>
    <t>бордово-красный с желтым ореолом и темным центром, Н-50см</t>
  </si>
  <si>
    <t>Helenium Chelsey</t>
  </si>
  <si>
    <t>CHELSEY</t>
  </si>
  <si>
    <t>оранжево-красный, с коричневым центром и желтыми полосами на краях  лепестков, Н-80см</t>
  </si>
  <si>
    <t>Helenium Mariachi Fuego</t>
  </si>
  <si>
    <t>МАРЬЯЧИ ФУЕГО</t>
  </si>
  <si>
    <t>Mariachi™ Fuego</t>
  </si>
  <si>
    <t>красный с желтой каймой и желтым кантом вокруг коричневого центра Н 50см</t>
  </si>
  <si>
    <t>Helenium Mariachi Ranchera</t>
  </si>
  <si>
    <t>МАРЬЯЧИ РАНЧЕРА</t>
  </si>
  <si>
    <t>Mariachi™ Ranchera</t>
  </si>
  <si>
    <t>Глубоко красный цвет, устойчив к зоблеваниям. высота 50 см</t>
  </si>
  <si>
    <t>Helenium Red Jewel</t>
  </si>
  <si>
    <t>РЭД ДЖУЕЛ</t>
  </si>
  <si>
    <t>RED JEWEL</t>
  </si>
  <si>
    <t>бордовый с тонким жёлтым кантиком, центр тёмно-коричневый с нарядным жёлтым венчиком Н-75см</t>
  </si>
  <si>
    <t>Helenium Ruby Tuesday</t>
  </si>
  <si>
    <t>РУБИ ТЬЮСДЕЙ</t>
  </si>
  <si>
    <t>RUBY TUESDAY</t>
  </si>
  <si>
    <t>рубиновый , Н-110см</t>
  </si>
  <si>
    <t>Helenium Mariachi Salsa</t>
  </si>
  <si>
    <t>МАРЬЯЧИ САЛЬСА</t>
  </si>
  <si>
    <t>Mariachi™ Salsa</t>
  </si>
  <si>
    <t>красный с желтым кантом вокруг коричневого центра Н-50см</t>
  </si>
  <si>
    <t>Heliopsis Asahi</t>
  </si>
  <si>
    <t>ГЕЛИОПСИС</t>
  </si>
  <si>
    <t>АСАХИ</t>
  </si>
  <si>
    <t>ASAHI</t>
  </si>
  <si>
    <t>махровый, кулолообразный, Н-60см</t>
  </si>
  <si>
    <t>Heliopsis helianthoides</t>
  </si>
  <si>
    <t>Heliopsis Loraine Sunshine</t>
  </si>
  <si>
    <t>ЛОРЕЙН САНШАЙН</t>
  </si>
  <si>
    <t>LORAINE SUNSHINE</t>
  </si>
  <si>
    <t>жёлтый, листва серебристая</t>
  </si>
  <si>
    <t>НИВЯНИК</t>
  </si>
  <si>
    <t>Leucanthemum</t>
  </si>
  <si>
    <t>Leucanthemum Broadway Lights</t>
  </si>
  <si>
    <t>БРОДВЕЙ ЛАЙТС</t>
  </si>
  <si>
    <t>BROADWAY LIGHTS</t>
  </si>
  <si>
    <t>во время цветения от ярко-желтого до оттенков кремового, большие цветки. Н-120см</t>
  </si>
  <si>
    <t>Leucanthemum Fiona Goghill</t>
  </si>
  <si>
    <t>ФИОНА ГОГХИЛЛ</t>
  </si>
  <si>
    <t>FIONA GOGHILL</t>
  </si>
  <si>
    <t>МАХРОВЫЙ белый помпон с жёлтой серединкой</t>
  </si>
  <si>
    <t>Leucanthemum Sante</t>
  </si>
  <si>
    <t>САНТЕ</t>
  </si>
  <si>
    <t>SANTE</t>
  </si>
  <si>
    <t>МАХРОВЫЙ, "косматенький" цветок до 7см в диаметре, высота 45см, стебли очень прочные, листва желто-зеленая</t>
  </si>
  <si>
    <t>Leucanthemum Laspider</t>
  </si>
  <si>
    <t>ЛАСПАЙДЕР</t>
  </si>
  <si>
    <t>LASPIDER</t>
  </si>
  <si>
    <t>МАХРОВЫЙ, компактный, цветет с июня по сентябрь. Высота 35см. Лепестки чисто-белые, разрезанные на кончиках</t>
  </si>
  <si>
    <t>Leucanthemum Silver Princess</t>
  </si>
  <si>
    <t>СИЛЬВЕР ПРИНЦЕСС</t>
  </si>
  <si>
    <t>SILVER PRINCESS</t>
  </si>
  <si>
    <t>белый с жёлтым центром, Н_35см</t>
  </si>
  <si>
    <t>Leucanthemum Wirral Supreme</t>
  </si>
  <si>
    <t>УИРРАЛ СУПРИМ</t>
  </si>
  <si>
    <t>WIRRAL SUPREME</t>
  </si>
  <si>
    <t>белый, махровый, Н-90см</t>
  </si>
  <si>
    <t>Leucanthemum superbum</t>
  </si>
  <si>
    <t>Liatris spicata Floristan Violett</t>
  </si>
  <si>
    <t>ЛИАТРИС</t>
  </si>
  <si>
    <t>ФЛОРИСТАН ВИОЛЕТТ</t>
  </si>
  <si>
    <t>FLORISTAN VIOLETT</t>
  </si>
  <si>
    <t>сиренево-розовый, Н-75-90см</t>
  </si>
  <si>
    <t>Liatris spicata</t>
  </si>
  <si>
    <t>ФЛОРИСТАН УАЙТ</t>
  </si>
  <si>
    <t>FLORISTAN WHITE</t>
  </si>
  <si>
    <t>белый, Н-75-90см</t>
  </si>
  <si>
    <t>Liatris Spicata</t>
  </si>
  <si>
    <t>СПИКАТА</t>
  </si>
  <si>
    <t>SPICATA</t>
  </si>
  <si>
    <t>SPICATA ALBA</t>
  </si>
  <si>
    <t>БУЗУЛЬНИК</t>
  </si>
  <si>
    <t>Ligularia dentata</t>
  </si>
  <si>
    <t>Ligularia Desdemona</t>
  </si>
  <si>
    <t>ДЕЗДЕМОНА</t>
  </si>
  <si>
    <t>DESDEMONA</t>
  </si>
  <si>
    <t>оранжево-желтые цветки, большие глянцевые листья, Н-90см</t>
  </si>
  <si>
    <t>Ligularia Othello</t>
  </si>
  <si>
    <t>ОТЕЛЛО</t>
  </si>
  <si>
    <t>OTHELLO</t>
  </si>
  <si>
    <t>оранжево-жёлтый, большие зелёные листья, Н-70см</t>
  </si>
  <si>
    <t>ГАРДЕН КОНФЕТТИ</t>
  </si>
  <si>
    <t>GARDEN CONFETTI</t>
  </si>
  <si>
    <t>светло-зеленые листья с белым напылением- мелким крапом, черешки красные, от основания листа расходятся красные жилки, Н-90см</t>
  </si>
  <si>
    <t>Ligularia Britt Marie Crawford</t>
  </si>
  <si>
    <t>БРИТТ МАРИ КРОУФОРД</t>
  </si>
  <si>
    <t>BRITT MARIE CRAWFORD</t>
  </si>
  <si>
    <t>тёмно-пурпурная листва, жёлтые цветки, Н-80см</t>
  </si>
  <si>
    <t>Ligularia hybrid</t>
  </si>
  <si>
    <t>Ligularia Osiris Cafe Noir</t>
  </si>
  <si>
    <t>ОСИРИС КАФЕ НУАР</t>
  </si>
  <si>
    <t>OSIRIS CAFE NOIR</t>
  </si>
  <si>
    <t>НОВИНКА СЕЛЕКЦИИ! Фисташково-зеленые, затем розовеют и буреют, Н-40-50см</t>
  </si>
  <si>
    <t>Ligularia Osiris Fantaisie</t>
  </si>
  <si>
    <t>ОСИРИС ФАНТАЗИЕ</t>
  </si>
  <si>
    <t>OSIRIS FANTAISIE</t>
  </si>
  <si>
    <t>НОВИНКА СЕЛЕКЦИИ! От зеленого к коричнево-бордовому, зубчатые листья, Н-40-50см</t>
  </si>
  <si>
    <t>Ligularia przewalskii</t>
  </si>
  <si>
    <t>ПРЖЕВАЛЬСКОГО</t>
  </si>
  <si>
    <t>PRZEWALSKII</t>
  </si>
  <si>
    <t>Лучший для срезки, Н-150см</t>
  </si>
  <si>
    <t>Ligularia The Rocket</t>
  </si>
  <si>
    <t>ЗЕ РОКЕТ</t>
  </si>
  <si>
    <t>THE ROCKET</t>
  </si>
  <si>
    <t>лимонно-жёлтый, высокие стебли, Н-180см</t>
  </si>
  <si>
    <t>Ligularia stenocephala</t>
  </si>
  <si>
    <t>Lupinus Chandelier</t>
  </si>
  <si>
    <t>ЛЮПИН</t>
  </si>
  <si>
    <t>ШАНДЕЛЕР</t>
  </si>
  <si>
    <t>CHANDELIER</t>
  </si>
  <si>
    <t>Lupines</t>
  </si>
  <si>
    <t>Lupinus My Castle</t>
  </si>
  <si>
    <t>МАЙ КАСТЛ</t>
  </si>
  <si>
    <t>MY CASTLE</t>
  </si>
  <si>
    <t>Lupinus Noblemaiden</t>
  </si>
  <si>
    <t>НОБЛЕМЕЙДЕН</t>
  </si>
  <si>
    <t>NOBLEMAIDEN</t>
  </si>
  <si>
    <t>Lupinus The Chatelaine</t>
  </si>
  <si>
    <t>ЗЕ ШАТЕЛЕЙН</t>
  </si>
  <si>
    <t>THE CHATELAINE</t>
  </si>
  <si>
    <t xml:space="preserve">нежно-розовый с тёмно-розовым </t>
  </si>
  <si>
    <t>Lupinus The Governor</t>
  </si>
  <si>
    <t>ЗЕ ГОВЕРНЕР</t>
  </si>
  <si>
    <t>THE GOVERNOR</t>
  </si>
  <si>
    <t xml:space="preserve">синий с белым </t>
  </si>
  <si>
    <t>Lupinus The Pages</t>
  </si>
  <si>
    <t>ЗЕ ПЕЙДЖЕС</t>
  </si>
  <si>
    <t>THE PAGES</t>
  </si>
  <si>
    <t>ВЕРБЕЙНИК</t>
  </si>
  <si>
    <t>КЛЕТРОИДЕС</t>
  </si>
  <si>
    <t>CLETHROIDES</t>
  </si>
  <si>
    <t>белый, Н- 80 см</t>
  </si>
  <si>
    <t>Lysimachia</t>
  </si>
  <si>
    <t>Lysimachia Alexander</t>
  </si>
  <si>
    <t>АЛЕКСАНДЕР</t>
  </si>
  <si>
    <t>ALEXANDER</t>
  </si>
  <si>
    <t>Декоративаня листва: сливочно-белая широкая кайма, весной имеет розовый оттенок. Цвеки желтые контрастируют с листвой, Н-45-60см</t>
  </si>
  <si>
    <t>Lysimachia punctata</t>
  </si>
  <si>
    <t>Lythrum salicaria Blush</t>
  </si>
  <si>
    <t>ДЕРБЕННИК ИВОЛИСТНЫЙ</t>
  </si>
  <si>
    <t>БЛАШ</t>
  </si>
  <si>
    <t>BLUSH</t>
  </si>
  <si>
    <t>Ярко-розовый,  Н-80-100см</t>
  </si>
  <si>
    <t>Lythrum salicaria</t>
  </si>
  <si>
    <t>Lythrum salicaria Robert</t>
  </si>
  <si>
    <t>РОБЕРТ</t>
  </si>
  <si>
    <t>ROBERT</t>
  </si>
  <si>
    <t>Яркий, лиловый Н-60-100см</t>
  </si>
  <si>
    <t>Monarda Bee-Bright</t>
  </si>
  <si>
    <t>МОНАРДА</t>
  </si>
  <si>
    <t>БИИ-БРАЙТ</t>
  </si>
  <si>
    <t>BEE-BRIGHT</t>
  </si>
  <si>
    <t>белый, Н-50-70см</t>
  </si>
  <si>
    <t>Monarda</t>
  </si>
  <si>
    <t>Monarda Bee-Happy</t>
  </si>
  <si>
    <t>БИИ-ХЭППИ</t>
  </si>
  <si>
    <t>BEE-HAPPY</t>
  </si>
  <si>
    <t>ярко-малиновый Н-60см</t>
  </si>
  <si>
    <t>Monarda Bee-Lieve</t>
  </si>
  <si>
    <t>БИИ-ЛИВ</t>
  </si>
  <si>
    <t>цветки светло-розовые, косматые, Н-45см</t>
  </si>
  <si>
    <t>Monarda Bee-Pure</t>
  </si>
  <si>
    <t>БИИ-ПЮР</t>
  </si>
  <si>
    <t>пурпурно-лиловые, косматые, Н-50см</t>
  </si>
  <si>
    <t>Monarda Beauty of Cobham</t>
  </si>
  <si>
    <t>БЬЮТИ ОФ КОМХЕМ</t>
  </si>
  <si>
    <t>BEAUTY OF COMHAM</t>
  </si>
  <si>
    <t>Monarda Cambridge Scarlet</t>
  </si>
  <si>
    <t>КЭМБРИДЖ СКАРЛЕТ</t>
  </si>
  <si>
    <t>CAMBRIDGE SCARLET</t>
  </si>
  <si>
    <t>ярко-малиновый, Н-80см</t>
  </si>
  <si>
    <t>Monarda Croftway Pink</t>
  </si>
  <si>
    <t>КРОФТВЭЙ ПИНК</t>
  </si>
  <si>
    <t>CROFTWAY PINK</t>
  </si>
  <si>
    <t>сиренево-розовый, Н-90см</t>
  </si>
  <si>
    <t>Monarda Kardinal</t>
  </si>
  <si>
    <t>KARDINAL</t>
  </si>
  <si>
    <t>пунцово-красный</t>
  </si>
  <si>
    <t>Monarda Mohawk</t>
  </si>
  <si>
    <t>МОХОУК</t>
  </si>
  <si>
    <t>MOHAWK</t>
  </si>
  <si>
    <t>лилово-пунцовый, Н-90см</t>
  </si>
  <si>
    <t>Mukdenia Karasuba</t>
  </si>
  <si>
    <t>КЛЕНОЛИСТНИК</t>
  </si>
  <si>
    <t>КАРАСУБА</t>
  </si>
  <si>
    <t>KARASUBA</t>
  </si>
  <si>
    <t>Лист с красным краем, бурой серединой, зеленым основанием, Н-25см</t>
  </si>
  <si>
    <t>Mukdenia rossii</t>
  </si>
  <si>
    <t>Penstemon Dark Tower</t>
  </si>
  <si>
    <t>ПЕНСТЕМОН</t>
  </si>
  <si>
    <t>ДАРК ТАУЭРС</t>
  </si>
  <si>
    <t>DARK TOWERS</t>
  </si>
  <si>
    <t>тёмно-бордовая листва, красные стебли, розовые цветки, 90см</t>
  </si>
  <si>
    <t>Penstemon</t>
  </si>
  <si>
    <t>ПЕРОВСКИА</t>
  </si>
  <si>
    <t>Perovskia</t>
  </si>
  <si>
    <t>Perovskia Little Spire</t>
  </si>
  <si>
    <t>ЛИТЛ СПАЙР</t>
  </si>
  <si>
    <t>LITTLE SPIRE</t>
  </si>
  <si>
    <t>нежно-сиреневая</t>
  </si>
  <si>
    <t>Persicaria Fat Domino</t>
  </si>
  <si>
    <t>ГОРЕЦ</t>
  </si>
  <si>
    <t>ФЭТ ДОМИНО</t>
  </si>
  <si>
    <t>FAT DOMINO</t>
  </si>
  <si>
    <t>сиренево -малиновые цветки, Н-60см</t>
  </si>
  <si>
    <t>Persicaria amplexicaulis</t>
  </si>
  <si>
    <t>Persicaria Bistorta Superba</t>
  </si>
  <si>
    <t>сиренево-розовые крупные соцветия, ширина 1м, высота 75см</t>
  </si>
  <si>
    <t>Persicaria bistorta</t>
  </si>
  <si>
    <t>Persicaria Red Dragon</t>
  </si>
  <si>
    <t>РЕД ДРАКОН</t>
  </si>
  <si>
    <t>RED DRAGON</t>
  </si>
  <si>
    <t>фиолетово-зелёные листья, розовые цветы</t>
  </si>
  <si>
    <t>Persicaria microcephala</t>
  </si>
  <si>
    <t>ПЛАТИКОДОН</t>
  </si>
  <si>
    <t>Platycodon grandiflorus Astra Blue</t>
  </si>
  <si>
    <t>АСТРА БЛЮ</t>
  </si>
  <si>
    <t>ASTRA BLUE</t>
  </si>
  <si>
    <t>серия ASTRA - компактные и хорошо разветвленные растения, непрерывное цветение. Цвет голубой</t>
  </si>
  <si>
    <t>Platycodon grandiflorus</t>
  </si>
  <si>
    <t>Platycodon grandiflorus Astra Pink</t>
  </si>
  <si>
    <t>АСТРА ПИНК</t>
  </si>
  <si>
    <t>ASTRA PINK</t>
  </si>
  <si>
    <t>серия ASTRA - компактные и хорошо разветвленные растения, непрерывное цветение. Цвет розовый</t>
  </si>
  <si>
    <t>Platycodon grandiflorus Astra White</t>
  </si>
  <si>
    <t>АСТРА УАЙТ</t>
  </si>
  <si>
    <t>ASTRA WHITE</t>
  </si>
  <si>
    <t>серия ASTRA - компактные и хорошо разветвленные растения, непрерывное цветение. Цвет белый</t>
  </si>
  <si>
    <t>Potentilla Arc En Ciel</t>
  </si>
  <si>
    <t>ЛАПЧАТКА</t>
  </si>
  <si>
    <t>АРК-ЭН-СЕЛ</t>
  </si>
  <si>
    <t>ARC-EN-CIEL</t>
  </si>
  <si>
    <t>МАХРОВЫЙ от желтого до ярко-красного</t>
  </si>
  <si>
    <t>Potentilla</t>
  </si>
  <si>
    <t>Potentilla Emilie</t>
  </si>
  <si>
    <t>ЭМИЛИЯ</t>
  </si>
  <si>
    <t>EMILIE</t>
  </si>
  <si>
    <t>ПОЛУМАХРОВЫЙ ярко-красный с жёлтыми подпалинами</t>
  </si>
  <si>
    <t>Potentilla Flambeau</t>
  </si>
  <si>
    <t>ФЛАМБЁ</t>
  </si>
  <si>
    <t>FLAMBEAU</t>
  </si>
  <si>
    <t>винно-красный, Н-45см</t>
  </si>
  <si>
    <t>ГИБСОНС СКАРЛЕТ</t>
  </si>
  <si>
    <t>GIBSON’S SCARLET</t>
  </si>
  <si>
    <t>оранжево-красный</t>
  </si>
  <si>
    <t>Potentilla Monarchs Velvet</t>
  </si>
  <si>
    <t>МОНАРХ ВЕЛЬВЕТ</t>
  </si>
  <si>
    <t>MONARCH'S VELVET</t>
  </si>
  <si>
    <t>Potentilla Ron Mc Beath</t>
  </si>
  <si>
    <t>РОН МАК БЕТ</t>
  </si>
  <si>
    <t>RON MC BEATH</t>
  </si>
  <si>
    <t>ярко-розовый с темным центром, Н-30см</t>
  </si>
  <si>
    <t>Potentilla William Rollisson</t>
  </si>
  <si>
    <t>УИЛЬЯМ РОЛЛИССОН</t>
  </si>
  <si>
    <t>WILLIAM ROLLISSON</t>
  </si>
  <si>
    <t>красный с жёлтым, как огонь, Н-30-40см</t>
  </si>
  <si>
    <t>Primula Denticulata White</t>
  </si>
  <si>
    <t>ПРИМУЛА</t>
  </si>
  <si>
    <t>ДЕНТИКУЛЯТА БЕЛЫЙ</t>
  </si>
  <si>
    <t>DENTICULATA ALBA</t>
  </si>
  <si>
    <t>Primula denticulata</t>
  </si>
  <si>
    <t>Primula Denticulata Lilac</t>
  </si>
  <si>
    <t>ДЕНТИКУЛЯТА СИРЕНЕВЫЙ</t>
  </si>
  <si>
    <t>DENTICULATA LILAC</t>
  </si>
  <si>
    <t>Primula Denticulata Red</t>
  </si>
  <si>
    <t>ДЕНТИКУЛЯТА КРАСНЫЙ</t>
  </si>
  <si>
    <t>DENTICULATA RUBRA</t>
  </si>
  <si>
    <t>Primula Blue Zebra</t>
  </si>
  <si>
    <t>БЛЮ ЗЕБРА</t>
  </si>
  <si>
    <t>BLUE ZEBRA</t>
  </si>
  <si>
    <t>на белом фоне частое синее жилкование, желтый центр Н -15см</t>
  </si>
  <si>
    <t>Pulmonaria Cevennensis</t>
  </si>
  <si>
    <t>МЕДУНИЦА</t>
  </si>
  <si>
    <t>КЕВЕНЕНСИС</t>
  </si>
  <si>
    <t>CEVENENSIS</t>
  </si>
  <si>
    <t>Pulmonaria</t>
  </si>
  <si>
    <t>Pulmonaria Majeste</t>
  </si>
  <si>
    <t>МАДЖЕСТЕ</t>
  </si>
  <si>
    <t>MAJESTE</t>
  </si>
  <si>
    <t>длинные серебрисые листья с голубыми цветками</t>
  </si>
  <si>
    <t>Pulmonaria Opal</t>
  </si>
  <si>
    <t>OPAL</t>
  </si>
  <si>
    <t>светло-голубой, остро-конечные мраморные листья</t>
  </si>
  <si>
    <t>Pulmonaria Mrs Moon</t>
  </si>
  <si>
    <t>МИССИС МУН</t>
  </si>
  <si>
    <t>MRS. MOON</t>
  </si>
  <si>
    <t>лилово-красный</t>
  </si>
  <si>
    <t>Pulmonaria saccharata</t>
  </si>
  <si>
    <t>Pulmonaria Raspberry Splash</t>
  </si>
  <si>
    <t>РЭСПБЕРРИ СПЛЭШ</t>
  </si>
  <si>
    <t>сиренево-малиновые цветки, лист пятнистый, серебристо-зеленый Н-30см</t>
  </si>
  <si>
    <t>Pulmonaria Silver Bouquet</t>
  </si>
  <si>
    <t>СИЛЬВЕР БУКЕТ</t>
  </si>
  <si>
    <t>цветки розовые, голубые, лиловые ( преимущественно), листья серебристо-зеленые, пятнистые, Н-25см</t>
  </si>
  <si>
    <t>Pulmonaria Silverado</t>
  </si>
  <si>
    <t>СИЛЬВЕРАДО</t>
  </si>
  <si>
    <t>SILVERADO</t>
  </si>
  <si>
    <t>светло-зелёные, почти белые листья с зелёной пятнистостью по краям листьев, цветок-сиреневый, Н-30-40см</t>
  </si>
  <si>
    <t>Pulsatilla Red Bells</t>
  </si>
  <si>
    <t>ПРОСТРЕЛ</t>
  </si>
  <si>
    <t>РЕД БЕЛЛЗ</t>
  </si>
  <si>
    <t>RED BELLS</t>
  </si>
  <si>
    <t>Pulsatilla vulgaris</t>
  </si>
  <si>
    <t>Pulsatilla Violet Bells</t>
  </si>
  <si>
    <t>ВИОЛЕТ БЕЛЛЗ</t>
  </si>
  <si>
    <t>VIOLET BELLS</t>
  </si>
  <si>
    <t>Pulsatilla White Bells</t>
  </si>
  <si>
    <t>УАЙТ БЕЛЛЗ</t>
  </si>
  <si>
    <t>WHITE BELLS</t>
  </si>
  <si>
    <t>Rodgersia Aesculifolia</t>
  </si>
  <si>
    <t>РОДЖЕРСИЯ</t>
  </si>
  <si>
    <t>КАШТАНОЛИСТНАЯ</t>
  </si>
  <si>
    <t>AESCULIFOLIA</t>
  </si>
  <si>
    <t>жёлто-белая</t>
  </si>
  <si>
    <t>Rodgersia aesculifolia</t>
  </si>
  <si>
    <t>РУДБЕКИЯ</t>
  </si>
  <si>
    <t>ЧЕРОКИ САНСЕТ</t>
  </si>
  <si>
    <t>CHEROKEE SUNSET</t>
  </si>
  <si>
    <t>МАХРОВЫЙ крупный оранжевый с более темным центром, Н-50см</t>
  </si>
  <si>
    <t>Rudbeckia hirta</t>
  </si>
  <si>
    <t>Rudbeckia Cherry Brandy</t>
  </si>
  <si>
    <t>ШЕРРИ БРЕНДИ</t>
  </si>
  <si>
    <t>CHERRY BRANDY</t>
  </si>
  <si>
    <t>коричневый центр, красные лепестки с палевыми кончиками</t>
  </si>
  <si>
    <t>Rudbeckia nitida</t>
  </si>
  <si>
    <t>Rudbeckia Goldquelle</t>
  </si>
  <si>
    <t>ГОЛДКУЭЛЛЕ</t>
  </si>
  <si>
    <t>GOLDQUELLE</t>
  </si>
  <si>
    <t>Rudbeckia laciniata</t>
  </si>
  <si>
    <t>Salvia nemorosa Caradonna</t>
  </si>
  <si>
    <t>САЛЬВИЯ</t>
  </si>
  <si>
    <t>КАРАДОННА</t>
  </si>
  <si>
    <t>CARADONNA</t>
  </si>
  <si>
    <t>Salvia nemorosa</t>
  </si>
  <si>
    <t>Salvia Rose Queen</t>
  </si>
  <si>
    <t>РОУЗ КУИНН</t>
  </si>
  <si>
    <t>ROSE QUEEN</t>
  </si>
  <si>
    <t>Salvia Schwellenburg</t>
  </si>
  <si>
    <t>ШВЕЛЛЕНБУРГ</t>
  </si>
  <si>
    <t>SCHWELLENBURG</t>
  </si>
  <si>
    <t>розово-фиолетовый, Н- 50см</t>
  </si>
  <si>
    <t>Sanguisorba Menziesii</t>
  </si>
  <si>
    <t>КРОВОХЛЁБКА</t>
  </si>
  <si>
    <t>МЕНЗИСА</t>
  </si>
  <si>
    <t>MENZIESII</t>
  </si>
  <si>
    <t>красный, Н-80см</t>
  </si>
  <si>
    <t>Sanguisorba menziesii</t>
  </si>
  <si>
    <t>ОБТУЗА</t>
  </si>
  <si>
    <t>OBTUSA</t>
  </si>
  <si>
    <t>Sanguisorba obtusa</t>
  </si>
  <si>
    <t>Sanguisorba obtusa Alba</t>
  </si>
  <si>
    <t>белый, Н-100см</t>
  </si>
  <si>
    <t>Sanguisorba Tanna</t>
  </si>
  <si>
    <t>ТАННА</t>
  </si>
  <si>
    <t>TANNA</t>
  </si>
  <si>
    <t>пурпурно-красный , Н-80см</t>
  </si>
  <si>
    <t>Sanguisorba officinalis</t>
  </si>
  <si>
    <t>Sedum takesimense Atlantis</t>
  </si>
  <si>
    <t>ОЧИТОК</t>
  </si>
  <si>
    <t>листья с широкой сливочной каймой  и пильчатым краем, цветки желтые Н-15-40см</t>
  </si>
  <si>
    <t>Sedum takesimense</t>
  </si>
  <si>
    <t>ОТУМН ШАРМ</t>
  </si>
  <si>
    <t>AUTUMN CHARM LAGOS</t>
  </si>
  <si>
    <t>листва зеленовато-серая с белой каймой, цветки светло-розовые, Н 40см</t>
  </si>
  <si>
    <t>Sedum</t>
  </si>
  <si>
    <t>Sedum Sunsparkler Blue Pearl</t>
  </si>
  <si>
    <t>БЛЮ ПЕРЛ *SunSparkler</t>
  </si>
  <si>
    <t>BLUE PEARL</t>
  </si>
  <si>
    <t>мясистая листва с фиолетовым оттенком, цветки ярко-розовые, Н-15-20см, ширина 35-45см.</t>
  </si>
  <si>
    <t>Sedum Carl</t>
  </si>
  <si>
    <t>КАРЛ</t>
  </si>
  <si>
    <t>CARL</t>
  </si>
  <si>
    <t>розовый с красным глазком</t>
  </si>
  <si>
    <t>Sedum Herbstfreude</t>
  </si>
  <si>
    <t>ХЕРБСТФРОД</t>
  </si>
  <si>
    <t>HERBSTFREUDE</t>
  </si>
  <si>
    <t>соцветия сначала зеленые потом начинают розоветь, Н-30см, ширина 20-30см</t>
  </si>
  <si>
    <t>Sedum Jose Aubergine</t>
  </si>
  <si>
    <t>ХОСЕ ОБЕРДЖИН</t>
  </si>
  <si>
    <t>JOSE AUBERGINE</t>
  </si>
  <si>
    <t>тёмно-красная листва, ярко-розовые с белым цветки</t>
  </si>
  <si>
    <t>Sedum Matrona</t>
  </si>
  <si>
    <t>МАТРОНА</t>
  </si>
  <si>
    <t>MATRONA</t>
  </si>
  <si>
    <t>бурая листва с бордовыми прожилками, розовые цветки</t>
  </si>
  <si>
    <t>Sedum Mojave Jewels Diamond</t>
  </si>
  <si>
    <t>МОДЖАВЕ ДЖЕВЕЛ ДИАМОНДС</t>
  </si>
  <si>
    <t>MOJAVE JEWELS DIAMOND</t>
  </si>
  <si>
    <t>бронзовые листья, красные стебли, розовые цветки, Н-35см</t>
  </si>
  <si>
    <t>Sedum Purple Emperor</t>
  </si>
  <si>
    <t>ПУРПЛ ЕМПЕРОР</t>
  </si>
  <si>
    <t>PURPLE EMPEROR</t>
  </si>
  <si>
    <t>бронзовая листва, кармино-красные цветки</t>
  </si>
  <si>
    <t>Sedum Red Cauli</t>
  </si>
  <si>
    <t>РЕД КАУЛИ</t>
  </si>
  <si>
    <t>RED CAULI</t>
  </si>
  <si>
    <t>насыщенно-красный</t>
  </si>
  <si>
    <t>СИДАЛЬЦЕЯ</t>
  </si>
  <si>
    <t>Sidalcea</t>
  </si>
  <si>
    <t>ВАСИЛИСТНИК</t>
  </si>
  <si>
    <t>Thalictrum aquilegifolium</t>
  </si>
  <si>
    <t>Thalictrum Black Stockings</t>
  </si>
  <si>
    <t>БЛЭК СТОКИНГЗ</t>
  </si>
  <si>
    <t>сиренево-розовый, стебли красные,Н 120-180см</t>
  </si>
  <si>
    <t>Tradescantia Billbery Ice</t>
  </si>
  <si>
    <t>ТРАДЕСКАНЦИЯ</t>
  </si>
  <si>
    <t>БИЛБЕРРИ АЙС</t>
  </si>
  <si>
    <t>BILLBERRY ICE</t>
  </si>
  <si>
    <t>нежно-лиловый с белой каймой</t>
  </si>
  <si>
    <t>Tradescantia hybrid</t>
  </si>
  <si>
    <t>Tradescantia Osprey</t>
  </si>
  <si>
    <t>ОСПРЕЙ</t>
  </si>
  <si>
    <t>OSPREY</t>
  </si>
  <si>
    <t>белый с сиреневым центром и жёлтыми тычинками</t>
  </si>
  <si>
    <t>Tradescantia Purewell Giant</t>
  </si>
  <si>
    <t>ПУУРВЕЛЛ ГИАНТ</t>
  </si>
  <si>
    <t>PUREWELL GIANT</t>
  </si>
  <si>
    <t>фиолетовый с жёлтыми тычинками</t>
  </si>
  <si>
    <t>Tradescantia Red Grape</t>
  </si>
  <si>
    <t>РЕД ГРЕЙП</t>
  </si>
  <si>
    <t>RED GRAPE</t>
  </si>
  <si>
    <t>красно-лиловый с голубовато-зелёными листьями</t>
  </si>
  <si>
    <t>Tradescantia Temptation</t>
  </si>
  <si>
    <t>ТЕМПТЕЙШИОН</t>
  </si>
  <si>
    <t>белый с ярко-розовым центром</t>
  </si>
  <si>
    <t>ТРИЦИРТИС</t>
  </si>
  <si>
    <t>Tricyrtis Hirta</t>
  </si>
  <si>
    <t>ХИРТА</t>
  </si>
  <si>
    <t>HIRTA</t>
  </si>
  <si>
    <t>бело-красный пятнистый</t>
  </si>
  <si>
    <t>Tricyrtis hirta</t>
  </si>
  <si>
    <t>Tricyrtis hybrid</t>
  </si>
  <si>
    <t>Tricyrtis Purple Beauty</t>
  </si>
  <si>
    <t>ПУРПЛ БЬЮТИ</t>
  </si>
  <si>
    <t>PURPLE BEAUTY</t>
  </si>
  <si>
    <t>фиолетово-белый пятнистый</t>
  </si>
  <si>
    <t>Trollius Cheddar</t>
  </si>
  <si>
    <t>КУПАЛЬНИЦА</t>
  </si>
  <si>
    <t>ЧЕДДАР</t>
  </si>
  <si>
    <t>CHEDDAR</t>
  </si>
  <si>
    <t>светло-желтые махровые, Н - 50см</t>
  </si>
  <si>
    <t>Trollius</t>
  </si>
  <si>
    <t>Trollius Golden Queen</t>
  </si>
  <si>
    <t>ГОЛДЕН КУИН</t>
  </si>
  <si>
    <t>GOLDEN QUEEN</t>
  </si>
  <si>
    <t>желто-оранжевый, Н- 80см</t>
  </si>
  <si>
    <t>Trollius Lemon Queen</t>
  </si>
  <si>
    <t>ЛЕМОН КУИН</t>
  </si>
  <si>
    <t>LEMON QUEEN</t>
  </si>
  <si>
    <t>лимонно-желтые кубковидные цветки 5 см диам., Н-60см</t>
  </si>
  <si>
    <t>Veronica Baby Bomb</t>
  </si>
  <si>
    <t>БЕЙБИ БОМБ</t>
  </si>
  <si>
    <t>BABY BOMB</t>
  </si>
  <si>
    <t>серия Bomb® биколор- светло-голубой с белым,Н-35см</t>
  </si>
  <si>
    <t>Veronica Blue Bomb</t>
  </si>
  <si>
    <t>БЛЮ БОМБ</t>
  </si>
  <si>
    <t>BLUE BOMB</t>
  </si>
  <si>
    <t>серия Bomb® фиолетовый, в нераспустившемся состоянии -белый Н-35см</t>
  </si>
  <si>
    <t>Veronica Ulster Blue Dwarf</t>
  </si>
  <si>
    <t>АЛСТЕР ДВАРФ БЛЮ</t>
  </si>
  <si>
    <t>ULSTER DWARF BLUE</t>
  </si>
  <si>
    <t>фиолетово-синий, 25см</t>
  </si>
  <si>
    <t>Veronica hybrid</t>
  </si>
  <si>
    <t>Veronica Pink Bomb</t>
  </si>
  <si>
    <t>ПИНК БОМБ</t>
  </si>
  <si>
    <t>PINK BOMB</t>
  </si>
  <si>
    <t>серия Bomb® нежно-розовый, очень пушистый Н-35см</t>
  </si>
  <si>
    <t>Veronica Heidekind</t>
  </si>
  <si>
    <t>ХАЙДЕКИНД</t>
  </si>
  <si>
    <t>HEIDEKIND</t>
  </si>
  <si>
    <t>Veronica spicata</t>
  </si>
  <si>
    <t>Veronica Rotfuchs</t>
  </si>
  <si>
    <t>РОТФУКС</t>
  </si>
  <si>
    <t>ROTFUCHS / RED FOX</t>
  </si>
  <si>
    <t>Veronica Sunny Border Blue</t>
  </si>
  <si>
    <t>САННИ БОРДЕР БЛЮ</t>
  </si>
  <si>
    <t>SUNNY BORDER BLUE</t>
  </si>
  <si>
    <t>фиолетовый, Н-60см</t>
  </si>
  <si>
    <t>Veronicastrum virginicum Cupido</t>
  </si>
  <si>
    <t>ВЕРОНИКАСТРУМ</t>
  </si>
  <si>
    <t>CUPIDO</t>
  </si>
  <si>
    <t>сиреневый, когда распускается-голубой., Н-45см</t>
  </si>
  <si>
    <t>Veronicastrum virginicum</t>
  </si>
  <si>
    <t>Veronicastrum virginicum Fascination</t>
  </si>
  <si>
    <t>ФАСЦИНЕЙШИОН</t>
  </si>
  <si>
    <t>лиловый,Н- 150см</t>
  </si>
  <si>
    <t>Yucca Filamentosa</t>
  </si>
  <si>
    <t>ЮККА</t>
  </si>
  <si>
    <t>ФИЛАМЕНТОЗА</t>
  </si>
  <si>
    <t>FILAMENTOSA</t>
  </si>
  <si>
    <t xml:space="preserve">1 yr </t>
  </si>
  <si>
    <t>Yucca</t>
  </si>
  <si>
    <t>Incarvillea Bees Pink</t>
  </si>
  <si>
    <t>ИНКАРВИЛЛЕЯ</t>
  </si>
  <si>
    <t>БИИЗ ПИНК</t>
  </si>
  <si>
    <t>BEES PINK</t>
  </si>
  <si>
    <t>Incarvillea delavayi</t>
  </si>
  <si>
    <t>Incarvillea Snowtop</t>
  </si>
  <si>
    <t>СНОУТОП</t>
  </si>
  <si>
    <t>SNOWTOP</t>
  </si>
  <si>
    <t>Incarvillea Delavayi</t>
  </si>
  <si>
    <t>DELAVAYI</t>
  </si>
  <si>
    <t>Incarvillea</t>
  </si>
  <si>
    <t>ШИРЯШ</t>
  </si>
  <si>
    <t>Eremurus</t>
  </si>
  <si>
    <t>Eremurus Ruiter's Hybrids mixed</t>
  </si>
  <si>
    <t>РУЙТЕРС ГИБРИДС СМЕСЬ</t>
  </si>
  <si>
    <t>RUITER'S HYBRIDS MIXED</t>
  </si>
  <si>
    <t>смесь пастельных расцветок</t>
  </si>
  <si>
    <t>Eremurus Shellfrod Hybr</t>
  </si>
  <si>
    <t>ШЕЛФОРД</t>
  </si>
  <si>
    <t>SHELLFORD HYBR.</t>
  </si>
  <si>
    <t>Внимание покупателей!</t>
  </si>
  <si>
    <t>ВЕСНА "COLOR LINE" +ЭКОНОМ ЛИНИЯ</t>
  </si>
  <si>
    <t xml:space="preserve">Выбор и оплату услуг транспортной компании осуществляет покупатель. </t>
  </si>
  <si>
    <t>Стоимость тары не включена в цену товара.</t>
  </si>
  <si>
    <t xml:space="preserve">Вы самостоятельно выбираете транспортную компанию, согласовываете с ними условия транспортировки и доставки товара. </t>
  </si>
  <si>
    <t>Направляете нам Доверенность на отгрузку Вашего товара для выбранной Вами транспортной компании.</t>
  </si>
  <si>
    <t>Право собственности на Товар и риск случайной гибели переходят к Вам с момента передачи нами Товара Вам в руки</t>
  </si>
  <si>
    <t>на нашем складе или представителю заказанной Вами  транспортной компании.</t>
  </si>
  <si>
    <t>мы рекомендуем пользоваться  спец. темп. режимом в пределах 0 - +5 град С.  Несоблюдение необходимых условий транспортировки и хранения, а также, длительная транспортировка (более 4 суток)</t>
  </si>
  <si>
    <t xml:space="preserve">могут привести к ухудшению качества товара. В этом случае мы оставляем за собой право не принимать претензии по качеству. </t>
  </si>
  <si>
    <t xml:space="preserve">Качество посадочного материала сохраняется только при соблюдении соответствующих условий хранения и транспортировки. </t>
  </si>
  <si>
    <t>*</t>
  </si>
  <si>
    <t xml:space="preserve">многолетники (корни), растения в тубах и растения в горшках - транспортировка должна осуществляться преимущественно </t>
  </si>
  <si>
    <t xml:space="preserve">транспортом с рефрижераторными установками:  </t>
  </si>
  <si>
    <t>для луковиц лилий и корневищ многолетников при темп. режиме 0-+5ºС,</t>
  </si>
  <si>
    <t>бегонии и глоксинии при темп. +8 +15ºС,</t>
  </si>
  <si>
    <t>разнолуковичные и клубнелуковичные при темп. +5 +10ºС ,</t>
  </si>
  <si>
    <t xml:space="preserve">Несоблюдение необходимых условий транспортировки и хранения, а также, длительная транспортировка (более 4 суток)  </t>
  </si>
  <si>
    <t xml:space="preserve">В этом случае наша фирма оставляет за собой право не принимать претензии по качеству. </t>
  </si>
  <si>
    <t>Предъявление претензии об обнаруженных недостатках по количеству и качеству на момент получения Товара</t>
  </si>
  <si>
    <t xml:space="preserve">прошло не более 3-х календарных дней, включая выходные и праздничные дни, с момента получения Товара </t>
  </si>
  <si>
    <t>возможно при соблюдении следующих  условий:</t>
  </si>
  <si>
    <t>при предоставлении документов, подтверждающих перевозку с соблюдением необходимого температурного режима</t>
  </si>
  <si>
    <t>(при нахождении товара в пути более 4-х суток)</t>
  </si>
  <si>
    <t>Претензии по качеству принимаются в  письменном виде  в форме Акта.</t>
  </si>
  <si>
    <t>могут привести к ухудшению качества товара.</t>
  </si>
  <si>
    <t xml:space="preserve">претензии по браку принимаются только с приложенными фотографиями, на которых хорошо видны единица товара, </t>
  </si>
  <si>
    <t>наименование товара, этикетка с названием сорта, суть претензии.</t>
  </si>
  <si>
    <t>В случае Вашего желания вернуть нам бракованный товар, его возврат в наш адрес Вы производите за свой счет.</t>
  </si>
  <si>
    <t xml:space="preserve"> Для оформления договора понадобятся следующие документы:</t>
  </si>
  <si>
    <t>Индивидуальным предпринимателям</t>
  </si>
  <si>
    <t>● Копия свидетельства ЕГРИП</t>
  </si>
  <si>
    <t>● Копия ИНН</t>
  </si>
  <si>
    <t>● Копия паспорта</t>
  </si>
  <si>
    <t>● Копия уведомления УСН или ЕНВД</t>
  </si>
  <si>
    <t>Юридическим лицам:</t>
  </si>
  <si>
    <t>● Копия Устава</t>
  </si>
  <si>
    <t>● Копия выписки из ЕГРЮЛ</t>
  </si>
  <si>
    <t>● Карточка с реквизитами предприятия</t>
  </si>
  <si>
    <t xml:space="preserve">Отгрузка осуществляется только после 100% предоплаты. </t>
  </si>
  <si>
    <t xml:space="preserve">Рекомендуемый режим транспортировки в регионы по товарным группам: </t>
  </si>
  <si>
    <t>В случае удовлетворения претензии, мы произведем компенсацию только стоимости растений.</t>
  </si>
  <si>
    <t>TIGERMOON</t>
  </si>
  <si>
    <t>ТАЙГЕРМУН</t>
  </si>
  <si>
    <t>TIGERWOODS</t>
  </si>
  <si>
    <t>ТАЙГЕРВУДС</t>
  </si>
  <si>
    <t>Lilium Tigermoon</t>
  </si>
  <si>
    <t>Lilium Tigerwoods</t>
  </si>
  <si>
    <t>кремовый с желтыми продольными  полосами по центру лепестков, темно-красный частый крап по всей поверхности лепестков, 25см , H-130см</t>
  </si>
  <si>
    <t>белый, с ярко-малиновыми пососами и ярко-малиновым крапом по всей поверхности, H-90см</t>
  </si>
  <si>
    <t>лилово-розовый, медный ближе к центру , Н -75см</t>
  </si>
  <si>
    <t>Lilium Easy Vanilla</t>
  </si>
  <si>
    <t>Lilium Lollypop</t>
  </si>
  <si>
    <t>Lilium Purple Dream</t>
  </si>
  <si>
    <t>Lilium Watch Up</t>
  </si>
  <si>
    <t>УОТЧ АП</t>
  </si>
  <si>
    <t>ПРОМОЛАЙН. ЛИЛИИ OT гибриды</t>
  </si>
  <si>
    <t>ПРОМОЛАЙН. ЛИЛИИ OR - Восточные гибриды, махровые</t>
  </si>
  <si>
    <t>ПРОМОЛАЙН. ЛИЛИИ LA гибриды</t>
  </si>
  <si>
    <t>ПРОМОЛАЙН. ЛИЛИИ LO - гибриды</t>
  </si>
  <si>
    <t>ПРОМОЛАЙН. ЛИЛИИ Aзиатские гибриды, махровые</t>
  </si>
  <si>
    <t>ПРОМОЛАЙН. ЛИЛИИ Aзиатские гибриды Серия Joy, Высота 45см</t>
  </si>
  <si>
    <t>ПРОМОЛАЙН. ЛИЛИИ Aзиатские гибриды серия "Танго"</t>
  </si>
  <si>
    <t>ПРОМОЛАЙН. ЛИЛИИ Longi - Длинноцветковые гибриды</t>
  </si>
  <si>
    <t>ПРОМОЛАЙН. ЛИЛИИ АOA - гибриды</t>
  </si>
  <si>
    <t>ПРОМОЛАЙН. ЛИЛИИ Tigrinum - Тигровые</t>
  </si>
  <si>
    <t>ПРОМОЛАЙН. ЛИЛИИ OR - Восточные гибриды</t>
  </si>
  <si>
    <t>ПРОМОЛАЙН. ЛИЛИИ Species / Редкие гибриды</t>
  </si>
  <si>
    <t>ПРОМОЛАЙН. ЛИЛИИ Aзиатские гибриды</t>
  </si>
  <si>
    <t xml:space="preserve">ПРОМОЛАЙН. ЛИЛИИ Trumpet - Трубчатые гибриды </t>
  </si>
  <si>
    <t>ПРОМОЛАЙН. ЛИЛИИ LA гибриды, махровые</t>
  </si>
  <si>
    <t>ПРОМОЛАЙН. ЛИЛИИ Aзиатские гибриды Серия Tiny, Высота 40см</t>
  </si>
  <si>
    <t>Основной ассортимент лилий (в п/эт. пакеты с торфом + полноцветная картинка.)</t>
  </si>
  <si>
    <t>TINY DOUBLE DUTCH</t>
  </si>
  <si>
    <t>ТАЙНИ ДАБЛ ДАТЧ</t>
  </si>
  <si>
    <t>TINY LION</t>
  </si>
  <si>
    <t>ТАЙНИ ЛАЙОН</t>
  </si>
  <si>
    <t>FALMARIN</t>
  </si>
  <si>
    <t>ФАЛЬМАРИН</t>
  </si>
  <si>
    <t>JUST KIDDING</t>
  </si>
  <si>
    <t>ДЖАСТ КИДДИНГ</t>
  </si>
  <si>
    <t>TOMOS</t>
  </si>
  <si>
    <t>ТОМОС</t>
  </si>
  <si>
    <t>FABIENNE</t>
  </si>
  <si>
    <t>ФАБИЕНН</t>
  </si>
  <si>
    <t>SPRING CITY</t>
  </si>
  <si>
    <t>СПРИНГ СИТИ</t>
  </si>
  <si>
    <t>ROSELILY ANOUSHKA</t>
  </si>
  <si>
    <t>ROSELILY АННУШКА</t>
  </si>
  <si>
    <t>ROSELILY FLORETTA</t>
  </si>
  <si>
    <t>ROSELILY ФЛОРЕТТА</t>
  </si>
  <si>
    <t>ROSELILY ISABELLA</t>
  </si>
  <si>
    <t>ROSELILY ИЗАБЕЛЛА</t>
  </si>
  <si>
    <t>ROSELILY MIKAELA</t>
  </si>
  <si>
    <t>ROSELILY МИКАЭЛА</t>
  </si>
  <si>
    <t>ROSELILY OLYMPIA</t>
  </si>
  <si>
    <t>ROSELILY ОЛИМПИЯ</t>
  </si>
  <si>
    <t>ROSELILY SITA</t>
  </si>
  <si>
    <t>ROSELILY ЗИТА</t>
  </si>
  <si>
    <t>ROSELILY VIOLA</t>
  </si>
  <si>
    <t>ROSELILY ВИОЛА</t>
  </si>
  <si>
    <t>KING SOLOMON</t>
  </si>
  <si>
    <t>КИНГ СОЛОМОН</t>
  </si>
  <si>
    <t>BRIGHT BRILLIANT</t>
  </si>
  <si>
    <t>PINK BRILLIANT</t>
  </si>
  <si>
    <t>VARESE</t>
  </si>
  <si>
    <t>ВАРЕЗЕ</t>
  </si>
  <si>
    <t>GAUCHO 16/18</t>
  </si>
  <si>
    <t>ГАУЧО 16/18</t>
  </si>
  <si>
    <t>MACIZO</t>
  </si>
  <si>
    <t>МАКИЗО</t>
  </si>
  <si>
    <t>MOROSINI</t>
  </si>
  <si>
    <t>МОРОЗИНИ</t>
  </si>
  <si>
    <t>ORANGE SPACE</t>
  </si>
  <si>
    <t>ОРАНДЖ СПЭЙС</t>
  </si>
  <si>
    <t>RED MORNING</t>
  </si>
  <si>
    <t>РЭД МОРНИНГ</t>
  </si>
  <si>
    <t>SUCINTO</t>
  </si>
  <si>
    <t>СУЦИНТО</t>
  </si>
  <si>
    <t>ZAMBESI</t>
  </si>
  <si>
    <t>ALBERTA MORNING</t>
  </si>
  <si>
    <t>АЛЬБЕРТА МОРНИГ</t>
  </si>
  <si>
    <t>FAIRY MORNING</t>
  </si>
  <si>
    <t>ФЕЙРИ МОРНИНГ</t>
  </si>
  <si>
    <t>ROSELILY AISHA 16/18</t>
  </si>
  <si>
    <t>ROSELILY АИША 16/18</t>
  </si>
  <si>
    <t>ROSELILY ELENA 16/18</t>
  </si>
  <si>
    <t>ROSELILY ЕЛЕНА 16/18</t>
  </si>
  <si>
    <t>ROSELILY LORENA 16/18</t>
  </si>
  <si>
    <t>ROSELILY ЛОРЕНА 16/18</t>
  </si>
  <si>
    <t>BIG SMILE 16/18</t>
  </si>
  <si>
    <t>БИГ СМАЙЛ 16/18</t>
  </si>
  <si>
    <t>HOTLINE 16/18</t>
  </si>
  <si>
    <t>TIGERWOODS 16/18</t>
  </si>
  <si>
    <t>ТАЙГЕРВУДС 16/18</t>
  </si>
  <si>
    <t>BRIGHT BRILLIANT 16/18</t>
  </si>
  <si>
    <t>БРАЙТ БРИЛЛИАНТ 16/18</t>
  </si>
  <si>
    <t>BONBINI 16/18</t>
  </si>
  <si>
    <t>БОНБИНИ 16/18</t>
  </si>
  <si>
    <t>IMPRATO 16/18</t>
  </si>
  <si>
    <t>ИМПРАТО 16/18</t>
  </si>
  <si>
    <t>Lilium Tiny Double Dutch</t>
  </si>
  <si>
    <t>Lilium Tiny Lion</t>
  </si>
  <si>
    <t>Lilium Falmarin</t>
  </si>
  <si>
    <t>Lilium Just Kidding</t>
  </si>
  <si>
    <t>Lilium Must See</t>
  </si>
  <si>
    <t>Lilium Tomos</t>
  </si>
  <si>
    <t>Lilium Albufeira</t>
  </si>
  <si>
    <t>Lilium Spring City</t>
  </si>
  <si>
    <t>Lilium Trentino</t>
  </si>
  <si>
    <t>Lilium Visione</t>
  </si>
  <si>
    <t>Lilium Roselily Anoushka</t>
  </si>
  <si>
    <t>Lilium Roselily Floretta</t>
  </si>
  <si>
    <t>Lilium Roselily Isabella</t>
  </si>
  <si>
    <t>Lilium Roselily Mikaela</t>
  </si>
  <si>
    <t>Lilium Roselily Olympia</t>
  </si>
  <si>
    <t>Lilium Roselily Sita</t>
  </si>
  <si>
    <t>Lilium Roselily Viola</t>
  </si>
  <si>
    <t>Lilium Big Smile</t>
  </si>
  <si>
    <t>Lilium King Solomon</t>
  </si>
  <si>
    <t>Lilium Varese</t>
  </si>
  <si>
    <t>Lilium Bellville</t>
  </si>
  <si>
    <t>Lilium Campione</t>
  </si>
  <si>
    <t>Lilium Macizo</t>
  </si>
  <si>
    <t>Lilium Morosini</t>
  </si>
  <si>
    <t>Lilium Red Morning</t>
  </si>
  <si>
    <t>Lilium Sucinto</t>
  </si>
  <si>
    <t>Lilium Alberta Morning</t>
  </si>
  <si>
    <t>Lilium Claude Shride</t>
  </si>
  <si>
    <t>Lilium Corsage</t>
  </si>
  <si>
    <t>Lilium Fairy Morning</t>
  </si>
  <si>
    <t>МАХРОВЫЙ оранжевый без пыльцы, 12-14см, H-50см</t>
  </si>
  <si>
    <t>бронзово-бордовый с ярко-оранжевыми кончиками, H-45см</t>
  </si>
  <si>
    <t>махровый, лососево-абрикосовый, цветок , H-110см</t>
  </si>
  <si>
    <t>махровый, ярко-малиновый, переливистый, H-110см</t>
  </si>
  <si>
    <t>МАХРОВЫЙ розовый с небольшой желтой звездой в центре, H-110см</t>
  </si>
  <si>
    <t>МАХРОВЫЙ розовый с белой полосой посередине лепестка, H-110см</t>
  </si>
  <si>
    <t>ГУСТОМАХРОВЫЙ белый, слегка розоватый с розовой каймой, без пыльцы, 22см, H-90см</t>
  </si>
  <si>
    <t>МАХРОВЫЙ ярко-малиновый с темно-малиновым редким крапом, тонкий аромат, без пыльцы, 20см, H-100см</t>
  </si>
  <si>
    <t>МАХРОВЫЙ, ярко-розовый, с белой каймой, ароматный без пыльцы, H-100см</t>
  </si>
  <si>
    <t>МАХРОВЫЙ ярко-розовый с белыми кончиками и редким крапом, тонкий аромат, без пыльцы, 20см, H-90см</t>
  </si>
  <si>
    <t>МАХРОВЫЙ ярко-розовый с ровной белой каймой, тонкий аромат, без пыльцы, 18-20см, H-100см</t>
  </si>
  <si>
    <t>МАХРОВЫЙ белый с желтым центром и темно-сиреневым крапом, H-100см</t>
  </si>
  <si>
    <t>ГУСТОМАХРОВЫЙ, розовый с ярко-розовыми линиями посередине лепестков, и частым бордовым крапом, без пыльцы, легкий аромат, 21см, H-90см</t>
  </si>
  <si>
    <t>белый с ярко-красными стрелками и крапом, в центре желтые стрелки, 16см, H-110см</t>
  </si>
  <si>
    <t>пурпурно-красный центр, белые кончики и кант, цветок Ø - 22см, H-110см</t>
  </si>
  <si>
    <t>атласно-розовый , 25см, H-120см</t>
  </si>
  <si>
    <t>плотный, тыквенно-оранжевый , цветки 25см чалмовидные, H-200см</t>
  </si>
  <si>
    <t>винно-красный с жёлтыми кончиками, H-150см</t>
  </si>
  <si>
    <t>белый с ярко-малиновыми пятнами около центра, 25+см, H-110см</t>
  </si>
  <si>
    <t>мартагон фиолетово- пурпурный с крапом, H-90см</t>
  </si>
  <si>
    <t>мартагон многоцветковая розовая с желтым кантом и желтыми ореолами вокруг бордовых крапинок, H-110см</t>
  </si>
  <si>
    <t>ЛИЛИИ "COLOR LINE"  +ЭКОНОМ ЛИНИЯ</t>
  </si>
  <si>
    <t>КАБРИЛЬО</t>
  </si>
  <si>
    <t>CABRILLO</t>
  </si>
  <si>
    <t>Новый, урожайный ремонтантный сорт. Кустики высокие, образуют умеренное количество усов и большое число цветоносов. При правильной агротехнике урожайность до 3,7кг с куста! Ягоды очень крупные, отменных вкусовых качеств с хорошей конической формой. Высокая транспортабельность, отмечается засухо и морозоустойчивость.</t>
  </si>
  <si>
    <t xml:space="preserve">Ознакомьтесь с условиями заказа на вкладке "ЗАКАЗ-ФОРМА"
</t>
  </si>
  <si>
    <t>Ознакомьтесь с условиями заказа на вкладке "ЗАКАЗ-ФОРМА"</t>
  </si>
  <si>
    <t>АКАИШИ</t>
  </si>
  <si>
    <t>AKAISHI</t>
  </si>
  <si>
    <t>АНДРОМЕДА</t>
  </si>
  <si>
    <t>ANDROMEDA</t>
  </si>
  <si>
    <t>ФАЙРУОРКС УАЙТ</t>
  </si>
  <si>
    <t>FIREWORKS WHITE</t>
  </si>
  <si>
    <t>ЛИТТЛ ВИЗИОН ИН ПУРПЛ</t>
  </si>
  <si>
    <t>LITTLE VISION IN PURPLE</t>
  </si>
  <si>
    <t>ЛОУЛЭНДС РЭД</t>
  </si>
  <si>
    <t>LOWLANDS RED</t>
  </si>
  <si>
    <t>ЛОУЛЭНДС УАЙТ</t>
  </si>
  <si>
    <t>LOWLANDS WHITE</t>
  </si>
  <si>
    <t>RED SKYSCRAPER</t>
  </si>
  <si>
    <t>РОК ЭНД РОЛЛ</t>
  </si>
  <si>
    <t>ROCK AND ROLL</t>
  </si>
  <si>
    <t>БЬЮТИ КОЛОР</t>
  </si>
  <si>
    <t>BEAUTY COLOR</t>
  </si>
  <si>
    <t>СТОРМИ СИЗ</t>
  </si>
  <si>
    <t>STORMY SEAS</t>
  </si>
  <si>
    <t>МАГНЕТИЗМ</t>
  </si>
  <si>
    <t>MAGNETISM</t>
  </si>
  <si>
    <t>ПУРПЛИШИОЗ</t>
  </si>
  <si>
    <t>СВОНС ИН ФЛАЙТ</t>
  </si>
  <si>
    <t>SWANS IN FLIGHT</t>
  </si>
  <si>
    <t>ЙЕЛЛОУ ТЕЙЛ</t>
  </si>
  <si>
    <t>YELLOW TAIL</t>
  </si>
  <si>
    <t>EVERYDAYLILY РЕД</t>
  </si>
  <si>
    <t>EVERYDAYLILY™ RED</t>
  </si>
  <si>
    <t>ПИНК СТРАЙПС</t>
  </si>
  <si>
    <t>PINK STRIPES</t>
  </si>
  <si>
    <t>FOREVER JUNG</t>
  </si>
  <si>
    <t>AMBROSIA</t>
  </si>
  <si>
    <t>АИША</t>
  </si>
  <si>
    <t>AYESHA</t>
  </si>
  <si>
    <t>ГЛЭД РЭГЗ</t>
  </si>
  <si>
    <t>GLAD RAGS</t>
  </si>
  <si>
    <t>ГРАВИТИ РОКС</t>
  </si>
  <si>
    <t>GRAVITY ROCKS</t>
  </si>
  <si>
    <t>КИ РЕН ИЯКУ</t>
  </si>
  <si>
    <t>KI REN JYAKU</t>
  </si>
  <si>
    <t>ЛЕТС ТВИСТ ЭГЕЙН</t>
  </si>
  <si>
    <t>LET'S TWIST AGAIN</t>
  </si>
  <si>
    <t>ТВИСТЕД СПЕРМИНТ</t>
  </si>
  <si>
    <t>TWISTED SPEARMINT</t>
  </si>
  <si>
    <t>БРОУД СТРИТ</t>
  </si>
  <si>
    <t>BROAD STREET</t>
  </si>
  <si>
    <t>БЛЮ ГАВАЙИ</t>
  </si>
  <si>
    <t>BLUE HAWAII</t>
  </si>
  <si>
    <t>БЛЮ ПЕРФЕКШН</t>
  </si>
  <si>
    <t>BLUE PERFECTION</t>
  </si>
  <si>
    <t>БРОУД БЭНД</t>
  </si>
  <si>
    <t>BROAD BAND</t>
  </si>
  <si>
    <t>СТРИПТИЗ</t>
  </si>
  <si>
    <t>STRIPTEASE</t>
  </si>
  <si>
    <t>АЛИСА ХАРДИНГ</t>
  </si>
  <si>
    <t>ALICE HARDING</t>
  </si>
  <si>
    <t>КОРА СТАБС</t>
  </si>
  <si>
    <t>CORA STUBS</t>
  </si>
  <si>
    <t>МИСТЕР ЭД</t>
  </si>
  <si>
    <t>MISTER ED</t>
  </si>
  <si>
    <t>МСЬЕ МАРТЕН КАЮЗАК</t>
  </si>
  <si>
    <t>MONSIEUR MARTIN CAHUZAC</t>
  </si>
  <si>
    <t>СВОРД ДАНС</t>
  </si>
  <si>
    <t>SWORD DANCE</t>
  </si>
  <si>
    <t>ШИФФОН ПАРФЕЙТ</t>
  </si>
  <si>
    <t>CHIFFON PARFAIT</t>
  </si>
  <si>
    <t>МАРТА БАЛЛОШ</t>
  </si>
  <si>
    <t>MARTHA BULLOCH</t>
  </si>
  <si>
    <t>ОЛ ФЕЙТФУЛЛ</t>
  </si>
  <si>
    <t>OLE FAITHFULL</t>
  </si>
  <si>
    <t>САЛМОН ДРИМ</t>
  </si>
  <si>
    <t>SALMON DREAM</t>
  </si>
  <si>
    <t>САЛМОН ГЛОРИ</t>
  </si>
  <si>
    <t>SALMON GLORY</t>
  </si>
  <si>
    <t>САННИ ГЕРЛ</t>
  </si>
  <si>
    <t>SUNNY GIRL</t>
  </si>
  <si>
    <t>СЮЗИ КЬЮ</t>
  </si>
  <si>
    <t>SUZIE Q</t>
  </si>
  <si>
    <t>ПИОН ИТО-гибрид</t>
  </si>
  <si>
    <t>ОЛЛ ЗЕТ ДЖАЗ</t>
  </si>
  <si>
    <t>БАРТЦЕЛЛА</t>
  </si>
  <si>
    <t>БЕРРИ БЕРРИ ФАЙН</t>
  </si>
  <si>
    <t>КОЛЛИС МЕМОРИ</t>
  </si>
  <si>
    <t>КАНАРИ БРИЛЛИАНТС</t>
  </si>
  <si>
    <t>КОРА ЛЬЮИЗ</t>
  </si>
  <si>
    <t>ФЁРСТ АРРИВАЛ</t>
  </si>
  <si>
    <t>ГАРДЕН ТРЕЖЕ</t>
  </si>
  <si>
    <t>ХИЛЛАРИ</t>
  </si>
  <si>
    <t>ДЖУЛИЯ РОУЗ</t>
  </si>
  <si>
    <t>МЭДЖИКАЛ МИСТЕРИ ТУР</t>
  </si>
  <si>
    <t>ITOH MAGICAL MYSTERY TOUR</t>
  </si>
  <si>
    <t>МОРНИНГ ЛИЛАК</t>
  </si>
  <si>
    <t>ITOH MORNING LILAC</t>
  </si>
  <si>
    <t>ОЛД РОУЗ ДЕНДИ</t>
  </si>
  <si>
    <t>ПАСТЕЛЬ СПЛЕНДОР</t>
  </si>
  <si>
    <t>ПИНК ДАБЛ ДЕНДИ</t>
  </si>
  <si>
    <t>СКАРЛЕТ ХЕВЕН</t>
  </si>
  <si>
    <t>СКРАМДИДЛЕЙМПЧИОЗ</t>
  </si>
  <si>
    <t>СЕКВЕСТЕРЕД САНШАЙН</t>
  </si>
  <si>
    <t>СИНГИНГ ИН ЗЕ РЕЙН</t>
  </si>
  <si>
    <t>СОНОМА ХАЛО</t>
  </si>
  <si>
    <t>СОНОМА ЙЕДО</t>
  </si>
  <si>
    <t>ВИКИНГ ФУЛЛ МУН</t>
  </si>
  <si>
    <t>ЯНКИ ДУДЛ ДЭНДИ</t>
  </si>
  <si>
    <t>ЙЕЛЛОУ КРАУН</t>
  </si>
  <si>
    <t>BAMBINI SWEET TART</t>
  </si>
  <si>
    <t>HANNAH</t>
  </si>
  <si>
    <t>ОЛИМПУС</t>
  </si>
  <si>
    <t>OLYMPUS</t>
  </si>
  <si>
    <t>ОРХИД ГРИН</t>
  </si>
  <si>
    <t>ORCHID GREEN</t>
  </si>
  <si>
    <t>ОРХИД ЙЕЛЛОУ</t>
  </si>
  <si>
    <t>ORCHID YELLOW</t>
  </si>
  <si>
    <t>ЮНИК ГРЕЙ БЛЮ УАЙТ</t>
  </si>
  <si>
    <t>YOUNIQUE® GREY BLUE WHITE</t>
  </si>
  <si>
    <t>ЮНИК РАУНД ЭБАУТ</t>
  </si>
  <si>
    <t>YOUNIQUE® ROUND ABOUT</t>
  </si>
  <si>
    <t>САММЕР БЬЮТИ</t>
  </si>
  <si>
    <t>SUMMER BEAUTY</t>
  </si>
  <si>
    <t>TUBEROSA</t>
  </si>
  <si>
    <t>SEA HEART</t>
  </si>
  <si>
    <t>SILVER HEART</t>
  </si>
  <si>
    <t>HIGHLANDER МИСТЕРИ СЕНСЕЙШН</t>
  </si>
  <si>
    <t>HIGHLANDER MYSTERY SENSATION</t>
  </si>
  <si>
    <t>MEADIA</t>
  </si>
  <si>
    <t>КАХОМЕ</t>
  </si>
  <si>
    <t>KAHOME</t>
  </si>
  <si>
    <t>ДАБЛ САНСТРУК</t>
  </si>
  <si>
    <t>DOUBLE SUNSTRUCK</t>
  </si>
  <si>
    <t>ПАНДОРА</t>
  </si>
  <si>
    <t>PANDORA</t>
  </si>
  <si>
    <t>BEE-LIEVE</t>
  </si>
  <si>
    <t>БИИ-ПРИТТИ</t>
  </si>
  <si>
    <t>BEE-PRETTY</t>
  </si>
  <si>
    <t>BEE-PURE</t>
  </si>
  <si>
    <t>RASPBERRY SPLASH</t>
  </si>
  <si>
    <t>SILVER BOUQUET</t>
  </si>
  <si>
    <t>ЧОКОЛАТ ЧЕРРИ</t>
  </si>
  <si>
    <t>CHOCOLATE CHERRY</t>
  </si>
  <si>
    <t>ЖЕЛТЫЙ СИЗЫЙ</t>
  </si>
  <si>
    <t>FLAVUM SUPSP. GLAUCUM</t>
  </si>
  <si>
    <t>НЬЮ МУН</t>
  </si>
  <si>
    <t>NEW MOON</t>
  </si>
  <si>
    <t>ДЕЛАВЕЯ</t>
  </si>
  <si>
    <t>Clematis</t>
  </si>
  <si>
    <t>Filipendula hybrid</t>
  </si>
  <si>
    <t>Thalictrum</t>
  </si>
  <si>
    <t>фиолетовый с пурпурной полосой. Н 200-300см, Обрезка: VI 100-150см, Цветение:  5-6,9, Ø 15см</t>
  </si>
  <si>
    <t>МАХРОВЫЙ кремовый с ярко-розовой полосой. Н 200-300см, Обрезка: VI 100-200см, Цветение: 5-6/ 9, Ø 15см</t>
  </si>
  <si>
    <t>светло-розовый, соцветия раскидистые, 60см</t>
  </si>
  <si>
    <t>белый, соцветия раскидистые, 30см</t>
  </si>
  <si>
    <t>сиренево-розовый, 40см</t>
  </si>
  <si>
    <t>ярко-рубиновый, 50-60см</t>
  </si>
  <si>
    <t>рубиново-красный, 105см</t>
  </si>
  <si>
    <t>белый, 60см</t>
  </si>
  <si>
    <t>бурая листва с тёмными прожилками и изумрудным краем</t>
  </si>
  <si>
    <t>молодые листья темно-бордовые, затем бронзово-зеленые с ярко-фиоллетовой нижней стороной, высота 45см, ширина 90см, высота с цветками 90см</t>
  </si>
  <si>
    <t xml:space="preserve">МАХРОВЫЙ ярко-сиреневый </t>
  </si>
  <si>
    <t>верхние лепестки светло-голубые с фиолетовыми прожилками, нижние более синие, желтое пятно, ⌀ 14см,  Н-65см</t>
  </si>
  <si>
    <t>один из самых темных сибирских ирисов. Темно-пурпурно-сливовый с фиолетовым пятном, Н-60см, ⌀ 14см</t>
  </si>
  <si>
    <t>белый цвет слоновой кости, с жетым центром, ⌀ 14см, Н-80см</t>
  </si>
  <si>
    <t>беые стандарты, желтые гофрированные нижние лепестки, Н-75см, ⌀ 16см,</t>
  </si>
  <si>
    <t>золотисто-желтый, очень длительное цветение Н35см, Ø 8см</t>
  </si>
  <si>
    <t>красный с жельым горлом, Цветение по срокам раннее-позднее (очень длительное) Н-40см , Ø10см</t>
  </si>
  <si>
    <t>кремовый с лилово-розовыми полосами и мазками, золотое горло / Н 50см, Ø 18см, цветение: 6-8,9</t>
  </si>
  <si>
    <t xml:space="preserve">желтовато-зсветло-еленый с темно-зеленой каймой,  Н-35см, Ø 50см </t>
  </si>
  <si>
    <t xml:space="preserve">желтый с зеленым нерегулярным центром , листья гофрированными  Н-40см, Ø 70см </t>
  </si>
  <si>
    <t xml:space="preserve">желтый с зеленой тонкой каймой и зелеными линиями, листья причудливо изогнуты  Н-30см, Ø 40см </t>
  </si>
  <si>
    <t xml:space="preserve">светло-зеленые листья, постепенно становятся желтыми, махровые сиреневые цветки Н-40см, Ø 60см </t>
  </si>
  <si>
    <t xml:space="preserve">темно-зеленый с белой каймой, спот от Патриот с сильно закрученными листьями Н-40см, Ø 60см </t>
  </si>
  <si>
    <t xml:space="preserve">в центре белый, кайма зеленая, длинные скрученные листья Н-40см, Ø 70см </t>
  </si>
  <si>
    <t xml:space="preserve">темно-зеленый с желтой каймой, позднее кайма белеет Н-45см, Ø 70см </t>
  </si>
  <si>
    <t>сине-зеленые крупные листья 25х20см, Н-65-80см, Ø 120см</t>
  </si>
  <si>
    <t>большая голубая хоста, в конце лета воск исчезает, и листья становятся зелеными Н-75см, Ø 120см лист 25х20см</t>
  </si>
  <si>
    <t>темно-зеленый с салатовой полосой ланцетного вида, тонкой белой окантовкой по краю центральной полосы, Н-50см,Ø 80см</t>
  </si>
  <si>
    <t>МАХРОВЫЙ сиренево-розовый с белым махровым центром</t>
  </si>
  <si>
    <t>МАХРОВЫЙ нежнейший розовый, почти белый</t>
  </si>
  <si>
    <t>Махровый, окраска неустойчивая от малинового до бордового, высота 70см, цветок крупный, 20см. Срок цветения средний.</t>
  </si>
  <si>
    <t>МАХРОВЫЙ малиновая юбка, кремовый центр с розовым отливом</t>
  </si>
  <si>
    <t>МАХРОВЫЙ нежнейший, розовые "взбитые сливки"</t>
  </si>
  <si>
    <t>МАХРОВЫЙ цветок очень крупный, 20см, перламутрово-розовый, высота куста 110см, срок цветения поздний.</t>
  </si>
  <si>
    <t>ПОЛУМАХРОВЫЙ лососево-розовый, потом кораллово-розовый,  Н-75см срок цветения средне-ранний</t>
  </si>
  <si>
    <t>МАХРОВЫЙ нежно-палево-розовый с бледными кончиками лепестков</t>
  </si>
  <si>
    <t>МАХРОВЫЙ сияющий светло-желтый, цветок красивой формы, Н-90см, срок цветения средне-ранний</t>
  </si>
  <si>
    <t>МАХРОВЫЙ розовидный, пастельно-ярко-розовый, диаметром 17см, куст 70см высотой, срок цветения средний</t>
  </si>
  <si>
    <t>МАХРОВЫЙ кремовый с сиреневым отливом,красный центр</t>
  </si>
  <si>
    <t>ПОЛУМАХРОВЫЙ светло-лиловый</t>
  </si>
  <si>
    <t>сияющий пурпурно-лиловый Н-70см</t>
  </si>
  <si>
    <t>ДЕКОР. ЛИСТВА!  Листья красно-бело-зеленые. Ярко-лиловый со светлым пятном.Н-90см</t>
  </si>
  <si>
    <t>Новейший сорт уникальной окраски. белый с зеленой каймой Н-60-70см</t>
  </si>
  <si>
    <t>Новейший сорт уникальной окраски. Лиловый с зеленовато-желтой каймой Н-65-80см</t>
  </si>
  <si>
    <t>серия YOUNIQUE®  фиолетово-сиреневый, с обширным белым центром, 60см</t>
  </si>
  <si>
    <t>серия YOUNIQUE®  синий с белым глазком, Н-40см</t>
  </si>
  <si>
    <t>лавандово-розовый , многочисленные соцветия Ø 4см, Н-40-60см</t>
  </si>
  <si>
    <t>СУПЕРМАХРОВЫЙ розовый с кремово-желтым центром, Н-100см</t>
  </si>
  <si>
    <t>низкорослый, цветки розовые, листья светло-зеленые, Н20см с цветками 45см</t>
  </si>
  <si>
    <t>полумахровые крупные цветки желтые с оранжево-красным центром Н-100см</t>
  </si>
  <si>
    <t>махровый медово-желтый с темно-желтым центром, декоративная серебристая листва с зелеными прожилками, Н-30-45см</t>
  </si>
  <si>
    <t>темная, с фиолетовым отливом листва, желтые цветки, низкорослый Н-20-40см</t>
  </si>
  <si>
    <t>пурпурно-фиолетовый, Н-80см</t>
  </si>
  <si>
    <t>листья фиолетово-пурпурные, цветки розовые, Н-45-60см</t>
  </si>
  <si>
    <t>пушистые, бело-желтые соцветия, Н-1-2м</t>
  </si>
  <si>
    <t>светло-желтые (шифоновые) лепестки, Н-40см</t>
  </si>
  <si>
    <t>Clematis Akaishi</t>
  </si>
  <si>
    <t>Clematis Andromeda</t>
  </si>
  <si>
    <t>Astilbe Fireworks White</t>
  </si>
  <si>
    <t>Astilbe Lowlands Red</t>
  </si>
  <si>
    <t>Astilbe Lowlands White</t>
  </si>
  <si>
    <t>Astilbe Mighty Red Quin</t>
  </si>
  <si>
    <t>Astilbe Red Skyscraper</t>
  </si>
  <si>
    <t>Astilbe Rock And Roll</t>
  </si>
  <si>
    <t>Heuchera Beauty Colour</t>
  </si>
  <si>
    <t>Heuchera Stormy Seas</t>
  </si>
  <si>
    <t>Iris sibirica On Mulberry Street</t>
  </si>
  <si>
    <t>Iris sibirica Magnetism</t>
  </si>
  <si>
    <t>Iris sibirica Purplelicious</t>
  </si>
  <si>
    <t>Iris sibirica Swans In Flight</t>
  </si>
  <si>
    <t>Iris sibirica Yellow Tail</t>
  </si>
  <si>
    <t>Iris ensata Dinnerplate Cupcake</t>
  </si>
  <si>
    <t>Hemerocallis EveryDaylily Red</t>
  </si>
  <si>
    <t>Hemerocallis Pink Stripes</t>
  </si>
  <si>
    <t>Hemerocallis Forever Jung</t>
  </si>
  <si>
    <t>Hosta Ambrosia</t>
  </si>
  <si>
    <t>Hosta Ayesha</t>
  </si>
  <si>
    <t>Hosta Glad Rags</t>
  </si>
  <si>
    <t>Hosta Gravity Rocks</t>
  </si>
  <si>
    <t>Hosta Ki Ren Jyaku</t>
  </si>
  <si>
    <t>Hosta Let's Twist Again</t>
  </si>
  <si>
    <t>Hosta Twisted Spearmint</t>
  </si>
  <si>
    <t>Hosta Broad Street</t>
  </si>
  <si>
    <t>Hosta Blue Hawaii</t>
  </si>
  <si>
    <t>Hosta Blue Perfection</t>
  </si>
  <si>
    <t>Hosta Broad Band</t>
  </si>
  <si>
    <t>Hosta Striptease</t>
  </si>
  <si>
    <t>Paeonia Alice Harding</t>
  </si>
  <si>
    <t>Paeonia Cora Stubs</t>
  </si>
  <si>
    <t>Paeonia Monsieur Martin Cahuzac</t>
  </si>
  <si>
    <t>Paeonia Sword Dance</t>
  </si>
  <si>
    <t>Paeonia Chiffon Parfait</t>
  </si>
  <si>
    <t>Paeonia Martha Bulloch</t>
  </si>
  <si>
    <t>Paeonia Ole Faithful</t>
  </si>
  <si>
    <t>Paeonia Salmon Dream</t>
  </si>
  <si>
    <t>Paeonia Salmon Glory</t>
  </si>
  <si>
    <t>Paeonia Sunny Girl</t>
  </si>
  <si>
    <t>Paeonia Suzie Q</t>
  </si>
  <si>
    <t>Paeonia ITOH Magical Mystery Tour</t>
  </si>
  <si>
    <t>Paeonia ITOH Morning Lilac</t>
  </si>
  <si>
    <t>Phlox Hannah</t>
  </si>
  <si>
    <t>Phlox Olympus</t>
  </si>
  <si>
    <t>Phlox Orchid Green</t>
  </si>
  <si>
    <t>Phlox Orchid Yellow</t>
  </si>
  <si>
    <t>Phlox Younique Grey Blue White</t>
  </si>
  <si>
    <t>Phlox Younique Round About</t>
  </si>
  <si>
    <t>Fragaria Cabrillo</t>
  </si>
  <si>
    <t>Allium Summer Beauty</t>
  </si>
  <si>
    <t>Delphinium Highlander Mystery Sensation</t>
  </si>
  <si>
    <t>Filipendula Kahome</t>
  </si>
  <si>
    <t>Heliopsis Burning Hearts</t>
  </si>
  <si>
    <t>Heliopsis Double Sunstruck</t>
  </si>
  <si>
    <t>Ligularia Pandora</t>
  </si>
  <si>
    <t>Monarda Bee-Pretty</t>
  </si>
  <si>
    <t>Rudbeckia Cherokee Sunset</t>
  </si>
  <si>
    <t>Sedum Chocolate Cherry</t>
  </si>
  <si>
    <t>Thalictrum Flavum</t>
  </si>
  <si>
    <t>Trollius New Moon</t>
  </si>
  <si>
    <t xml:space="preserve">Корни упакованы в п/эт. пакеты с торфом + полноцветная картинка. </t>
  </si>
  <si>
    <t xml:space="preserve">Предложение без обязательств до момента подтверждения заказа. </t>
  </si>
  <si>
    <t>Некоторые сорта доступны в ограниченном количестве. По результатам сбора урожая возможны изменения подтвержденных заявок.</t>
  </si>
  <si>
    <t>СМЕСЬ КРУПНОЦВЕТКОВЫХ СОРТОВ</t>
  </si>
  <si>
    <t>Gladiolus Performer</t>
  </si>
  <si>
    <t>ПЕРФОРМЕР</t>
  </si>
  <si>
    <t>PERFORMER</t>
  </si>
  <si>
    <t>КИО</t>
  </si>
  <si>
    <t>KIO</t>
  </si>
  <si>
    <t>ОН-ТОП ПИНК ХАЛО</t>
  </si>
  <si>
    <t>ОН-ТОП САНГЛОУ</t>
  </si>
  <si>
    <t>ON-TOP PINK HALO</t>
  </si>
  <si>
    <t>ON-TOP SUNGLOW</t>
  </si>
  <si>
    <t>Begonia On-Top Pink Halo</t>
  </si>
  <si>
    <t>Begonia On-Top Sunglow</t>
  </si>
  <si>
    <t>Begonia Picotee Lace Red</t>
  </si>
  <si>
    <t>Begonia Picotee Lace Sunburst</t>
  </si>
  <si>
    <t>Begonia Picotee Lace White-Pink</t>
  </si>
  <si>
    <t>Begonia Ruffled Orange</t>
  </si>
  <si>
    <t>Begonia Ruffled Yellow</t>
  </si>
  <si>
    <t>ПИКОТИ ЛЕЙС КРАСНАЯ</t>
  </si>
  <si>
    <t>ПИКОТИ ЛЕЙС САНБЕРСТ</t>
  </si>
  <si>
    <t>ПИКОТИ ЛЕЙС БЕЛАЯ--РОЗОВАЯ</t>
  </si>
  <si>
    <t>РАФФЛД ОРАНЖ</t>
  </si>
  <si>
    <t>РАФФЛД ЖЕЛТАЯ</t>
  </si>
  <si>
    <t>PICOTEE LACE RED</t>
  </si>
  <si>
    <t>PICOTEE LACE SUNBURST</t>
  </si>
  <si>
    <t>PICOTEE LACE WHITE-PINK</t>
  </si>
  <si>
    <t>RUFFLED ORANGE</t>
  </si>
  <si>
    <t>RUFFLED YELLOW</t>
  </si>
  <si>
    <t>SPLENDIDE FLAMENCA</t>
  </si>
  <si>
    <t>СПЛЕНДИД ФЛАМЕНКА</t>
  </si>
  <si>
    <t>Begonia Splendide Flamenca</t>
  </si>
  <si>
    <t>Begonia Superba Bolero</t>
  </si>
  <si>
    <t>SUPERBA BOLERO</t>
  </si>
  <si>
    <t>СУПЕРБА БОЛЕРО</t>
  </si>
  <si>
    <t>КОГАНЕ ФУБУКИ</t>
  </si>
  <si>
    <t>ХАПЕТ ПЕРФЕКШН</t>
  </si>
  <si>
    <t>KOGANE FUBUKI</t>
  </si>
  <si>
    <t>HAPET PERFECTION</t>
  </si>
  <si>
    <t>лососево-розовый, центр желтый, h-100см, Ø-13см</t>
  </si>
  <si>
    <t>желтый, с чуть заметным розоватым оттенком, кончики лепестков разрезаны, h-110см, Ø-25см</t>
  </si>
  <si>
    <t>Dahlia Kogane Fubuki</t>
  </si>
  <si>
    <t>Dahlia Hapet Perfection</t>
  </si>
  <si>
    <t>Dahlia Cafe au Lait</t>
  </si>
  <si>
    <t>Dahlia Melody Dixie</t>
  </si>
  <si>
    <t>Dahlia Melody Mambo</t>
  </si>
  <si>
    <t>Dahlia Melody Fanfare</t>
  </si>
  <si>
    <t>MELODY DIXIE</t>
  </si>
  <si>
    <t>MELODY MAMBO</t>
  </si>
  <si>
    <t>MELODY FANFARE</t>
  </si>
  <si>
    <t>МЕЛОДИ ДИКСИ</t>
  </si>
  <si>
    <t>МЕЛОДИ МАМБО</t>
  </si>
  <si>
    <t>МЕЛОДИ ФАНФАРЕ</t>
  </si>
  <si>
    <t>белый с ярко-красными лучами и жёлтым центром, h-60см, Ø-9см</t>
  </si>
  <si>
    <t>Dahlia Downham Royal</t>
  </si>
  <si>
    <t>ДАУНХЭМ РОЯЛ</t>
  </si>
  <si>
    <t>DOWNHAM ROYAL</t>
  </si>
  <si>
    <t>тёмно-бордовый со слегка фиолетовым центром, h-110см, Ø-7-10см</t>
  </si>
  <si>
    <t>крупноцветковая смесь, h-50-75см</t>
  </si>
  <si>
    <t>МИНЕРВА</t>
  </si>
  <si>
    <t>MINERVA</t>
  </si>
  <si>
    <t>Hippeastrum Minerva</t>
  </si>
  <si>
    <t>ДАБЛ КИНГ</t>
  </si>
  <si>
    <t>DOUBLE KING</t>
  </si>
  <si>
    <t>Hippeastrum Double King</t>
  </si>
  <si>
    <t>ЙЕЛЛОУ КИНГ ХАМБЕРТ</t>
  </si>
  <si>
    <t>Zantedeschia Mixed</t>
  </si>
  <si>
    <t>Zantedeschia La Paz</t>
  </si>
  <si>
    <t>ЛА ПАЗ</t>
  </si>
  <si>
    <t>LA PAZ</t>
  </si>
  <si>
    <t>цвет "фуксия", у листьев проявляется бронзовый оттенок, h-50см, Ø-10см</t>
  </si>
  <si>
    <t>темно-красный, h-50см, Ø-10см</t>
  </si>
  <si>
    <t>белый с сиреневыми кончиками, h-50см, Ø-10см</t>
  </si>
  <si>
    <t>Gladiolus Frizzled Mix</t>
  </si>
  <si>
    <t>Gladiolus Ted's Frizzle</t>
  </si>
  <si>
    <t>ЛИЛИЯ</t>
  </si>
  <si>
    <r>
      <t>Луковицы упакованы в п/эт. пакеты с торфом + полноцветная картинка.
Некоторые сорта доступны в ограниченном количестве. 
Во избежание быстрого роста луковиц, необходимо хранение и транспортировка при соблюдении темп. режима +2- +5 С</t>
    </r>
    <r>
      <rPr>
        <b/>
        <sz val="8"/>
        <rFont val="Calibri"/>
        <family val="2"/>
        <charset val="204"/>
      </rPr>
      <t>°</t>
    </r>
  </si>
  <si>
    <t>ТРОПИКАЛ ДЖОЙ</t>
  </si>
  <si>
    <t>ДАБЛ СЕНСЕЙШН</t>
  </si>
  <si>
    <t>ГАУЧО</t>
  </si>
  <si>
    <t>TROPICAL JOY</t>
  </si>
  <si>
    <t>DOUBLE SENSATION</t>
  </si>
  <si>
    <t>HACHI</t>
  </si>
  <si>
    <t>GAUCHO</t>
  </si>
  <si>
    <t>малиново-красный с белым центром  = ДАБЛ ПЛЕЖЕ, H-75см</t>
  </si>
  <si>
    <t>МАХРОВЫЙ нежнейший кремово-розовый с осветленными кончиками, 25 см, H-135см</t>
  </si>
  <si>
    <t>ГУСТОМАХРОВЫЙ. розовый, с тёмно-розовой полосой вдоль лепестка и редким крапом, H-115см</t>
  </si>
  <si>
    <t>МАХРОВЫЙ ярко-розовый с красным крапом, H-115см</t>
  </si>
  <si>
    <t>ГУСТОМАХРОВЫЙ.  ярко-розовый с тёмно-розовой полосой вдоль лепестка и тонкой белой каймой, H-110см</t>
  </si>
  <si>
    <t>МАХРОВЫЙ белый с лаймовой полосой по центру лепестков, волнистые края у лепестков, H-105см</t>
  </si>
  <si>
    <t>ГУСТОМАХРОВЫЙ, ярко-розовый, H-125см</t>
  </si>
  <si>
    <t>ГУСТОМАХРОВЫЙ.  розовый с красной полосой по центру лепестка, красным редким крапом и белой кантом по краю лепестков, H-125см</t>
  </si>
  <si>
    <t>МАХРОВЫЙ, белый со светло-зелёными лучами от центра, 20см, H-110см</t>
  </si>
  <si>
    <t>МАХРОВЫЙ, белый с чуть розоватыми кончиками, 20см, H-110см</t>
  </si>
  <si>
    <t>МАХРОВЫЙ малиново-розовый с малиновым крапом, H-130см</t>
  </si>
  <si>
    <t>ГУСТОМАХРОВЫЙ светло-розовый, с края лепестков более чуть насыщенно розовый, H-100см</t>
  </si>
  <si>
    <t>МАХРОВЫЙ розовый, у ценра небольшие желтые лучики, H-110см</t>
  </si>
  <si>
    <t>белый с пурпурно-малиновыми полосами вдоль цетра лепестков, H-80см</t>
  </si>
  <si>
    <t>белый, H-110-140см</t>
  </si>
  <si>
    <t>нежнейший кремово-розовый с белой каймой, H-130-185см</t>
  </si>
  <si>
    <t>красный с кремово-желтой каймой, H-145см</t>
  </si>
  <si>
    <t>белый на кончиках и в центре,  нежно-розовый от центра до середины лепестка, редкий крап , H-120+см</t>
  </si>
  <si>
    <t>белый с сиреневой каймой и жёлтым центром, H-120+см</t>
  </si>
  <si>
    <t>белый, винно-красный, звездообразный от центра до середины лепестка , H-130-180см</t>
  </si>
  <si>
    <t>нежно-кремовый с сливочно-желтой звездной в центре, H-125-145см</t>
  </si>
  <si>
    <t>кремовый с электрически-розовыми полосой по центру лепестка, H-135-160см</t>
  </si>
  <si>
    <t>белый с малиновыми стрелками от центра, H-135-145см</t>
  </si>
  <si>
    <t>тёмно-красный с тёмным крапом и белой тонкой каймой по краю, H-130-180см</t>
  </si>
  <si>
    <t>жёлтый с розовой каймой, H-120+см</t>
  </si>
  <si>
    <t>нежно-лососево-розовый, H-120см</t>
  </si>
  <si>
    <t>Ярко-розовый с почти чёрным центром и напылением, 16см, H-105см</t>
  </si>
  <si>
    <t>Lilium Henryi</t>
  </si>
  <si>
    <t>Lilium Orange Space</t>
  </si>
  <si>
    <t>Lilium Tropical Joy</t>
  </si>
  <si>
    <t>Lilium Flore Pleno</t>
  </si>
  <si>
    <t>Lilium Foxley</t>
  </si>
  <si>
    <t>Lilium Fuenta</t>
  </si>
  <si>
    <t>Lilium Orfeo</t>
  </si>
  <si>
    <t>Lilium Volvic</t>
  </si>
  <si>
    <t>TA</t>
  </si>
  <si>
    <t>ФОКСЛИ</t>
  </si>
  <si>
    <t>ФУЭНТА</t>
  </si>
  <si>
    <t>ОРФЕО</t>
  </si>
  <si>
    <t>ВОЛВИК</t>
  </si>
  <si>
    <t>FOXLEY</t>
  </si>
  <si>
    <t>FUENTA</t>
  </si>
  <si>
    <t>ORFEO</t>
  </si>
  <si>
    <t>VOLVIC</t>
  </si>
  <si>
    <t>плотный оранжевый с пурпурным напылением в центре и по краю лепестков, легкий аромат. 70-75 дней, H-130см</t>
  </si>
  <si>
    <t>плотный желтый , легкий аромат. 75-78 дней, H-120см</t>
  </si>
  <si>
    <t>яркий кирпично-красный, с тонкой черной подводкой по краю лепестков, легкий аромат, глянцевая листва. 75-78 дней, H-145см</t>
  </si>
  <si>
    <t>сатиново-белый, плотный, легкий аромат. 73-76 дней, H-130см</t>
  </si>
  <si>
    <t>LAVA JOY</t>
  </si>
  <si>
    <t>ЛАВА ДЖОЙ</t>
  </si>
  <si>
    <t>золотой с оранжевым напылением на кончиках, H-45см</t>
  </si>
  <si>
    <t>Lilium Lava Joy</t>
  </si>
  <si>
    <t>Lilium Black And Bright Mix</t>
  </si>
  <si>
    <t>махровый, яркий, лимонно-желтый, необычная форма с удлиненными лепестками, очень крупный цветок, H-110см</t>
  </si>
  <si>
    <t>BELVEDERE</t>
  </si>
  <si>
    <t>BACKHAND</t>
  </si>
  <si>
    <t>DEUCE</t>
  </si>
  <si>
    <t>CROSSCOURT</t>
  </si>
  <si>
    <t>CADDY</t>
  </si>
  <si>
    <t>FOREHAND</t>
  </si>
  <si>
    <t>БЕЛЬВЕДЕР</t>
  </si>
  <si>
    <t>БЭКХЭНД</t>
  </si>
  <si>
    <t>ДЬЮС</t>
  </si>
  <si>
    <t>КРОССКОУРТ</t>
  </si>
  <si>
    <t>КЭДДИ</t>
  </si>
  <si>
    <t>ФОРЕХЭНД</t>
  </si>
  <si>
    <t>МАХРОВЫЙ белый, без пыльцы, 77 дней, H-125см</t>
  </si>
  <si>
    <t>МАХРОВЫЙ желтый с оранжевым румянцем на кончиках лепестков, без пыльцы, 68 дней, H-125см</t>
  </si>
  <si>
    <t>МАХРОВЫЙ желто-оранжевый переливистый, без пыльцы, 74 дн., H-145см</t>
  </si>
  <si>
    <t>МАХРОВЫЙ солнечно-желтый, без пыльцы, 73 дн., H-150см</t>
  </si>
  <si>
    <t>МАХРОВЫЙ оранжево-розоватый с желтыми внутренними лепестками, без пыльцы, 78 дней, H-150см</t>
  </si>
  <si>
    <t>МАХРОВЫЙ абрикосово-оранжевый, без пыльцы, 73 дн., H-140см</t>
  </si>
  <si>
    <t>Lilium Belvedere</t>
  </si>
  <si>
    <t>Lilium Backhand</t>
  </si>
  <si>
    <t>Lilium Deuce</t>
  </si>
  <si>
    <t>Lilium Crosscourt</t>
  </si>
  <si>
    <t>Lilium Caddy</t>
  </si>
  <si>
    <t>Lilium Forehand</t>
  </si>
  <si>
    <t>Lilium Asopus</t>
  </si>
  <si>
    <t>Lilium Asti</t>
  </si>
  <si>
    <t>Lilium Malbec</t>
  </si>
  <si>
    <t>АСОПУС</t>
  </si>
  <si>
    <t>АСТИ</t>
  </si>
  <si>
    <t>МАЛЬБЕК</t>
  </si>
  <si>
    <t>ASOPUS</t>
  </si>
  <si>
    <t>ASTI</t>
  </si>
  <si>
    <t>MALBEC</t>
  </si>
  <si>
    <t>белый с зеленоватым центром , H-120см</t>
  </si>
  <si>
    <t>белый с зеленоватым центром, 20см, H-110см</t>
  </si>
  <si>
    <t>Lilium Arosa</t>
  </si>
  <si>
    <t>Lilium Lewis</t>
  </si>
  <si>
    <t>Lilium Milano</t>
  </si>
  <si>
    <t>Lilium Sweet Rosy</t>
  </si>
  <si>
    <t>Lilium Fabienne</t>
  </si>
  <si>
    <t>АРОЗА</t>
  </si>
  <si>
    <t>ЛЬЮИС</t>
  </si>
  <si>
    <t>МИЛАНО</t>
  </si>
  <si>
    <t>СВИТ РОУЗИ</t>
  </si>
  <si>
    <t>ТРЕНТИНО</t>
  </si>
  <si>
    <t>AROSA</t>
  </si>
  <si>
    <t>LEWIS</t>
  </si>
  <si>
    <t>MILANO</t>
  </si>
  <si>
    <t>SWEET ROSY</t>
  </si>
  <si>
    <t>TRENTINO</t>
  </si>
  <si>
    <t>МАХРОВЫЙ белый с желтоватым центром, 120дней, H-110см</t>
  </si>
  <si>
    <t>МАРОВЫЙ белый с нежно-розовой контрастной каймой, обильное цветение, H-110см</t>
  </si>
  <si>
    <t>МАХРОВЫЙ, розовый с белыми маками ближе к центру, H-120см</t>
  </si>
  <si>
    <t>МАХРОВЫЙ ярко-розовый с белым кантом, H-115см</t>
  </si>
  <si>
    <t>ГУСТОМАХРОВЫЙ, ярко-розовый, гофре по краю, H-110см</t>
  </si>
  <si>
    <t>ГУСТОМАХРОВЫЙ розовый с осветленно-белым центром,119дней, H-120см</t>
  </si>
  <si>
    <t>ГУСТОМАХРОВЫЙ кремово-розоватый с розовым напылением вдоль центра лепестков, 130дней, H-130-150см</t>
  </si>
  <si>
    <t>ГУСТОМАХРОВЫЙ светло-розовый с белой каймой и пурпурной полосой вдоль центра лепестков и пурпурным редким крапом, H-120см</t>
  </si>
  <si>
    <t>МАХРОВАЯ, пурпурно-малиновая с белым кантом 20см, H-110см</t>
  </si>
  <si>
    <t>ROSELILY LUDWINA</t>
  </si>
  <si>
    <t>ROSELILY ЛЮДВИНА</t>
  </si>
  <si>
    <t>Lilium Roselily Ludwina</t>
  </si>
  <si>
    <t>ГУСТОМАХРОВЫЙ белый с желтым центром, лепестки слегка волнистые, H-110см</t>
  </si>
  <si>
    <t>Lilium Catemaco</t>
  </si>
  <si>
    <t>Lilium Stardancer</t>
  </si>
  <si>
    <t>Lilium Chartwell</t>
  </si>
  <si>
    <t>CATEMACO</t>
  </si>
  <si>
    <t>STARDANCER</t>
  </si>
  <si>
    <t>CHARTWELL</t>
  </si>
  <si>
    <t>КАТЕМАКО</t>
  </si>
  <si>
    <t>СТАРДАНСЕР</t>
  </si>
  <si>
    <t>ЧАРТВЕЛЛ</t>
  </si>
  <si>
    <t>пурпурный с белой широкой каймой и темно-пурпурным частым крапом по всей поверхности лепестков, гофре по краю, H-120см</t>
  </si>
  <si>
    <t>красный с белым кантом и темным крапом, гофре по краю лепестков, 18см, H-120см</t>
  </si>
  <si>
    <t>Lilium Difference</t>
  </si>
  <si>
    <t>Lilium Carpino</t>
  </si>
  <si>
    <t>ДИФФЕРЕНС</t>
  </si>
  <si>
    <t>КАРПИНО</t>
  </si>
  <si>
    <t>DIFFERENCE</t>
  </si>
  <si>
    <t>CARPINO</t>
  </si>
  <si>
    <t>медово-желтый с легким румянцем по краю лепестков, 110дней, H-175-230см</t>
  </si>
  <si>
    <t>белый с желтыми тычинками, H-130-200см</t>
  </si>
  <si>
    <t>белый, цветки вверх (up facing), H-120-140см</t>
  </si>
  <si>
    <t>пастельно-розовый , H-130см</t>
  </si>
  <si>
    <t>Lilium Brusago</t>
  </si>
  <si>
    <t>Lilium Sheherazade</t>
  </si>
  <si>
    <t>BRUSAGO</t>
  </si>
  <si>
    <t>CAMPIONE</t>
  </si>
  <si>
    <t>SHEHERAZADE</t>
  </si>
  <si>
    <t>БРУСАГО</t>
  </si>
  <si>
    <t>КАМПИОНЕ</t>
  </si>
  <si>
    <t>желтый: 25см, H-150-170см</t>
  </si>
  <si>
    <t>сиреневато-розовый с белым центром, 25см, H-130-155см</t>
  </si>
  <si>
    <t>белый, H-120-135см</t>
  </si>
  <si>
    <t>темно-розовый с темно-винно-красной сердцевиной, H-125-140см</t>
  </si>
  <si>
    <t>матово-нежно-розовый с белым кантом и желтым центром, диам. 25 см, H-125-140см</t>
  </si>
  <si>
    <t>белый с оранжевыми тычинками, H-130-145см</t>
  </si>
  <si>
    <t>ярко-желтый, тычинки коричневые, H-125-150см</t>
  </si>
  <si>
    <t>плотный розовый с белым центром, H-130-145см</t>
  </si>
  <si>
    <t>белый, ярко-розовый от центра до 1/3 лепестка, H-110см</t>
  </si>
  <si>
    <t>кремовый с розоватым румянцем и желтым центром, H-130-180см</t>
  </si>
  <si>
    <t>малиновый, сочный, H-120-145см</t>
  </si>
  <si>
    <t>темно-бордовый с бронзовым отливом, H-120см</t>
  </si>
  <si>
    <t>очень ранее цветение через 70-80 дней. Темно-красный, глянцевый, H-110-130см</t>
  </si>
  <si>
    <t>белый с винно-красным обширным пятном и жёлто-зелёным центром, H-120+см</t>
  </si>
  <si>
    <t>кремово-жёлтый, рубиновый от центра до 2/3 лепестка, H-200см</t>
  </si>
  <si>
    <t>розовый с зелёной сердцевинкой, на 3 год выростает до 2,2 м и дает до 30 очень крупных соцветий, H-160см</t>
  </si>
  <si>
    <t>малиновый, 30см, H-150-165см</t>
  </si>
  <si>
    <t>белый, H-145-160см</t>
  </si>
  <si>
    <t>ванильно-жёлтый, H-100-135см</t>
  </si>
  <si>
    <t>насыщенно-бордовый от центра, кончики-белые, H-120+см</t>
  </si>
  <si>
    <t>лимонно-желтый, светло-коричневые тычинки, Очень ранний. 25см, H-120-170см</t>
  </si>
  <si>
    <t>ярко-розовый с иовым оттенком, белый кант, очень крупный цветок 25+, H-110см</t>
  </si>
  <si>
    <t>ACCOLADE 16/18</t>
  </si>
  <si>
    <t>BLIZZARD 16/18</t>
  </si>
  <si>
    <t>BOWL OF BEAUTY 16/18</t>
  </si>
  <si>
    <t>GRAND AMOUR 16/18</t>
  </si>
  <si>
    <t>DREAMLINE 16/18</t>
  </si>
  <si>
    <t>TWYFORD 16/18</t>
  </si>
  <si>
    <t>CHARDONNAY 16/18</t>
  </si>
  <si>
    <t>EMPRESS 16/18</t>
  </si>
  <si>
    <t>АККОЛЕЙД 16/18</t>
  </si>
  <si>
    <t>БЛИЗЗАРД 16/18</t>
  </si>
  <si>
    <t>БОУЛ ОФ БЬЮТИ 16/18</t>
  </si>
  <si>
    <t>ГРАНД АМУР 16/18</t>
  </si>
  <si>
    <t>ДРИМЛАЙН 16/18</t>
  </si>
  <si>
    <t>ТВИФОРД 16/18</t>
  </si>
  <si>
    <t>ШАРДОНЭ 16/18</t>
  </si>
  <si>
    <t>ЭМПРЕСС 16/18</t>
  </si>
  <si>
    <t>АВИНЬЕР 16/18</t>
  </si>
  <si>
    <t>КАПИТАН ТРИКОЛОР 16/18</t>
  </si>
  <si>
    <t>СОЛЮШН 16/18</t>
  </si>
  <si>
    <t>ХОТЛАЙН 16/18</t>
  </si>
  <si>
    <t>AVINGER 16/18</t>
  </si>
  <si>
    <t>CAPTAIN TRICOLOR 16/18</t>
  </si>
  <si>
    <t>SOLUTION 16/18</t>
  </si>
  <si>
    <t>АНАСТАСИЯ 16/18</t>
  </si>
  <si>
    <t>БЕВЕРЛИ ДРИМ 16/18</t>
  </si>
  <si>
    <t>БОРРЕЛЛО 16/18</t>
  </si>
  <si>
    <t>ЗЕЛМИРА 16/18</t>
  </si>
  <si>
    <t>МОНТЕГО БЭЙ 16/18</t>
  </si>
  <si>
    <t>ОЛИМПИК ТОРЧ 16/18</t>
  </si>
  <si>
    <t>ПРИТТИ ВУМЕН 16/18</t>
  </si>
  <si>
    <t>ПУРПЛ ПРИНС 16/18</t>
  </si>
  <si>
    <t>ФОРЕВЕ 16/18</t>
  </si>
  <si>
    <t>ФРОНТЕРА 16/18</t>
  </si>
  <si>
    <t>ЭЛДОРЕТ 16/18</t>
  </si>
  <si>
    <t>ANASTASIA 16/18</t>
  </si>
  <si>
    <t>BEVERLY'S DREAM 16/18</t>
  </si>
  <si>
    <t>BORRELLO 16/18</t>
  </si>
  <si>
    <t>ZELMIRA 16/18</t>
  </si>
  <si>
    <t>MONTEGO BAY 16/18</t>
  </si>
  <si>
    <t>OLYMPIC TORCH 16/18</t>
  </si>
  <si>
    <t>PRETTY WOMAN 16/18</t>
  </si>
  <si>
    <t>PURPLE PRINCE 16/18</t>
  </si>
  <si>
    <t>FOREVER 16/18</t>
  </si>
  <si>
    <t>ELDORET 16/18</t>
  </si>
  <si>
    <t>бордовый, лянцевый, 28см, H-120-140см</t>
  </si>
  <si>
    <t>нежно-лососево-розовый, H-110-120см</t>
  </si>
  <si>
    <t>рубиновый, с небольшим желтым центром, H-110-150см</t>
  </si>
  <si>
    <t>AFRICAN QUEEN 16/18</t>
  </si>
  <si>
    <t>GOLDEN SPLENDOUR 16/18</t>
  </si>
  <si>
    <t>PINK PERFECTION 16/18</t>
  </si>
  <si>
    <t>REGALE 16/18</t>
  </si>
  <si>
    <t>REGALE ALBUM 16/18</t>
  </si>
  <si>
    <t>АФРИКАН КУИН 16/18</t>
  </si>
  <si>
    <t>ГОЛДЕН СПЛЕНДОР 16/18</t>
  </si>
  <si>
    <t>ПИНК ПЕРФЕКШН 16/18</t>
  </si>
  <si>
    <t>РЕГАЛЕ 16/18</t>
  </si>
  <si>
    <t>РЕГАЛЕ АЛБУМ 16/18</t>
  </si>
  <si>
    <t>ASIATIC HYBRIDS / АЗИАТСКИЕ ГИБРИДЫ / БИКОЛОР</t>
  </si>
  <si>
    <t>ASIATIC HYBRIDS / АЗИАТСКИЕ ГИБРИДЫ / МАХРОВЫЕ</t>
  </si>
  <si>
    <t>L.A. HYBRIDS (LONGIFLORUM X ASIATIC) / ЛА ГИБРИДЫ</t>
  </si>
  <si>
    <t>ORIENTAL HYBRIDS / ВОСТОЧНЫЕ ГИБРИДЫ / МАХРОВЫЕ</t>
  </si>
  <si>
    <t>ORIENTAL HYBRIDS / ВОСТОЧНЫЕ ГИБРИДЫ</t>
  </si>
  <si>
    <t>ОТ HYBRIDS ( ORIENTAL X TRUMPET ) / ОТ ГИБРИДЫ</t>
  </si>
  <si>
    <t>TRUMPET / ТРУБЧАТЫЕ ГИБРИДЫ</t>
  </si>
  <si>
    <t>Astilbe Har van der Meer</t>
  </si>
  <si>
    <t>Heuchera Cajun Fire</t>
  </si>
  <si>
    <t>Heuchera Paprika</t>
  </si>
  <si>
    <t>Heuchera Snowangel</t>
  </si>
  <si>
    <t>Heuchera Fire Alarm</t>
  </si>
  <si>
    <t>Heuchera Forever Purple</t>
  </si>
  <si>
    <t>Heucherella Solar Power</t>
  </si>
  <si>
    <t>Geranium sanguineum Elke</t>
  </si>
  <si>
    <t>Iris germanica Almaden</t>
  </si>
  <si>
    <t>Iris germanica Night Edition</t>
  </si>
  <si>
    <t>Iris germanica Spirit of Memphis</t>
  </si>
  <si>
    <t>Iris sibirica Peacock Laughing Beauty</t>
  </si>
  <si>
    <t>Iris sibirica Peacock Multicolor Interest</t>
  </si>
  <si>
    <t>Iris sibirica Peacock Multicolor Passion</t>
  </si>
  <si>
    <t>Iris sibirica Solar Energy</t>
  </si>
  <si>
    <t>Iris sibirica A Thousand Kisses</t>
  </si>
  <si>
    <t>Iris ensata Dinner Plate Tub Tim Gross</t>
  </si>
  <si>
    <t>Iris ensata Persephone</t>
  </si>
  <si>
    <t>Hemerocallis Serena Sunburst</t>
  </si>
  <si>
    <t>Hosta Albopicta (fortunei)</t>
  </si>
  <si>
    <t>Hosta Buckshaw Blue</t>
  </si>
  <si>
    <t>Hosta Valley's Glacier</t>
  </si>
  <si>
    <t>Hosta Wu-La-La</t>
  </si>
  <si>
    <t>Hosta Get Nekkid</t>
  </si>
  <si>
    <t>Hosta Grand Marquee</t>
  </si>
  <si>
    <t>Hosta Goosberry Sundae</t>
  </si>
  <si>
    <t>Hosta Don Stevens</t>
  </si>
  <si>
    <t>Hosta Invincible</t>
  </si>
  <si>
    <t>Hosta Queen Josephine</t>
  </si>
  <si>
    <t>Hosta Lakeside Maverick</t>
  </si>
  <si>
    <t>Hosta Lemon Snap</t>
  </si>
  <si>
    <t>Hosta Lipstick Kiss</t>
  </si>
  <si>
    <t>Hosta Moody Blues</t>
  </si>
  <si>
    <t>Hosta Magic Fire</t>
  </si>
  <si>
    <t>Hosta Paul Revere</t>
  </si>
  <si>
    <t>Hosta Silk Road</t>
  </si>
  <si>
    <t>Hosta Spring Morning</t>
  </si>
  <si>
    <t>Hosta Tambourine</t>
  </si>
  <si>
    <t>Hosta Tongue of Flame</t>
  </si>
  <si>
    <t>Hosta Warwick Comet</t>
  </si>
  <si>
    <t>Hosta First Dance</t>
  </si>
  <si>
    <t>Hosta Final Victory</t>
  </si>
  <si>
    <t>Hosta Fragrant Blue</t>
  </si>
  <si>
    <t>Hosta Francee</t>
  </si>
  <si>
    <t>Hosta Hi-Class</t>
  </si>
  <si>
    <t>Hosta Hyuga Urajiro</t>
  </si>
  <si>
    <t>Hosta Hands Up</t>
  </si>
  <si>
    <t xml:space="preserve">Paeonia Double White </t>
  </si>
  <si>
    <t>Paeonia Double Red</t>
  </si>
  <si>
    <t>Paeonia Athena</t>
  </si>
  <si>
    <t>Paeonia Blaze</t>
  </si>
  <si>
    <t>Paeonia Bridal Gown</t>
  </si>
  <si>
    <t>Paeonia Vivid Rose</t>
  </si>
  <si>
    <t>Paeonia Jacorma</t>
  </si>
  <si>
    <t>Paeonia Diana Parks</t>
  </si>
  <si>
    <t>Paeonia Dinner Plate</t>
  </si>
  <si>
    <t>Paeonia Daydream</t>
  </si>
  <si>
    <t>Paeonia Krinkled White</t>
  </si>
  <si>
    <t>Paeonia La France</t>
  </si>
  <si>
    <t>Paeonia Mr G.F. Hemerik</t>
  </si>
  <si>
    <t>Paeonia Mister Ed</t>
  </si>
  <si>
    <t>Paeonia Mons. Jules Elie</t>
  </si>
  <si>
    <t>Paeonia Nice Gal</t>
  </si>
  <si>
    <t>Paeonia Paula Fay</t>
  </si>
  <si>
    <t>Paeonia President Wilson</t>
  </si>
  <si>
    <t>Paeonia Primevere</t>
  </si>
  <si>
    <t>Paeonia Celebrity</t>
  </si>
  <si>
    <t>Paeonia Top Brass</t>
  </si>
  <si>
    <t>Paeonia Festiva Maxima</t>
  </si>
  <si>
    <t>Paeonia Edulis Superba</t>
  </si>
  <si>
    <t>Paeonia Elsa Sass</t>
  </si>
  <si>
    <t>Paeonia Blush Queen</t>
  </si>
  <si>
    <t>Paeonia Salmon Chiffon</t>
  </si>
  <si>
    <t>Paeonia Helene Martin</t>
  </si>
  <si>
    <t>Paeonia ITOH Amy Jo</t>
  </si>
  <si>
    <t>Paeonia ITOH Border Charm</t>
  </si>
  <si>
    <t>Paeonia ITOH Impossible Dream</t>
  </si>
  <si>
    <t>Phlox Adinda</t>
  </si>
  <si>
    <t>Phlox Bambini Cherry Crush</t>
  </si>
  <si>
    <t>Phlox Blue Boy</t>
  </si>
  <si>
    <t>Phlox Blue Paradise</t>
  </si>
  <si>
    <t>Phlox Grafin Von Schwerin</t>
  </si>
  <si>
    <t>Phlox Oljenka</t>
  </si>
  <si>
    <t>Phlox Palmyra</t>
  </si>
  <si>
    <t>Phlox Eden's Smile</t>
  </si>
  <si>
    <t>Helleborus Double Ellen White Spotted</t>
  </si>
  <si>
    <t>Helleborus Montsegur</t>
  </si>
  <si>
    <t>Helleborus Pretty Ellen Red Lady</t>
  </si>
  <si>
    <t>Helleborus Spotted Hybrids</t>
  </si>
  <si>
    <t>Helleborus White Spotted Lady</t>
  </si>
  <si>
    <t>Echinacea Supreme Cantaloupe</t>
  </si>
  <si>
    <t xml:space="preserve">Imperata cylindrica Red Baron </t>
  </si>
  <si>
    <t>Miscanthus Silberfeder</t>
  </si>
  <si>
    <t>Miscanthus Malepartus</t>
  </si>
  <si>
    <t>Miscanthus Purpurascens</t>
  </si>
  <si>
    <t>Panicum Rehbraun</t>
  </si>
  <si>
    <t>Aquilegia Winky Double Blue And White</t>
  </si>
  <si>
    <t>Aquilegia Winky Red And White</t>
  </si>
  <si>
    <t>Aster Apollo</t>
  </si>
  <si>
    <t>Astrantia Sparkling Stars Red</t>
  </si>
  <si>
    <t>Bergenia Rotblum</t>
  </si>
  <si>
    <t>Brunnera Alexanders Great</t>
  </si>
  <si>
    <t>Lysimachia clethroides</t>
  </si>
  <si>
    <t>Aruncus Sparkles</t>
  </si>
  <si>
    <t>Delphinium Highlander Samba</t>
  </si>
  <si>
    <t>Delphinium Magic Fountains Dark Blue White Bee</t>
  </si>
  <si>
    <t>Delphinium Magic Fountains Dark Blue Black Bee</t>
  </si>
  <si>
    <t>Delphinium Magic Fountains Sky Blue White Bee</t>
  </si>
  <si>
    <t>Lythrum salicaria Zigeunerblut</t>
  </si>
  <si>
    <t>Dicentra Burning Hearts</t>
  </si>
  <si>
    <t>Dodecatheon Meadia</t>
  </si>
  <si>
    <t>Cimicifuga ramosa Atropurpurea</t>
  </si>
  <si>
    <t>Cimicifuga Black Negligee</t>
  </si>
  <si>
    <t>Cimicifuga Hillside Black Beauty</t>
  </si>
  <si>
    <t>Sanguisorba Obtusa</t>
  </si>
  <si>
    <t>Trollius Orange Princess</t>
  </si>
  <si>
    <t>Filipendula Red Umbrellas</t>
  </si>
  <si>
    <t>Filipendula Elegans</t>
  </si>
  <si>
    <t>Filipendula vulgaris Plena</t>
  </si>
  <si>
    <t>Convallaria Prolificans</t>
  </si>
  <si>
    <t>Convallaria Rosea</t>
  </si>
  <si>
    <t>Potentilla Gibsons Scarlet</t>
  </si>
  <si>
    <t>Liatris spicata Alba</t>
  </si>
  <si>
    <t>Liatris spicata Kobold</t>
  </si>
  <si>
    <t>Liatris spicata Floristan White</t>
  </si>
  <si>
    <t>Alcaea Peaches and Dreams</t>
  </si>
  <si>
    <t>Sedum LAJOS Autumn Charm</t>
  </si>
  <si>
    <t>Fragaria Vima Xima</t>
  </si>
  <si>
    <t>Paeonia lutea</t>
  </si>
  <si>
    <t>Filipendula vulgaris</t>
  </si>
  <si>
    <t>уникальная расцветка! Фиолетовый c всплеском белых полос. Н 300см, Обрезка: III,25см, Цветение: 6-7, Ø 8-10см</t>
  </si>
  <si>
    <t>Ярко-красная с красными стеблями, прожилки на листиках тоже красные, шедевр коллекции,  "визитная карточка" от компании HAR VAN DER MEER, H-70см</t>
  </si>
  <si>
    <t>Листья светлые, почти белые пестрые со светло-зеленым, а над ними парят вишнево-розовые цветки. Н-30см</t>
  </si>
  <si>
    <t>тёмно-розовый с маленькой белой каймой</t>
  </si>
  <si>
    <t>бронзово-бордовый, бархатный, 70-90см, 15см</t>
  </si>
  <si>
    <t>верх-нежно-голубой, низ-фиолетовый</t>
  </si>
  <si>
    <t>ярко-желтый с волнистыми лепестками, 80см</t>
  </si>
  <si>
    <t xml:space="preserve">фолсы коричнево-бордовые с желтым пятном, стандарты голубые и розовато-лавандовые с желтыми и лиловыми прожилками, </t>
  </si>
  <si>
    <t>фолсы сливово-темно-фиолетовые, с желтым пятном и фиолетовыми прожилками, стандарты сиреневые с фиолетовыми прожилками</t>
  </si>
  <si>
    <t>фолсы палево-фиолетовые с желтым пятном и фиолетовой сеткой, стандарты голубые с желтыми бликами</t>
  </si>
  <si>
    <t>стандарты кремовые, фолсы желтые с ярко-желтым сигналом, Н-65см</t>
  </si>
  <si>
    <t>фолсы ярко-лиловые с желтым сигналом и синим гало вокруг сигнала, стандарты сиреневые и светло-сиреневые, цветение июль, 14см, Н-75см</t>
  </si>
  <si>
    <t>МАХРОВЫЙ нежно-сиреневый, в начале цветения темно-сиреневый , цветок 15см, Н-60см</t>
  </si>
  <si>
    <t>ярко-лиловый, с желтым сигналом и белым ореолом вокруг него, 6 лепестков, цветок 22см, Н-90см</t>
  </si>
  <si>
    <t>розоватый, светло-персиковый с желтой гофрированной каймой и желтым горлом/ Н-55см, Ø 12см, цветение: 7-8</t>
  </si>
  <si>
    <t>светло-салатовый центр, зеленая кайма, Н-40см</t>
  </si>
  <si>
    <t>Ароматная! желтовато-светло-зеленый лист с синей каймой, Н-60см,  Ø  135см</t>
  </si>
  <si>
    <t>голубая хоста средних размеров, плотный сердцевидный лист голубого цвета, 15х20 см, Н-35см, Ø 70см</t>
  </si>
  <si>
    <t>темно-зеленый лист с желтой узкой каймой, очень красивый лист по форме, Н-50см, Ø 80см</t>
  </si>
  <si>
    <t>гигантская хоста с крупными сине-зелеными листьями с желто-сливочной каймой, спот от Empress Wu, Н-100-120см.</t>
  </si>
  <si>
    <t>очень глянцевый, изумрудный , серебристый ,ланцевидный лист Н-30см, Ø 65см</t>
  </si>
  <si>
    <t>синий со светло-зеленой полосой по центру, Н-35см, Ø 65см</t>
  </si>
  <si>
    <t>зеленая форма от Raspberry Sundae, зеленый лист, красный черешок, Н-40см, Ø 60см</t>
  </si>
  <si>
    <t>глянцевые изящные малахитовые листья с желтоватым краем и красными пунктирными черешками, цветки пурпурные, Н-35см, Ø 60см</t>
  </si>
  <si>
    <t xml:space="preserve">глянцевые, изумрудные листья, небольшая компактная хоста, Н-35см, Ø 45см </t>
  </si>
  <si>
    <t>округлый лист, изумрудный центр, жёлтая кайма, Н-45см,лист 18х14см.</t>
  </si>
  <si>
    <t xml:space="preserve">лаймово-желтый округлый лист с красным контрастным черешком, краснота заходит на пластину листа Н-30см </t>
  </si>
  <si>
    <t>желтый с зеленой каймой, розово-красные черешки, Н-35см, Ø 70см</t>
  </si>
  <si>
    <t>3 стадии цвета: тёмно-зелёная, голубая,синяя , Н-65см, Ø 75см, лист 25х15см</t>
  </si>
  <si>
    <t>белый лист с темно-зеленой широкой каймой, Н-40см, Ø 75см</t>
  </si>
  <si>
    <t>очень плотный лист темно-зеленый с широкой белой каймой, Н-60см, Ø 100см</t>
  </si>
  <si>
    <t>зеленый крупный лист с кремовой каймой, Н-50см, Ø 100см</t>
  </si>
  <si>
    <t>Зеленые яйцевидные листья с белой серединкой, красными черешками, Н-30см, Ø 35см</t>
  </si>
  <si>
    <t xml:space="preserve">желтоватый фактурный лист с темно-зеленой каймой, среднего размера Н-55см, Ø 120см </t>
  </si>
  <si>
    <t>крупная хоста с сердцевидными светло-зелеными листьями с желтоватой каймой, Н-100см, Ø 120см</t>
  </si>
  <si>
    <t>одна из самых синих хост, лист округлый, жатой фактуры, интенсивно синий в тени. Хоста небольшого размера Н-25см, Ø 65см, лист 10х19см</t>
  </si>
  <si>
    <t>лист зеленый с белой каймой, Н-50см, Ø 70см лист 25х17,5см</t>
  </si>
  <si>
    <t>хоста среднего размера с очень плотными листьями, темно-зеленый с голуьоватым оттенком и с контрастной чисто-белой каймой, Н-50см, Ø 90см</t>
  </si>
  <si>
    <t>узкий лист полосатый из голубых и зеленых прожилок, Н-25см, Ø 35см</t>
  </si>
  <si>
    <t>спот от PRAYING HANDS, плотный узкий зеленый вертикальный лист с желтой каймой, Н-40см</t>
  </si>
  <si>
    <t>цветок простой двухрядный, чашевидный, кремовый с ярко-розовыми мазкамии светло-желтыми тычинками, ранний, 80см, 17см</t>
  </si>
  <si>
    <t>карминно-красный, полумахровый с желтыми тычинками, ранний 80см, 16см</t>
  </si>
  <si>
    <t>махровый бомбовидный кремово- белый, срок средний, 75см, 17см</t>
  </si>
  <si>
    <t>МАХРОВЫЙ электрически-розовый, рамзер цветка до 17 см</t>
  </si>
  <si>
    <t>МАХРОВЫЙ плотный розовый</t>
  </si>
  <si>
    <t>полумахровый японской формы, белый с желтыми стаминодиями в центре,средний срок,  70см, 14см</t>
  </si>
  <si>
    <t>густомахровый, розовидный, ярко-красный, глянцевый, средне-ранний, 70см, 12см, листья светло-зеленые</t>
  </si>
  <si>
    <t>махровый, розовидный, сатиново-розовый с легкими лососевыми оттенками, средний срок, 90см, 18см</t>
  </si>
  <si>
    <t>форма простая, белый с желтыми тычинками, лепестки волнистые, средний срок, 80см, 17см</t>
  </si>
  <si>
    <t>МАХРОВЫЙ кремово-перламутрово-розовый, в лучших традициях дворцовых садов Франции</t>
  </si>
  <si>
    <t>японская форма цветка, розовый, стаминодии желтые, среднего срока, 80см, 14см</t>
  </si>
  <si>
    <t>МАХРОВЫЙ кремовый с розовым оттенком</t>
  </si>
  <si>
    <t>ПОЛУМАХРОВЫЙ, розово-лавандовый, в центре желтые тычинки, симметричного красивого сложения по типу георгина. Ценится за очень обильное цветение в средние сроки. До 50 цветокв га 3-х летнем растении Ландшафтный.</t>
  </si>
  <si>
    <t>полумахровый, лепестки в 5 рядов, малиновый, стаминодии желтые, ранний срок, 80см, крупный цветок 20см</t>
  </si>
  <si>
    <t>супермахровый, бомбовидный, розовый, перламутровый, затем светлеет, средний срок, 100см, 22см, очень крупный цветок</t>
  </si>
  <si>
    <t>МАХРОВЫЙ нежный светло-жёлтый</t>
  </si>
  <si>
    <t>5/8 n</t>
  </si>
  <si>
    <t xml:space="preserve">МАХРОВЫЙ ярко-сиреневый с белой "юбочкой" </t>
  </si>
  <si>
    <t>МАХРОВЫЙ кремово-жёлтый с розоватым переливом</t>
  </si>
  <si>
    <t>МАХРОВЫЙ белый с ярко-розовым мазком</t>
  </si>
  <si>
    <t>махровый, розовидный, кремово-белый с розоватым оттенком и золотистым свечением от центра, поздний срок, 90см, 18см</t>
  </si>
  <si>
    <t>махровый, розовидный, белый с легким розоватым румянцем, цветок цилиндрической формы, среднего срока, 90см, 16см</t>
  </si>
  <si>
    <t>полумахр., чашевидный, лососево-розовый с желтыми тычинками, ранний срок, 85см, 15см</t>
  </si>
  <si>
    <t>древовидный пион, цветок ОЧЕНЬ ИЗЫСКАННОГО вида лепестки белые, иногда со слегка розоватым налетом, у центра красные мазки, стаминодии желтые, многочисленные, к центру красные</t>
  </si>
  <si>
    <t>МАХРОВЫЙ-ПОЛУМАХРОВЫЙ, сначала желтый с розовым оттенком, потом чисто-желтый, Н-75см, 12см. По мнению европейских производителей - альтернатива Бартцелле</t>
  </si>
  <si>
    <t>ПОЛУМАХРОВЫЙ кремовый с коралловм пятном и жёлтым центром</t>
  </si>
  <si>
    <t>ИТО-гибрид махровые и полумахровые цветки сиренево-розового цвета с осветленным краем лепестков. Высота 90см, цветок 22-25см. Срок цветения ранний.</t>
  </si>
  <si>
    <t>махровый, светло-желтый, иногда с красными вкраплениями, в бутоне розовый, воздушный и одновременно плотно набитый, куст прочный , цветки очень крупные, оригинатор сорта заявляет до 30см! Средний размер 22см. Срок цветения средне-ранний.</t>
  </si>
  <si>
    <t>МАХРОВЫЙ светло-желтый, у центра маленькие красные мазки,  Н-80см, Ø 20см. Cамое большое число лепестков из ИТО пионов</t>
  </si>
  <si>
    <t>фиолетово-лиловый с голубоватым глазком</t>
  </si>
  <si>
    <t>Новинка! Генетически низкий гибрид до 30 см. Цвет розово-вишневый</t>
  </si>
  <si>
    <t>голубой с осветленным центром</t>
  </si>
  <si>
    <t>меняет цвет от голубого (утром и вечером) до фиолетового под полуденным солнцем, Н-70см</t>
  </si>
  <si>
    <t>от кремово-розового до сиреневатого с ярко-розовым глазком</t>
  </si>
  <si>
    <t>розовый с белым кольцом и красным глазком, Н-80см</t>
  </si>
  <si>
    <t xml:space="preserve">Интересный сорт, цветет смесью белого с розовыми полосками, розового и красновато-розового </t>
  </si>
  <si>
    <t>сначала светло-розовато-сиреневые со светлым глазком, потом проявляется розовый рисунок по центру, а основной цвет лепеска светлеет</t>
  </si>
  <si>
    <t>МАХРОВЫЙ белый и оттенки кремового с винно-красным напылением</t>
  </si>
  <si>
    <t>частый красный крап на светло-розовом и темно-розовом фоне</t>
  </si>
  <si>
    <t>нежно-розовая кайма, ярко-розовое напыление</t>
  </si>
  <si>
    <t>белый с винно-красным напылением</t>
  </si>
  <si>
    <t>МАХРОВАЯ абрикосово-оранжевая, молодые цветки в коричневой шапочкой, потом становится абрикосовой, Н-75см</t>
  </si>
  <si>
    <t>ДЕКОРАТИВНАЯ ЛИСТВА красно-зеленая, осенью оранжево-красная, очень яркая, пышные метелки в августе, Н-120-150см</t>
  </si>
  <si>
    <t>лилово-красный с белой каймой</t>
  </si>
  <si>
    <t>очень крупные 6см цветки темно-красного цвета с темными, почти черными  кончиками Н-60см</t>
  </si>
  <si>
    <t>лист салатовый, стебли красные, цветки насыщенно-розовые, Н-40см</t>
  </si>
  <si>
    <t>бело- кремовые  метелки, нежный аромат, Н-100-150см Ширина: 120 см</t>
  </si>
  <si>
    <t>СУПЕРМАХРОВЫЙ, ярко-белый с яблочно-зеленым центром, Н-75-100см</t>
  </si>
  <si>
    <t>яркий, малиново-розовый, Н-120см</t>
  </si>
  <si>
    <t>красные цветки с белой каёмкой, листья серебристые</t>
  </si>
  <si>
    <t>бронзовая листва, белые цветки</t>
  </si>
  <si>
    <t>листья коричневые, цветки нежно-розоватые, Н-150см</t>
  </si>
  <si>
    <t>оранжевый, яркий, цветки махровые, листва ажурная, светло-зеленая, Н-60см</t>
  </si>
  <si>
    <t>МАХРОВЫЙ белый, Н-45см</t>
  </si>
  <si>
    <t>МАХРОВЫЙ белый, Н-30см</t>
  </si>
  <si>
    <t>Позднего срока созревания, кусты мощные, усообразование слабое. Ягоды округлые, тупоконечные, средней массой 40-50г.Первые ягоды до 100г.  Мякоть сочная и плотная.</t>
  </si>
  <si>
    <t>ВИЖИОН ИН РЕД</t>
  </si>
  <si>
    <t>VISION IN RED</t>
  </si>
  <si>
    <t>ХАР ВАН ДЕР МЕЕР</t>
  </si>
  <si>
    <t>HAR VAN DER MEER</t>
  </si>
  <si>
    <t>BERRY MARMELADE</t>
  </si>
  <si>
    <t>BERRY SMOOTHIE</t>
  </si>
  <si>
    <t>CAJUN FIRE</t>
  </si>
  <si>
    <t>MIDNIGHT ROSE</t>
  </si>
  <si>
    <t>PEACH FLAMBE</t>
  </si>
  <si>
    <t>СНОУЭНДЖЕЛ</t>
  </si>
  <si>
    <t>SNOWANGEL</t>
  </si>
  <si>
    <t>FIRE ALARM</t>
  </si>
  <si>
    <t>FOREVER PURPLE</t>
  </si>
  <si>
    <t>CHERRY COLA</t>
  </si>
  <si>
    <t>GOLD ZEBRA</t>
  </si>
  <si>
    <t>SOLAR POWER</t>
  </si>
  <si>
    <t>ЕЛЬКЕ</t>
  </si>
  <si>
    <t>ELKE</t>
  </si>
  <si>
    <t>АЛЬМАДЕН</t>
  </si>
  <si>
    <t>ALMADEN</t>
  </si>
  <si>
    <t>ГАЛА МАДРИД</t>
  </si>
  <si>
    <t>НАЙТ ЭДИШН</t>
  </si>
  <si>
    <t>NIGHT EDITION</t>
  </si>
  <si>
    <t>СПИРИТ ОФ МЕМФИС</t>
  </si>
  <si>
    <t>SPIRIT OF MEMPHIS</t>
  </si>
  <si>
    <t>IRIS SIBIRICA / ИРИС СИБИРСКИЙ</t>
  </si>
  <si>
    <t>ЛАУФИНГ БЬЮТИ</t>
  </si>
  <si>
    <t>LAUGHING BEAUTY</t>
  </si>
  <si>
    <t>МУЛЬТИКОЛОР ИНТЕРЕСТ</t>
  </si>
  <si>
    <t>MULTICOLOR INTEREST</t>
  </si>
  <si>
    <t>МУЛЬТИКОЛОР ПАШШН</t>
  </si>
  <si>
    <t>MULTICOLOR PASSION</t>
  </si>
  <si>
    <t>СОЛАР ЭНЕРДЖИ</t>
  </si>
  <si>
    <t>SOLAR ENERGY</t>
  </si>
  <si>
    <t>ТАУЗЕНД КИССЕС</t>
  </si>
  <si>
    <t>A THOUSAND KISSES</t>
  </si>
  <si>
    <t>ДИНЕРПЛЕЙТ ТАБ ТИМ ГРОСС</t>
  </si>
  <si>
    <t>Dinner Plate™ Tub Tim Gross</t>
  </si>
  <si>
    <t>ПЕРСЕФОНА</t>
  </si>
  <si>
    <t>PERSEPHONE</t>
  </si>
  <si>
    <t>СЕРЕНА САНБЕРСТ</t>
  </si>
  <si>
    <t>SERENA SUNBURST</t>
  </si>
  <si>
    <t>АЛЬБОПИКТА</t>
  </si>
  <si>
    <t>FORTUNEI ALBOPICTA</t>
  </si>
  <si>
    <t>БАКШОУ БЛЮ</t>
  </si>
  <si>
    <t>BUCKSHAW BLUE</t>
  </si>
  <si>
    <t>ВАЛЛИЗ ГЛЭСИА</t>
  </si>
  <si>
    <t>VALLEY'S GLACIER</t>
  </si>
  <si>
    <t>ВУ-ЛА-ЛА</t>
  </si>
  <si>
    <t>WU-LA-LA</t>
  </si>
  <si>
    <t>ГЕТ НЕККИД</t>
  </si>
  <si>
    <t>GET NEKKID</t>
  </si>
  <si>
    <t>ГРАНД МАРКИ</t>
  </si>
  <si>
    <t>GRAND MARQUEE</t>
  </si>
  <si>
    <t>ГУСБЕРРИ САНДАЭ</t>
  </si>
  <si>
    <t>GOOSBERRY SUNDAE</t>
  </si>
  <si>
    <t>ДОН СТЕВЕНС</t>
  </si>
  <si>
    <t>DON STEVENS</t>
  </si>
  <si>
    <t>ИНВИНСИБЛ</t>
  </si>
  <si>
    <t>INVINCIBLE</t>
  </si>
  <si>
    <t>КУИН ЖОЗЕФИНА</t>
  </si>
  <si>
    <t>QUEEN JOSEPHINE</t>
  </si>
  <si>
    <t>ЛЕЙКСАЙД МЭВЕРИК</t>
  </si>
  <si>
    <t>LAKESIDE MAVERICK</t>
  </si>
  <si>
    <t>ЛЕМОН СНЭП</t>
  </si>
  <si>
    <t>LEMON SNAP</t>
  </si>
  <si>
    <t>ЛИПСТИК КИСС</t>
  </si>
  <si>
    <t>LIPSTICK KISS</t>
  </si>
  <si>
    <t>МОДИ БЛЮЗ</t>
  </si>
  <si>
    <t>MOODY BLUES</t>
  </si>
  <si>
    <t>ПОЛЬ РЕВЕР</t>
  </si>
  <si>
    <t>PAUL REVERE</t>
  </si>
  <si>
    <t>СИЛК РОУД</t>
  </si>
  <si>
    <t>SILK ROAD</t>
  </si>
  <si>
    <t>ТАМБУРИН</t>
  </si>
  <si>
    <t>TAMBOURINE</t>
  </si>
  <si>
    <t>ТОНГ ОФ ФЛЭЙМ</t>
  </si>
  <si>
    <t>TONGUE OF FLAME</t>
  </si>
  <si>
    <t>ФЁРСТ ДАНС</t>
  </si>
  <si>
    <t>FIRST DANCE</t>
  </si>
  <si>
    <t>ФИНАЛ ВИКТОРИ</t>
  </si>
  <si>
    <t>FINAL VICTORY</t>
  </si>
  <si>
    <t>ФРАГРАНТ БЛЮ</t>
  </si>
  <si>
    <t>FRAGRANT BLUE</t>
  </si>
  <si>
    <t>ФРАНСЭ</t>
  </si>
  <si>
    <t>FRANCEE</t>
  </si>
  <si>
    <t>ХАЙ-КЛАСС</t>
  </si>
  <si>
    <t>HI-CLASS</t>
  </si>
  <si>
    <t>ХИЮГА УРАДЖИРО</t>
  </si>
  <si>
    <t>HYUGA URAJIRO</t>
  </si>
  <si>
    <t>ХЭНДС АП</t>
  </si>
  <si>
    <t>HANDS UP</t>
  </si>
  <si>
    <t>SIEBOLDIANA ELEGANS</t>
  </si>
  <si>
    <t xml:space="preserve">DOUBLE WHITE </t>
  </si>
  <si>
    <t>АФИНА</t>
  </si>
  <si>
    <t>ATHENA</t>
  </si>
  <si>
    <t>БЛЭЙЗ</t>
  </si>
  <si>
    <t>BLAZE</t>
  </si>
  <si>
    <t>БРАЙДЛ ГАУН</t>
  </si>
  <si>
    <t>BRIDAL GOWN</t>
  </si>
  <si>
    <t>ВИВИД РОУЗ</t>
  </si>
  <si>
    <t>VIVID ROSE</t>
  </si>
  <si>
    <t>ДЖАКОРМА</t>
  </si>
  <si>
    <t>JACORMA</t>
  </si>
  <si>
    <t>ДЖОН ВАН ЛЕУВЕН</t>
  </si>
  <si>
    <t>JAN VAN LEEUWEN</t>
  </si>
  <si>
    <t>ДИАНА ПАРКС</t>
  </si>
  <si>
    <t>DIANA PARKS</t>
  </si>
  <si>
    <t>ДИННЕР ПЛЕЙТ</t>
  </si>
  <si>
    <t>DINNER PLATE</t>
  </si>
  <si>
    <t>ALEXANDER FLEMING</t>
  </si>
  <si>
    <t>КОРАЛ ЭНД ГОЛД</t>
  </si>
  <si>
    <t>CORAL AND GOLD</t>
  </si>
  <si>
    <t>КРИНКЛЕД УАЙТ</t>
  </si>
  <si>
    <t>KRINKLED WHITE</t>
  </si>
  <si>
    <t>ЛЕ ФРАНС</t>
  </si>
  <si>
    <t>LA FRANCE</t>
  </si>
  <si>
    <t>МИСТЕР ДЖ.Ф. ЭМЕРИК</t>
  </si>
  <si>
    <t>MR G.F. HEMERIK</t>
  </si>
  <si>
    <t>МСЬЕ ЖЮЛЬ ЭЛИ</t>
  </si>
  <si>
    <t>MONS. JULES ELIE</t>
  </si>
  <si>
    <t>НАЙС ГАЛ</t>
  </si>
  <si>
    <t>NICE GAL</t>
  </si>
  <si>
    <t>ПАУЛА ФЭЙ</t>
  </si>
  <si>
    <t>PAULA FAY</t>
  </si>
  <si>
    <t>ПРЕЗИДЕНТ ВИЛСОН</t>
  </si>
  <si>
    <t>PRESIDENT WILSON</t>
  </si>
  <si>
    <t>ПРИМАВЕРА</t>
  </si>
  <si>
    <t>PRIMEVERE</t>
  </si>
  <si>
    <t>СЕЛЕБРИТИ</t>
  </si>
  <si>
    <t>CELEBRITY</t>
  </si>
  <si>
    <t>ТОП БРАСС</t>
  </si>
  <si>
    <t>TOP BRASS</t>
  </si>
  <si>
    <t>ФЕСТИВА МАКСИМА</t>
  </si>
  <si>
    <t>FESTIVA MAXIMA</t>
  </si>
  <si>
    <t>ЭДУЛИС СУПЕРБА</t>
  </si>
  <si>
    <t>EDULIS SUPERBA</t>
  </si>
  <si>
    <t>ЭЛЬЗА САСС</t>
  </si>
  <si>
    <t>ELSA SASS</t>
  </si>
  <si>
    <t>ПИОН COLLECTIONER</t>
  </si>
  <si>
    <t>БЛАШ КУИН</t>
  </si>
  <si>
    <t>BLUSH QUEEN</t>
  </si>
  <si>
    <t>САЛМОН ШИФОН</t>
  </si>
  <si>
    <t>SALMON CHIFFON</t>
  </si>
  <si>
    <t>ХЕЛЕН МАРТИН</t>
  </si>
  <si>
    <t>HELENE MARTIN (TREE PAEONIA)</t>
  </si>
  <si>
    <t>ЭМИ ДЖО</t>
  </si>
  <si>
    <t>ITOH AMY JO</t>
  </si>
  <si>
    <t>БОРДЕР ШАРМ</t>
  </si>
  <si>
    <t>ITOH BORDER CHARM</t>
  </si>
  <si>
    <t>ИМПОССИБЛ ДРИМ</t>
  </si>
  <si>
    <t>ITOH IMPOSSIBLE DREAM</t>
  </si>
  <si>
    <t>АДИНДА</t>
  </si>
  <si>
    <t>ADINDA</t>
  </si>
  <si>
    <t>БАМБИНИ ЧЕРРИ КРАШ</t>
  </si>
  <si>
    <t>BAMBINI CHERRY CRUSH</t>
  </si>
  <si>
    <t>БЛЮ ПАРАДАЙЗ</t>
  </si>
  <si>
    <t>BLUE PARADISE</t>
  </si>
  <si>
    <t>ГРЭФИН ФОН ШВЕРИН</t>
  </si>
  <si>
    <t>GRAFIN VON SCHWERIN</t>
  </si>
  <si>
    <t>ОЛЕНЬКА</t>
  </si>
  <si>
    <t>OLJENKA</t>
  </si>
  <si>
    <t>ПАЛЬМИРА</t>
  </si>
  <si>
    <t>PALMYRA</t>
  </si>
  <si>
    <t>ЭДЕНС СМАЙЛ</t>
  </si>
  <si>
    <t>EDEN'S SMILE</t>
  </si>
  <si>
    <t>ДАБЛ ЭЛЛЕН УАЙТ СПОТТИД</t>
  </si>
  <si>
    <t>DOUBLE ELLEN WHITE SPOTTED</t>
  </si>
  <si>
    <t>МОНСЕЖУР</t>
  </si>
  <si>
    <t>MONTSEGUR</t>
  </si>
  <si>
    <t>ПРИТТИ ЭЛЛЕН РЭД ЛЕДИ</t>
  </si>
  <si>
    <t>PRETTY ELLEN RED LADY</t>
  </si>
  <si>
    <t>СПОТТИД ГИБРИДС</t>
  </si>
  <si>
    <t>SPOTTED HYBRIDS</t>
  </si>
  <si>
    <t>УАЙТ СПОТТИД ГИБРИДС</t>
  </si>
  <si>
    <t>WHITE SPOTTED HYBRIDS</t>
  </si>
  <si>
    <t>СУПРИМ КАНТАЛУП</t>
  </si>
  <si>
    <t>SUPREME CANTALOUPE</t>
  </si>
  <si>
    <t>ПУРПУРАСЦЕНС</t>
  </si>
  <si>
    <t>PURPURASCENS</t>
  </si>
  <si>
    <t>ВИНКИ РЭД ЭНД УАЙТ</t>
  </si>
  <si>
    <t>WINKY RED AND WHITE</t>
  </si>
  <si>
    <t>ЛЕВИЛЛЯ</t>
  </si>
  <si>
    <t>СПАРКЛИНГ СТАРС РЭД</t>
  </si>
  <si>
    <t>SPARKLING STARS RED</t>
  </si>
  <si>
    <t>РОТБЛЮМ</t>
  </si>
  <si>
    <t>ROTBLUM</t>
  </si>
  <si>
    <t>СПАРКЛЕС</t>
  </si>
  <si>
    <t>SPARKLES</t>
  </si>
  <si>
    <t>HIGHLANDER САМБА</t>
  </si>
  <si>
    <t>HIGHLANDER SAMBA</t>
  </si>
  <si>
    <t>ЗИГУНЕРБЛЮТ</t>
  </si>
  <si>
    <t>ZIGEUNERBLUT</t>
  </si>
  <si>
    <t>РУБИ ГОЛД</t>
  </si>
  <si>
    <t>RUBY GOLD</t>
  </si>
  <si>
    <t>SPECTABILIS ALBA</t>
  </si>
  <si>
    <t>АТРОПУРПУРЕЯ</t>
  </si>
  <si>
    <t>ATROPURPUREA</t>
  </si>
  <si>
    <t>ХИЛЛСАЙД БЛЭК БЬЮТИ</t>
  </si>
  <si>
    <t>HILLSIDE BLACK BEAUTY</t>
  </si>
  <si>
    <t>ОРАНЖ ПРИНЦЕСС</t>
  </si>
  <si>
    <t>ORANGE PRINCESS</t>
  </si>
  <si>
    <t>ГЕКСАПЕТАЛА ПЛЕНА</t>
  </si>
  <si>
    <t>(HEXAPETALA) PLENA</t>
  </si>
  <si>
    <t>ПРОЛИФИКАНС</t>
  </si>
  <si>
    <t>PROLIFICANS</t>
  </si>
  <si>
    <t>ВИМА КСИМА</t>
  </si>
  <si>
    <t>VIMA® XIMA</t>
  </si>
  <si>
    <t>Лилии 'COLORLINE'</t>
  </si>
  <si>
    <t>ПРОМОЛАЙН. Гладиолусы крупноцветковые, р-р 10/12</t>
  </si>
  <si>
    <t>Gladiolus Mix Plum And Cream</t>
  </si>
  <si>
    <t>СМЕСЬ ПЛАМ ЭНД КРЕМ</t>
  </si>
  <si>
    <t>MIX PLUM AND CREAM</t>
  </si>
  <si>
    <t>ПРОМОЛАЙН. Бегония БАХРОМЧАТАЯ (ФИМБРИАТА)</t>
  </si>
  <si>
    <t>ПРОМОЛАЙН. Бегония ГИБРИДНАЯ</t>
  </si>
  <si>
    <t>ПРОМОЛАЙН. Бегония МАХРОВАЯ</t>
  </si>
  <si>
    <t>ПРОМОЛАЙН. Бегония МУЛЬТИФЛОРА МАКСИМА</t>
  </si>
  <si>
    <t>ПРОМОЛАЙН. Бегония ПЕНДУЛА</t>
  </si>
  <si>
    <t>ПРОМОЛАЙН. Бегония СУПЕРБА</t>
  </si>
  <si>
    <t>ПРОМОЛАЙН. ГЛОКСИНИЯ</t>
  </si>
  <si>
    <t>Gladiolus Kio</t>
  </si>
  <si>
    <t>Dahlia Striped Ambition</t>
  </si>
  <si>
    <t>малиновый с белыми кончиками, h-100см, Ø-10см</t>
  </si>
  <si>
    <t>Dahlia Melody Dora</t>
  </si>
  <si>
    <t>МЕЛОДИ ДОРА</t>
  </si>
  <si>
    <t>MELODY DORA</t>
  </si>
  <si>
    <t>абрикосово-лососевый с тонким лиловый кантом и желтым центром, h-60см, Ø-13см</t>
  </si>
  <si>
    <t>Dahlia Melody Lizza</t>
  </si>
  <si>
    <t>МЕЛОДИ ЛИЗЗА</t>
  </si>
  <si>
    <t>MELODY LIZZA</t>
  </si>
  <si>
    <t>ярко-розовые с осветленными кончиками, h-45см, Ø-11см</t>
  </si>
  <si>
    <t>Dahlia Heatwave</t>
  </si>
  <si>
    <t>ХЕТВЕЙВ</t>
  </si>
  <si>
    <t>HEATWAVE</t>
  </si>
  <si>
    <t>алый, h-55см, Ø-11см</t>
  </si>
  <si>
    <t>Dahlia Prins Carnaval</t>
  </si>
  <si>
    <t>ПРИНС КАРНАВАЛ</t>
  </si>
  <si>
    <t>PRINS CARNAVAL</t>
  </si>
  <si>
    <t>розовый с пурпурными штрихами и линиями, h-110см, Ø-16см</t>
  </si>
  <si>
    <t>белый с красной каймой, лепестки волнистые, h-100см, Ø-15см</t>
  </si>
  <si>
    <t>Dahlia Babylon Red</t>
  </si>
  <si>
    <t>ВАВИЛОН РЭД</t>
  </si>
  <si>
    <t>BABYLON RED</t>
  </si>
  <si>
    <t>огненно-красный, h-110см, Ø-22см</t>
  </si>
  <si>
    <t>Dahlia Maki</t>
  </si>
  <si>
    <t>МАКИ</t>
  </si>
  <si>
    <t>MAKI</t>
  </si>
  <si>
    <t>розовый с перламутровым отливом, h-100см, Ø-20см</t>
  </si>
  <si>
    <t>красный с белыми кончиками, h-80см, Ø-20см</t>
  </si>
  <si>
    <t>Dahlia Pramie 18</t>
  </si>
  <si>
    <t>ПРЕМИУМ 18</t>
  </si>
  <si>
    <t>PRÄMIE 18</t>
  </si>
  <si>
    <t>пурпурно-лиловый с белыми кончиками, h-110см, Ø-20см</t>
  </si>
  <si>
    <t>нежно-сиреневый с более светлым центром, h-70см, Ø-10-12см</t>
  </si>
  <si>
    <t>Anemone coronaria</t>
  </si>
  <si>
    <t>Anemone blanda</t>
  </si>
  <si>
    <t>HOLLANDIA</t>
  </si>
  <si>
    <t>МИСТЕР ФОККЕР</t>
  </si>
  <si>
    <t>Gladiolus callianthus</t>
  </si>
  <si>
    <t>15/20</t>
  </si>
  <si>
    <t>Iris hollandica Golden Beauty</t>
  </si>
  <si>
    <t>ГОЛДЕН БЬЮТИ</t>
  </si>
  <si>
    <t>GOLDEN BEAUTY</t>
  </si>
  <si>
    <t>желтый с небольшим легким бронзовым напылением, h-60см</t>
  </si>
  <si>
    <t>Iris hollandica Picasso</t>
  </si>
  <si>
    <t>Нижние лепестки желтые с контрастной яркой фиолетовой сеткой, верхние лепестки насыщенно пурпурные, h-60см</t>
  </si>
  <si>
    <t>СМЕСЬ, ПРОСТАЯ</t>
  </si>
  <si>
    <t>SINGLE MIXED</t>
  </si>
  <si>
    <t>HEDERIFOLIUM</t>
  </si>
  <si>
    <t>Hippeastrum Ambiance</t>
  </si>
  <si>
    <t>АМБИАНС</t>
  </si>
  <si>
    <t>AMBIANCE</t>
  </si>
  <si>
    <t>Hippeastrum Barbados</t>
  </si>
  <si>
    <t>БАРБАДОС</t>
  </si>
  <si>
    <t>BARBADOS</t>
  </si>
  <si>
    <t>Hippeastrum Ice Queen</t>
  </si>
  <si>
    <t>АЙС КУИН</t>
  </si>
  <si>
    <t>ICE QUEEN</t>
  </si>
  <si>
    <t>Zantedeschia Treasure</t>
  </si>
  <si>
    <t>ТРЕЖЕ</t>
  </si>
  <si>
    <t>TREASURE</t>
  </si>
  <si>
    <t>АФРИКАН ЛЕЙДИ 16/18</t>
  </si>
  <si>
    <t>AFRICAN LADY 16/18</t>
  </si>
  <si>
    <t xml:space="preserve">В зависимости от результатов урожая, иногда, мы вынуждены изменить цену, размеры, фасовку, или отменить заказ, </t>
  </si>
  <si>
    <t>поставить скомплектованный заказ. Комплектование заказов осуществляется согласно последовательности получения заказов.</t>
  </si>
  <si>
    <t xml:space="preserve">при этом Компания не несет ответственность за любые убытки, которые могут возникнуть,если фирма не была в состоянии </t>
  </si>
  <si>
    <t>В случае отправки через транспортные компании, для некоторых групп многолетников (дельфиниумы, эхинацеи, нивянники, рудбекии, гелениумы, медуницы и земляники),</t>
  </si>
  <si>
    <t>DOUBLE LOVE</t>
  </si>
  <si>
    <t>TIGRINUM / ТИГРОВЫЕ</t>
  </si>
  <si>
    <t>AOA HYBRIDS (ASIATIC X ORIENTAL X ASIATIC ) / АOA - ГИБРИДЫ</t>
  </si>
  <si>
    <t>LONGIFLORUM / ДЛИННОЦВЕТКОВЫЕ ГИБРИДЫ</t>
  </si>
  <si>
    <t>WEDDING MARCH</t>
  </si>
  <si>
    <t>ORIENTAL HYBRIDS LOTUS/ ВОСТОЧНЫЕ ГИБРИДЫ / МАХРОВЫЕ СЕРИИ ЛОТУС</t>
  </si>
  <si>
    <t>ORIENTAL HYBRIDS ROSELILY/ ВОСТОЧНЫЕ ГИБРИДЫ / МАХРОВЫЕ СЕРИИ ROSELILY</t>
  </si>
  <si>
    <t>ROSELILY TABITHA</t>
  </si>
  <si>
    <t>SPECIES / РЕДКИЕ ГИБРИДЫ</t>
  </si>
  <si>
    <t>ВОСТОЧНЫЕ ГИБРИДЫ. МАХРОВЫЕ</t>
  </si>
  <si>
    <t>LOTUS DREAM 16/18</t>
  </si>
  <si>
    <t>ДАБЛ ЛОВ</t>
  </si>
  <si>
    <t>СВАДЕБНЫЙ МАРШ</t>
  </si>
  <si>
    <t>ROSELILY ТАБИТА</t>
  </si>
  <si>
    <t>ЛОТУС ДРИМ 16/18</t>
  </si>
  <si>
    <t>(ЛА гибрид) желтый с бордовым плотным крапом, H-130см</t>
  </si>
  <si>
    <t>(ЛА гибрид) белый с пурпурным крапом, диам. 20-23см, H-120см</t>
  </si>
  <si>
    <t>(ЛА гибрид) сиреневато-розовый с темно-розовым крапом, диам. 20-23см, H-120см</t>
  </si>
  <si>
    <t>оранжево-красный желто-оранжевыми мазками, H-50см</t>
  </si>
  <si>
    <t>МАХРОВЫЙ кремово-розовый с розовым кантом и кончиками, без пыльцы, без аромата, H-90см</t>
  </si>
  <si>
    <t>темно-бордовый с черным напылением, 80 дн., H-130см</t>
  </si>
  <si>
    <t>кремовый с желтым центром и сиренево-розовой каймой, крупный, 24см, H-120см</t>
  </si>
  <si>
    <t>ГУСТОМАХРОВЫЙ малиново-красный с белыми кончиками лепестков, 21см, без пыльцы, легкий аромат, H-110см</t>
  </si>
  <si>
    <t>(ОТ ГИБРИД) МАХРОВЫЙ жёлтый, H-130см</t>
  </si>
  <si>
    <t>Lilium Double Love</t>
  </si>
  <si>
    <t>Lilium Wedding March</t>
  </si>
  <si>
    <t>Lilium Roselily Tabitha</t>
  </si>
  <si>
    <t>ПРОМОЛАЙН. ЛИЛИИ Aзиатские, ЛА гибриды Биколор</t>
  </si>
  <si>
    <t>ПРОМОЛАЙН. Лилии  - ЭКОНОМ ЛИНИЯ</t>
  </si>
  <si>
    <t>Lilium Ilse</t>
  </si>
  <si>
    <t>Lilium Bataleon</t>
  </si>
  <si>
    <t>Lilium Sentosa</t>
  </si>
  <si>
    <t>Lilium Lotus Breeze</t>
  </si>
  <si>
    <t>Lilium Lotus Spring</t>
  </si>
  <si>
    <t>Lilium Villa Blanca</t>
  </si>
  <si>
    <t>Lilium Corcovada</t>
  </si>
  <si>
    <t>Lilium Lasting Love</t>
  </si>
  <si>
    <t>Lilium Trocadero</t>
  </si>
  <si>
    <t>ИЛЗЕ</t>
  </si>
  <si>
    <t>БАТАЛЕОН</t>
  </si>
  <si>
    <t>СЕНТОЗА</t>
  </si>
  <si>
    <t>ДАМ СКВЕАР</t>
  </si>
  <si>
    <t>ЛОТУС БРИЗ</t>
  </si>
  <si>
    <t>ЛОТУС СПРИНГ</t>
  </si>
  <si>
    <t>ВИЗИОН</t>
  </si>
  <si>
    <t>КОРКОВАДО</t>
  </si>
  <si>
    <t>ЛАСТИНГ ЛОВ</t>
  </si>
  <si>
    <t>ТРОКАДЕРО</t>
  </si>
  <si>
    <t>МАРЛЕН 16/18</t>
  </si>
  <si>
    <t>БЕЛЬВЕДЕР 16/18</t>
  </si>
  <si>
    <t>ФУЛЛ МУН 16/18</t>
  </si>
  <si>
    <t>КАСЕРТА 16/18</t>
  </si>
  <si>
    <t>РАЙЗИНГ МУН 16/18</t>
  </si>
  <si>
    <t>РОБЕРТ СУОНСОН 16/18</t>
  </si>
  <si>
    <t>ХАНИМУН 16/18</t>
  </si>
  <si>
    <t>ILSE</t>
  </si>
  <si>
    <t>BATALEON</t>
  </si>
  <si>
    <t>SENTOSA</t>
  </si>
  <si>
    <t>DAM SQUARE</t>
  </si>
  <si>
    <t>LOTUS BREEZE</t>
  </si>
  <si>
    <t>LOTUS SPRING</t>
  </si>
  <si>
    <t>VISIONE</t>
  </si>
  <si>
    <t>CORCOVADO</t>
  </si>
  <si>
    <t>LASTING LOVE</t>
  </si>
  <si>
    <t>TROCADERO</t>
  </si>
  <si>
    <t>АЗИАТСКИЕ ГИБРИДЫ и ЛА ГИБРИДЫ</t>
  </si>
  <si>
    <t>MARLENE 16/18</t>
  </si>
  <si>
    <t>BELVEDERE 16/18</t>
  </si>
  <si>
    <t>ВОСТОЧНЫЕ ГИБРИДЫ и Л.О. ГИБРИДЫ</t>
  </si>
  <si>
    <t>FULL MOON 16/18</t>
  </si>
  <si>
    <t>CASERTA 16/18</t>
  </si>
  <si>
    <t>RISING MOON 16/18</t>
  </si>
  <si>
    <t>ROBERT SWANSON 16/18</t>
  </si>
  <si>
    <t>HONEYMOON 16/18</t>
  </si>
  <si>
    <t>темно-красный, насыщенный с темным напылением по краю лепестков, легкий аромат, H-110см</t>
  </si>
  <si>
    <t>перламутрово-насыщенно-розовый, H-110см</t>
  </si>
  <si>
    <t>перламутрово-розовый с белым центром         , H-120см</t>
  </si>
  <si>
    <t>насыщенно-розовый, крупный цветок,  85дней, H-125см</t>
  </si>
  <si>
    <t>атласно-розовый с пурпурным крапом, крупный 22см, H-125см</t>
  </si>
  <si>
    <t>НОВАЯ СЕРИЯ МАХРОВЫХ ЛИЛИЙ, форма лотоса,нежно-розовый, H-110см</t>
  </si>
  <si>
    <t>белый с розовым жилкованием с тыльной стороны лепестков, 23см, H-140см</t>
  </si>
  <si>
    <t>медово-оранжево-желтый со светло-желтыми краями, цветок 25см, 95 дней, H-120см</t>
  </si>
  <si>
    <t>винно-красный, глянцевый, Ø - 22см, 110 дней, H-130см</t>
  </si>
  <si>
    <t>ярко-малиновый  плотный цвет, 100дней, H-120см</t>
  </si>
  <si>
    <t>кремовый с желтым ценром и сиренево-розовой каймой, крупный, 24см, H-145см</t>
  </si>
  <si>
    <t>МАХРОВЫЙ розовый с белой каймой, H-100см</t>
  </si>
  <si>
    <t>МАХРОВЫЙ белый с лаймовой полосой по центру лепестков, волнистые края у лепестков, H-110см</t>
  </si>
  <si>
    <t>кремовый с электрически-розовыми полосой по центру лепестка, H-110см</t>
  </si>
  <si>
    <t>Gladiolus White</t>
  </si>
  <si>
    <t>Gladiolus Yellow</t>
  </si>
  <si>
    <t>Gladiolus Red</t>
  </si>
  <si>
    <t/>
  </si>
  <si>
    <t>ПРОМОЛАЙН. Бегония НОН СТОП</t>
  </si>
  <si>
    <t>ПРОМОЛАЙН. Бегония ОДОРАТА (АРОМАТНАЯ)</t>
  </si>
  <si>
    <t>Gladiolus Bananarama</t>
  </si>
  <si>
    <t>Gladiolus Evi</t>
  </si>
  <si>
    <t>Gladiolus Bra Val</t>
  </si>
  <si>
    <t>Гладиолусы крупноцветковые  "Серия СУПЕР"  90-140см. Размер 10/12</t>
  </si>
  <si>
    <t>БАНАНАРАМА</t>
  </si>
  <si>
    <t>ЭВИ</t>
  </si>
  <si>
    <t>Гладиолусы крупноцветковые серия 'Magic' (Магия)  110-140см. Размер 10/12</t>
  </si>
  <si>
    <t>БРА ВАЛ</t>
  </si>
  <si>
    <t>Гладиолусы крупноцветковые серия 'Magic' (Магия)  110-140см. Размер 12/14</t>
  </si>
  <si>
    <t>Гладиолусы ГОФРИРОВАННЫЕ "Серия Russia Line" 90-120см. Размер 10/12</t>
  </si>
  <si>
    <t>Гладиолусы ГОФРИРОВАННЫЕ "Серия Russia Line" 90-120см. Размер 12/14</t>
  </si>
  <si>
    <t>РОССИЯ ЛАЙН СМЕСЬ 12/14</t>
  </si>
  <si>
    <t>BANANARAMA</t>
  </si>
  <si>
    <t>EVI</t>
  </si>
  <si>
    <t>BRA VAL</t>
  </si>
  <si>
    <t>RUSSIA LINE MIX 12/14</t>
  </si>
  <si>
    <t>ПИНК ИМПАКТ</t>
  </si>
  <si>
    <t>САКУРА ФУБУКИ</t>
  </si>
  <si>
    <t>БЛЮЗЕТТ</t>
  </si>
  <si>
    <t>МЬЮЗЕТТ</t>
  </si>
  <si>
    <t>ОРАНЖ НАГГЕТ</t>
  </si>
  <si>
    <t>ПОЛАР АЙС</t>
  </si>
  <si>
    <t>ПРИНЦ ВАЛИАНТ</t>
  </si>
  <si>
    <t>БРИГИТТА АЛИДА</t>
  </si>
  <si>
    <t>ЧАТ НУАР</t>
  </si>
  <si>
    <t>САННИ БОЙ</t>
  </si>
  <si>
    <t>САНДРА</t>
  </si>
  <si>
    <t>Dahlia Pink Impact</t>
  </si>
  <si>
    <t>Dahlia Sakura Fubuki</t>
  </si>
  <si>
    <t>Dahlia Bluesette</t>
  </si>
  <si>
    <t>Dahlia Musette</t>
  </si>
  <si>
    <t>Dahlia Orange Nugget</t>
  </si>
  <si>
    <t>Dahlia Blue Boy</t>
  </si>
  <si>
    <t>Dahlia Polar Ice</t>
  </si>
  <si>
    <t>Dahlia Prince Valliant</t>
  </si>
  <si>
    <t>Dahlia Brigitta Alida</t>
  </si>
  <si>
    <t>Dahlia Orfeo</t>
  </si>
  <si>
    <t>Dahlia Chat Noir</t>
  </si>
  <si>
    <t>Dahlia Sunny Boy</t>
  </si>
  <si>
    <t>Dahlia Sandra</t>
  </si>
  <si>
    <t>PINK IMPACT</t>
  </si>
  <si>
    <t>SAKURA FUBUKI</t>
  </si>
  <si>
    <t>SHOW &amp; TELL</t>
  </si>
  <si>
    <t>BLUESETTE</t>
  </si>
  <si>
    <t>MUSETTE</t>
  </si>
  <si>
    <t>ORANGE NUGGET</t>
  </si>
  <si>
    <t>POLAR ICE</t>
  </si>
  <si>
    <t>PRINCE VALLIANT</t>
  </si>
  <si>
    <t>BRIGITTA ALIDA</t>
  </si>
  <si>
    <t>CHAT NOIR</t>
  </si>
  <si>
    <t>SUNNY BOY</t>
  </si>
  <si>
    <t>SANDRA</t>
  </si>
  <si>
    <t>контрастная смесь: красный и белый, h-90-110см, Ø-10-15см</t>
  </si>
  <si>
    <t>перламутрово-розовый с белой каймой и желтоватой серединкой, h-100см, Ø-15см</t>
  </si>
  <si>
    <t>сиренево-розовый, h-100см, Ø-15см</t>
  </si>
  <si>
    <t>сиренево-розовый, h-50см, Ø-12см</t>
  </si>
  <si>
    <t>контрастный, насыщенно-красный с белыми кончиками, h-80см, Ø-12см</t>
  </si>
  <si>
    <t>ярко-апельсиновый , h-50-60см, Ø-11см</t>
  </si>
  <si>
    <t>сиреневый, h-80см, Ø-15см</t>
  </si>
  <si>
    <t>белый с желтоватым центром, h-80-90см, Ø-15-20см</t>
  </si>
  <si>
    <t>на кремово-розовато-белом фоне напыление из бордово-красного меланжа, штрихи и линии, h-110см, Ø-16см</t>
  </si>
  <si>
    <t>шикарный сорт с крупными цветками, насыщенно-бордовый с более темным центром, h-100см, Ø-25см</t>
  </si>
  <si>
    <t>ярко-лиловый цвет фуксии, h-110см, Ø-15см</t>
  </si>
  <si>
    <t>эффектный насыщенно-красный, h-120см, Ø-15-20см</t>
  </si>
  <si>
    <t>ярко желтый, h-100см, Ø-5-7см</t>
  </si>
  <si>
    <t>лилово-розовый, h-110см, Ø-10см</t>
  </si>
  <si>
    <t>ПРОМОЛАЙН. Разнолуковичные</t>
  </si>
  <si>
    <t>ADMIRAL</t>
  </si>
  <si>
    <t>BRIDE</t>
  </si>
  <si>
    <t>GOVERNOR</t>
  </si>
  <si>
    <t>MR.FOKKER</t>
  </si>
  <si>
    <t>ST.BRIGID MIXED</t>
  </si>
  <si>
    <t>SYLPHIDE</t>
  </si>
  <si>
    <t>ПРОМОЛАЙН.  БЕГОНИИ</t>
  </si>
  <si>
    <t>ПРОМОЛАЙН  ГЛОКСИНИИ</t>
  </si>
  <si>
    <t>ПРОМОЛАЙН  ГЛОКСИНИЯ</t>
  </si>
  <si>
    <t>ПРОМОЛАЙН  Разнолуковичные</t>
  </si>
  <si>
    <t>ТАЙГЕРАЙ</t>
  </si>
  <si>
    <t>Гиппеаструмы Sonatini</t>
  </si>
  <si>
    <t>ГРАНД ДИВА</t>
  </si>
  <si>
    <t>ДАБЛЕТ</t>
  </si>
  <si>
    <t>ЭЛВАС</t>
  </si>
  <si>
    <t>ORANGE</t>
  </si>
  <si>
    <t>GRAND DIVA</t>
  </si>
  <si>
    <t>DOUBLET</t>
  </si>
  <si>
    <t>ELVAS</t>
  </si>
  <si>
    <t>Iris hollandica Tigereye</t>
  </si>
  <si>
    <t>Hippeastrum Grand Diva</t>
  </si>
  <si>
    <t>Hippeastrum Double Dream</t>
  </si>
  <si>
    <t>Hippeastrum Doublet</t>
  </si>
  <si>
    <t>Hippeastrum Elvas</t>
  </si>
  <si>
    <t>красный с ярко выраженной белой звездой в центре, h-40см</t>
  </si>
  <si>
    <t>Balentino - красный с белыми мазками, стебли коричневые, h-40см</t>
  </si>
  <si>
    <t>Pink Rascal - розовый с белым, h-40см</t>
  </si>
  <si>
    <t>белый с красным напылением и штрихами, h-50-70см</t>
  </si>
  <si>
    <t>белый, с чуть заметным розовым свечением, зеленый центр, крупный, h-50-70см</t>
  </si>
  <si>
    <t>красный с белой звездой в центре, h-50-70см</t>
  </si>
  <si>
    <t>темно-красный, h-75см</t>
  </si>
  <si>
    <t>красный с белым переливом, h-50-70см</t>
  </si>
  <si>
    <t>очень эффектный, темно-бордовый, с темными прожилками, очень глянцевый, h-50-70см</t>
  </si>
  <si>
    <t>белый с малиново-красными широкими мазками, h-50-70см</t>
  </si>
  <si>
    <t>ярко-коралловый с белым , h-50-70см</t>
  </si>
  <si>
    <t>белый с тонким бордовым кантом и бордовым крапом по краям, h-50-70см</t>
  </si>
  <si>
    <t>ярко-красный с чёрным налётом, h-50-70см</t>
  </si>
  <si>
    <t>ярко-красный с белой каймой и белой звездой, h-50-70см</t>
  </si>
  <si>
    <t>розовый с белой звездой, h-50-70см</t>
  </si>
  <si>
    <t>розовый с белым, h-50-70см</t>
  </si>
  <si>
    <t>МАХРОВЫЙ белый , h-50-70см</t>
  </si>
  <si>
    <t>МАХРОВЫЙ ярко-красный, h-50-70см</t>
  </si>
  <si>
    <t>белые лучи по центру лепестков и красные полоски МАХРОВЫЙ, h-50-70см</t>
  </si>
  <si>
    <t>ярко-коралловый с неявным жилкованием и белыми кончиками лепестков МАХРОВЫЙ, h-50-70см</t>
  </si>
  <si>
    <t>МАХРОВЫЙ крупные широкие лепестки ярко-красного цвета, h-50-70см</t>
  </si>
  <si>
    <t>МАХРОВЫЙ,многочисленные  лепестки узкие и длинные, в центре лепесток кораллово-розовый, по краям широкая розовато-белая кайма, h-50-70см</t>
  </si>
  <si>
    <t>МАХРОВЫЙ белый ОЧЕНЬ КРУПНЫЙ, h-50-70см</t>
  </si>
  <si>
    <t>МАХРОВЫЙ белый с розовыми мазками, h-50-70см</t>
  </si>
  <si>
    <t>МАХРОВЫЙ белый с темно-розовой сердцевиной, h-50-70см</t>
  </si>
  <si>
    <t>абрикосовый, h-75см</t>
  </si>
  <si>
    <t>красный, листва тёмно-зелёная, с фиолетовыми прожилками, кантом и стеблями, h-120см</t>
  </si>
  <si>
    <t>оранжевый с красным кантом, фиолетовая листва, h-150см</t>
  </si>
  <si>
    <t>кремовый, невысокий, h-60см</t>
  </si>
  <si>
    <t>желтая с красным, пестрая, h-100см</t>
  </si>
  <si>
    <t>Большие желтые цветы с красными пятнами, зеленой листвой, h-80см</t>
  </si>
  <si>
    <t>желтый с красным напылением и штрихами, h-75см</t>
  </si>
  <si>
    <t>Лепестки желтые с красными веснушками с красными полосами. Темно-зеленая листва с бронзово-красными полосами, изменяющимися от полосы до полных листьев, h-100см</t>
  </si>
  <si>
    <t>низкорослая, желтый с красным крапом, h-80см</t>
  </si>
  <si>
    <t>карликовая, цвет малиновый, h-45см</t>
  </si>
  <si>
    <t>желтая, красноватая листва, h-75см</t>
  </si>
  <si>
    <t>алая с желтой каймой, h-70см</t>
  </si>
  <si>
    <t>кремово-желтый, красно-фиолетовая листва, h-75см</t>
  </si>
  <si>
    <t>персиково-розовый, стебли бордовые, h-80см</t>
  </si>
  <si>
    <t>желтая с красным, пестрая, h-80см</t>
  </si>
  <si>
    <t>низкорослая, ярко-розовый, h-60см</t>
  </si>
  <si>
    <t>красный; красново-бронзовая листва, h-150см</t>
  </si>
  <si>
    <t>светло-желтая, h-120см</t>
  </si>
  <si>
    <t>низкорослая, ярко-красный, h-60см</t>
  </si>
  <si>
    <t>кораллово-розовый, h-120см</t>
  </si>
  <si>
    <t>коралловый, темно-розовый, темно-зеленая с темными пятнами листва, h-90-100см</t>
  </si>
  <si>
    <t>ярко-красный с тёмно-вишнёвыми стеблями, h-80см</t>
  </si>
  <si>
    <t>смесь сортов, h-50-60см</t>
  </si>
  <si>
    <t>оранжевый, лист с белым крапом, h-45см</t>
  </si>
  <si>
    <t>ванильный с чёрным глазком, листва в белый крап, h-65см</t>
  </si>
  <si>
    <t>светло-жёлтый с тёмным пятном в центре цветка, h-70см</t>
  </si>
  <si>
    <t>тёмно-бордово-чёрный, лист с белым крапом и бордовой каймой, h-60см</t>
  </si>
  <si>
    <t>белый с тёмно-лиловым пятном внутри бокала, h-60см</t>
  </si>
  <si>
    <t>ярко-розовый, h-55см</t>
  </si>
  <si>
    <t>желтый, листья с крапом, h-50см</t>
  </si>
  <si>
    <t>тёмно-абрикосовый, h-60см</t>
  </si>
  <si>
    <t>белый, лист зеленый с белым крапом, h-50см</t>
  </si>
  <si>
    <t>кремово-розовый меланж, лист с белыми штрихами, h-50см</t>
  </si>
  <si>
    <t>темно-пурпурный, h-50см</t>
  </si>
  <si>
    <t>лилово-розовый, лист с белыми штрихами, h-60см</t>
  </si>
  <si>
    <t>тёмно-бордовый, h-50см</t>
  </si>
  <si>
    <t>нежно-розовый, переливающийся с белым, h-40см</t>
  </si>
  <si>
    <t>жёлтый из центра переходит в ярко-оранжевый к краю бокала, лист с белым крапом, h-60см</t>
  </si>
  <si>
    <t>медно-красный с желтым основанием, h-50см</t>
  </si>
  <si>
    <t>тёмно-сиренево-розовый, h-55см</t>
  </si>
  <si>
    <t>белый, h-60см</t>
  </si>
  <si>
    <t>черный, листья с белым крапом, h-50см</t>
  </si>
  <si>
    <t>малиново-красный, h-60см</t>
  </si>
  <si>
    <t>ярко-оранжевый, лист с белым крапом, h-50см</t>
  </si>
  <si>
    <t>черный, h-50см</t>
  </si>
  <si>
    <t>лиловый, h-50см</t>
  </si>
  <si>
    <t>абрикосовый с подрумяненным краем бокала, h-60см</t>
  </si>
  <si>
    <t>тёмно-фиолетовый с кремовой каймой, лист с белым крапом, h-55см</t>
  </si>
  <si>
    <t>розово-лиловый, h-60см</t>
  </si>
  <si>
    <t>красный, лист с белым крапом, h-60см</t>
  </si>
  <si>
    <t>бордовый, h-60см</t>
  </si>
  <si>
    <t>пурпурно-фиолетовый, h-60см</t>
  </si>
  <si>
    <t>желтый, лист с белым крапом, h-50см</t>
  </si>
  <si>
    <t>ярко-оранжевый с жёлтым напылением, h-30см</t>
  </si>
  <si>
    <t>оранжево-жёлто-красный меланж, h-50см</t>
  </si>
  <si>
    <t>лимонно-жёлтый, h-60см</t>
  </si>
  <si>
    <t>нежно-жёлтый, подрумянивается розовым, листва с белыми пятнышками, h-60см</t>
  </si>
  <si>
    <t>чёрный с бордовым отливом, h-60см</t>
  </si>
  <si>
    <t>8/9</t>
  </si>
  <si>
    <t>Hippeastrum</t>
  </si>
  <si>
    <t>Canna</t>
  </si>
  <si>
    <t>Zantedeschia</t>
  </si>
  <si>
    <t>Clematis Viva La Vida</t>
  </si>
  <si>
    <t>Clematis Proud Mary</t>
  </si>
  <si>
    <t>Clematis Princess Kate</t>
  </si>
  <si>
    <t>Clematis Sealand Gem</t>
  </si>
  <si>
    <t>Clematis Tie Dye</t>
  </si>
  <si>
    <t>Clematis Hoshi-no-Flamenco</t>
  </si>
  <si>
    <t>Clematis Baby Star</t>
  </si>
  <si>
    <t>Clematis Denny's Double</t>
  </si>
  <si>
    <t>Clematis Dorothy Tolver</t>
  </si>
  <si>
    <t>Clematis Jackmanii Alba</t>
  </si>
  <si>
    <t>Clematis Paola</t>
  </si>
  <si>
    <t>Clematis Rosalyn</t>
  </si>
  <si>
    <t>Clematis Rollercoaster</t>
  </si>
  <si>
    <t>Astilbe Vision Vulcano</t>
  </si>
  <si>
    <t>Astilbe Vision In Red</t>
  </si>
  <si>
    <t>Astilbe Go Go Red</t>
  </si>
  <si>
    <t>Astilbe Cappuccino</t>
  </si>
  <si>
    <t>Astilbe Little Vision In Purple</t>
  </si>
  <si>
    <t>Astilbe Mighty Chocolate Cherry</t>
  </si>
  <si>
    <t>Astilbe Moccachino</t>
  </si>
  <si>
    <t>Astilbe Razzle Dazzle</t>
  </si>
  <si>
    <t>Astilbe Chocolate Shogun</t>
  </si>
  <si>
    <t>Iris sibirica Ruby Gold</t>
  </si>
  <si>
    <t>Iris ensata Dinnerplate Carrot Cake</t>
  </si>
  <si>
    <t>Iris ensata Dinnerplate Pecan Pie</t>
  </si>
  <si>
    <t>Iris ensata Dinnerplate Sundae</t>
  </si>
  <si>
    <t>Iris pumila Larrikin</t>
  </si>
  <si>
    <t>Hemerocallis Catcher In The Eye</t>
  </si>
  <si>
    <t>Hemerocallis King's Choice</t>
  </si>
  <si>
    <t>Hemerocallis Red Sakura</t>
  </si>
  <si>
    <t>Hemerocallis Summer Paint</t>
  </si>
  <si>
    <t>Hosta American Sweetheart</t>
  </si>
  <si>
    <t>Hosta Zebra Stripes</t>
  </si>
  <si>
    <t>Hosta Little Treasure</t>
  </si>
  <si>
    <t>Hosta Mini Skirt</t>
  </si>
  <si>
    <t>Hosta Pandora's Box</t>
  </si>
  <si>
    <t>Hosta Sun Mouse</t>
  </si>
  <si>
    <t>Hosta Smash Hit</t>
  </si>
  <si>
    <t>Hosta White Feather XXL</t>
  </si>
  <si>
    <t>Hosta Flemish Tradition</t>
  </si>
  <si>
    <t>Paeonia Catharina Fontyn</t>
  </si>
  <si>
    <t>Paeonia Coral and Gold</t>
  </si>
  <si>
    <t>Paeonia Avis Varner</t>
  </si>
  <si>
    <t>Paeonia ITOH Anderson's Kaleidoscope</t>
  </si>
  <si>
    <t>Paeonia ITOH Clouds of Colour</t>
  </si>
  <si>
    <t>Paeonia ITOH Luxuriant</t>
  </si>
  <si>
    <t>Paeonia ITOH Pink Ardour</t>
  </si>
  <si>
    <t>Paeonia ITOH Pink Double Dandy</t>
  </si>
  <si>
    <t>Phlox Bambini Bullseye</t>
  </si>
  <si>
    <t xml:space="preserve">Phlox Captain Victory </t>
  </si>
  <si>
    <t>Phlox Captain Puggleface</t>
  </si>
  <si>
    <t>Phlox Captain Freedom</t>
  </si>
  <si>
    <t>Phlox Monica Lynden Bell</t>
  </si>
  <si>
    <t>Ligularia Garden Confetti</t>
  </si>
  <si>
    <t>Delphinium Highlander Lilac Sensation</t>
  </si>
  <si>
    <t>Delphinium Highlander Purple Surprise</t>
  </si>
  <si>
    <t>Dodecatheon Aphrodite</t>
  </si>
  <si>
    <t>Trollius Etna</t>
  </si>
  <si>
    <t>Perovskia Blue Spire</t>
  </si>
  <si>
    <t>Primula Barnhaven Bonheur</t>
  </si>
  <si>
    <t>Primula Barnhaven Vintage</t>
  </si>
  <si>
    <t>Primula Barnhaven Guernsey Cream</t>
  </si>
  <si>
    <t>Primula Barnhaven Dentelle</t>
  </si>
  <si>
    <t>Primula Barnhaven Jack The Lad</t>
  </si>
  <si>
    <t>Primula Barnhaven Camaieu</t>
  </si>
  <si>
    <t>Primula Barnhaven Creme Du Tregor</t>
  </si>
  <si>
    <t>Primula Barnhaven Purple Storm</t>
  </si>
  <si>
    <t>Primula Barnhaven Frou Frou</t>
  </si>
  <si>
    <t>Salvia nemorosa Blue Bouquetta</t>
  </si>
  <si>
    <t>Salvia nemorosa Caradonna Compact</t>
  </si>
  <si>
    <t>Fragaria Cory</t>
  </si>
  <si>
    <t>Fragaria Romina</t>
  </si>
  <si>
    <t>ПРАУД МЭРИ</t>
  </si>
  <si>
    <t>РОЛЛЕРКОУСТЕР</t>
  </si>
  <si>
    <t>ВИЖИОН ВУЛКАНО</t>
  </si>
  <si>
    <t>ГОУ ГОУ РЭД</t>
  </si>
  <si>
    <t>МОКАЧЧИНО</t>
  </si>
  <si>
    <t>РАЗЗЛ ДАЗЗЛ</t>
  </si>
  <si>
    <t>РЭД СКАЙСКРАПЕР</t>
  </si>
  <si>
    <t>ДИНЕРПЛЕЙТ КЭРРОТ КЕЙК</t>
  </si>
  <si>
    <t>ДИНЕРПЛЕЙТ ПЕКАН ПАЙ</t>
  </si>
  <si>
    <t>ДИНЕРПЛЕЙТ САНДАЭ</t>
  </si>
  <si>
    <t>ЛАРРИКИН</t>
  </si>
  <si>
    <t>КАТЧЕР ИН ЗЕ АЙ</t>
  </si>
  <si>
    <t>КИНГЗ ЧОИС</t>
  </si>
  <si>
    <t>РЭД САКУРА</t>
  </si>
  <si>
    <t>САММЕР ПЕЙНТ</t>
  </si>
  <si>
    <t>АМЕРИКАН СВИТХЕРТ</t>
  </si>
  <si>
    <t>ДЖОРДЖИЯ СВИТХАРТ</t>
  </si>
  <si>
    <t>ЗЕБРА СТРАЙПС</t>
  </si>
  <si>
    <t>ЛИТТЛ ТРЕЖЕ</t>
  </si>
  <si>
    <t>МИНИ СКИРТ</t>
  </si>
  <si>
    <t>ПАНДОРАС БОКС</t>
  </si>
  <si>
    <t>САН МАУС</t>
  </si>
  <si>
    <t>СМЭШ ХИТ</t>
  </si>
  <si>
    <t>УАЙТ ФЕВЕР XXL</t>
  </si>
  <si>
    <t>ФЛЕМИШ ТРАДИШН</t>
  </si>
  <si>
    <t>АВИС ВАРНЕР</t>
  </si>
  <si>
    <t>АНДЕРСОНС КАЛЕЙДОСКОП</t>
  </si>
  <si>
    <t>КЛАУДС ОФ КОЛОРС</t>
  </si>
  <si>
    <t>ПИНК АРДУР</t>
  </si>
  <si>
    <t>БАМБИНИ БУЛЛЗАЙ</t>
  </si>
  <si>
    <t>КАПИТАН ВИКТОРИ</t>
  </si>
  <si>
    <t>КАПИТАН ПАГГЛФЕЙС</t>
  </si>
  <si>
    <t>КАПИТАН ФРИДОМ</t>
  </si>
  <si>
    <t>МОНИКА ЛИНДЕН БЕЛЛ</t>
  </si>
  <si>
    <t>HIGHLANDER ЛИЛАК СЕНСЕЙШН</t>
  </si>
  <si>
    <t>HIGHLANDER ПУРПЛ СЮРПРАЙЗ</t>
  </si>
  <si>
    <t>БЛЮ СПАЙР</t>
  </si>
  <si>
    <t>BARNHAVEN БОНЕР</t>
  </si>
  <si>
    <t>BARNHAVEN ВИНТАЖ</t>
  </si>
  <si>
    <t>BARNHAVEN ГЕРНСИ КРЕМ</t>
  </si>
  <si>
    <t>BARNHAVEN ДЕНТЕЛЬ</t>
  </si>
  <si>
    <t>BARNHAVEN ДЖЕК ЗЕ ЛАД</t>
  </si>
  <si>
    <t>BARNHAVEN КАМЕ</t>
  </si>
  <si>
    <t>BARNHAVEN КРЕМ ДЮ ТРЕГОР</t>
  </si>
  <si>
    <t>BARNHAVEN ПУПРЛ ШТОРМ</t>
  </si>
  <si>
    <t>BARNHAVEN ФРУ ФРУ</t>
  </si>
  <si>
    <t>БЛЮ БУКЕТТА</t>
  </si>
  <si>
    <t>КАРАДОННА КОМПАКТ</t>
  </si>
  <si>
    <t>КОРИ</t>
  </si>
  <si>
    <t>РОМИНА</t>
  </si>
  <si>
    <t>PROUD MARY</t>
  </si>
  <si>
    <t>ROLLERCOASTER</t>
  </si>
  <si>
    <t>VISION VULCANO</t>
  </si>
  <si>
    <t>GO GO RED</t>
  </si>
  <si>
    <t>MOCCACHINO</t>
  </si>
  <si>
    <t>RAZZLE DAZZLE</t>
  </si>
  <si>
    <t>Dinner Plate™ Carrot Cake</t>
  </si>
  <si>
    <t>Dinner Plate™ Pecan Pie</t>
  </si>
  <si>
    <t>Dinner Plate™ Sundae</t>
  </si>
  <si>
    <t>LARRIKIN</t>
  </si>
  <si>
    <t>CATCHER IN THE EYE</t>
  </si>
  <si>
    <t>KING'S CHOICE</t>
  </si>
  <si>
    <t>RED SAKURA</t>
  </si>
  <si>
    <t>SUMMER PAINT</t>
  </si>
  <si>
    <t>AMERICAN SWEETHEART</t>
  </si>
  <si>
    <t>ZEBRA STRIPES</t>
  </si>
  <si>
    <t>LITTLE TREASURE</t>
  </si>
  <si>
    <t>MINI SKIRT</t>
  </si>
  <si>
    <t>SUN MOUSE</t>
  </si>
  <si>
    <t>SMASH HIT</t>
  </si>
  <si>
    <t>WHITE FEATHER ™ XXL</t>
  </si>
  <si>
    <t>FLEMISH TRADITION</t>
  </si>
  <si>
    <t>AVIS VARNER</t>
  </si>
  <si>
    <t>ITOH ANDERSON'S KALEIDOSCOPE</t>
  </si>
  <si>
    <t>ITOH CLOUDS OF COLOUR</t>
  </si>
  <si>
    <t>ITOH LUXURIANT</t>
  </si>
  <si>
    <t>ITOH PINK ARDOUR</t>
  </si>
  <si>
    <t>BAMBINI BULLSEYE</t>
  </si>
  <si>
    <t xml:space="preserve">CAPTAIN VICTORY </t>
  </si>
  <si>
    <t>CAPTAIN PUGGLEFACE</t>
  </si>
  <si>
    <t>CAPTAIN FREEDOM</t>
  </si>
  <si>
    <t>MONICA LYNDEN BELL</t>
  </si>
  <si>
    <t>HIGHLANDER LILAC SENSATION</t>
  </si>
  <si>
    <t>HIGHLANDER PURPLE SURPRISE</t>
  </si>
  <si>
    <t>BLUE SPIRE</t>
  </si>
  <si>
    <t>BARNHAVEN BONHEUR</t>
  </si>
  <si>
    <t>BARNHAVEN VINTAGE</t>
  </si>
  <si>
    <t>BARNHAVEN GUERNSEY CREAM</t>
  </si>
  <si>
    <t>BARNHAVEN DENTELLE</t>
  </si>
  <si>
    <t>BARNHAVEN JACK THE LAD</t>
  </si>
  <si>
    <t>BARNHAVEN CAMAIEU</t>
  </si>
  <si>
    <t>BARNHAVEN CREME DU TREGOR</t>
  </si>
  <si>
    <t>BARNHAVEN PURPLE STORM</t>
  </si>
  <si>
    <t>BARNHAVEN FROU FROU</t>
  </si>
  <si>
    <t>BLUE BOUQUETTA</t>
  </si>
  <si>
    <t>CARADONNA COMPACT</t>
  </si>
  <si>
    <t>CORY</t>
  </si>
  <si>
    <t>ROMINA</t>
  </si>
  <si>
    <t>Новинка Plantarium 2022, длительный период цветения. Насыщено фиолетовые цветы с пурпурно-красной полосой. Н 200см, Обрезка: III, 50см, Цветение: 6-9, Ø 10-12см</t>
  </si>
  <si>
    <t>Светло-фиолетовый с фиолетово-красным центром. Особенностью является то, что растение цветет снизу вверх очень обильно, компактно, как на старом, так и на свежем побеге. Н 150см, Обрезка: III, 25см, Цветение: 7-9, Ø 8-12см</t>
  </si>
  <si>
    <t>МАХРОВЫЙ, фиолетово-сиреневый. Н 250см, Обрезка: VII, 100см, Цветение: 6/7-8, Ø 10-15см</t>
  </si>
  <si>
    <t>Плотные светящиеся красновато-розовые соцветия. Сильно зубчатые листья появляются темно-бордовыми и меняются до темно-зеленых, Н-60 см</t>
  </si>
  <si>
    <t>Впервые в серии непрерывно цветущих Astilbe. После полного цветения в июне-июле снова начинает цвести с сентября до первых ночных морозов. Это уникальная особенность! Цвет ярко-красный, 50-60 см</t>
  </si>
  <si>
    <t>кремово-белый, коричневые стебли, бронзовая листва, 50см</t>
  </si>
  <si>
    <t>Кораллово-темно-розовый с белыми тычинками. Компактное растение. Листва, похожа на папоротник, разрезнозубчатая, 40-50 см</t>
  </si>
  <si>
    <t>фолсы пурпурно-лиловые с желтым пятном, стандарты розово-сиреневые, Н-75, ⌀  14см</t>
  </si>
  <si>
    <t>МАХРОВЫЙ белый с широкой фиолетово-голубой каймой с желтыми мазками в центре, срок средний, цветок 18см, Н-70см</t>
  </si>
  <si>
    <t>МАХРОВЫЙ сиренево-розовый с лиловыми прожилками и осветвленным краем,Н-60см</t>
  </si>
  <si>
    <t>МАХРОВЫЙ белый с ярко-фиолетовой сеткой по всей поверхности лепесткой, с желтым мазком у центра.цветок 18см, Н-60см</t>
  </si>
  <si>
    <t>белый с широкой фиолетовой каймой, бородка лавандового цвета, стандарты фиолетовые с белым, Н-36см, цветет в мае</t>
  </si>
  <si>
    <t>малиновый с желтым горлом и фиолетовым кольцом, на каждом цветоносе образуется до 30 цветков./  Н 70, Ø13, цветение 6-7,8</t>
  </si>
  <si>
    <t>винно-пурпурный с гофрированной желтой каймой и желтым горлом./ Н 65, Ø 15см, цветение:7-8,9</t>
  </si>
  <si>
    <t>красный с кремово- белой сильно гофрированной каймой и желтым горлом, / Н65см, Ø15см, цветение 7-8</t>
  </si>
  <si>
    <t>кремовый с широким оранжево-красным кольцом и гофрированной оранжево-красной каймой, горло желтое./Н-65, Ø 14, 7-8,9</t>
  </si>
  <si>
    <t>хоста среднего размера с очень толстыми листьями,  высота 40см6 ширина 80см,  размер листовой пластины 22х17см, Лист глянцевый, с очень широкой изумрудной каймой и белым нешироким центром, Н-40, Ø 80см</t>
  </si>
  <si>
    <t>гибрид от "Абба Дабба Ду" и "Аутхаус Делайт" необычная, эффектная хоста, удлиненные листья весной белого или слегка салатового цвета, потом появляются тонкиме зеленыме прожилки, лист "в полосочку", Н-30см,  Ø 70см для солнечных мест</t>
  </si>
  <si>
    <t>Гигантская хоста, блестящий темно-зеленый фактурный лист, Н-90см, Ø 150см. Одна из самых крупных хост</t>
  </si>
  <si>
    <t>изящная хоста , листья плотные, ланцевидные, узкий кремово-белый, и широкая сине-зеленая кайма, листовая пластина 12х5см, Н-15см</t>
  </si>
  <si>
    <t xml:space="preserve">название в переводе: "мини юбка" миниатюрная хоста высотой 15см, листья волнистые, сине-зеленые с кремово-желтой каймой. </t>
  </si>
  <si>
    <t>миниатюрная хоста, лист чисто-белый центр с темно-зеленым краем, Н 10см</t>
  </si>
  <si>
    <t>миниатюрная хоста с лаймово-желтыми листьями, Н-20см</t>
  </si>
  <si>
    <t>хоста среднего размера, лист желтый в центре  с широкой темно-зелено-голубоватой  каймой Н- 55см, Ø 60см</t>
  </si>
  <si>
    <t xml:space="preserve">Узкие волнистые ярко-белые листья весной, которые позже становятся зеленоватыми, необычный "волнистый" вид. Его нелегко выращивать из-за его белого цвета. Хоста WHITE FEATHER ™XXL  имеет белые листья и является хостой среднего размера,но  крупнее хосты WHITE FEATHER ™ </t>
  </si>
  <si>
    <t>крупная хоста, зеленовато-синие листья с желтой широкой каймой, Н 65см, ширина 125см</t>
  </si>
  <si>
    <t>МАХРОВЫЙ, цветок большой шаровидный, тёмно-красный. Стебли очень прочные, несут по 3 бутона. Высота 90 см.</t>
  </si>
  <si>
    <t>ИТО-нибрид. Оригинальная окраска: пурпурный у основания, лиловые и малиновые мазки на кремово-желтом фоне,  меняют окрас. Лепестки причудливо изогнуты. Высота 80см, цветки 12см. Срок цветения средний.</t>
  </si>
  <si>
    <t>ИТО-гибрид , махровый, нежно-лососево-розовый, с пурпурными небольшими мазками у основания цветка, высота 80см, цветок 18см, срок цветения средний</t>
  </si>
  <si>
    <t>новинка серии Bambini с компактным ростом высотой 25-30 см, с белыми цветами с ярко-розовыми центром. Продолжительное цветение</t>
  </si>
  <si>
    <t>искристо-ярко-лиловый, соцветия из крупных цветков по 5см, Н-50-80см</t>
  </si>
  <si>
    <t>нежно-сатиново-розовый с ярко-розовым глазком. Соцветия из крупных цветков по 5 см. Н-50-80см</t>
  </si>
  <si>
    <t>кипельно-белый, Н-50-80см, соцветия из крупных цветков по 5см!</t>
  </si>
  <si>
    <t>кремово-розовый с розовым глазком, в процессе цветения слегка подрумяниваются. Н-60см</t>
  </si>
  <si>
    <t>МАХРОВЫЙ ярко-сиреневый,  Н-90см</t>
  </si>
  <si>
    <t>МАХРОВЫЙ, центр кремово-желтый, в середине лепестки розовые, крайние лепестки синие, Н-75-90см</t>
  </si>
  <si>
    <t>лилово-сиреневый с желтым центром, Н-40см</t>
  </si>
  <si>
    <t xml:space="preserve">мандариново-оранжевые с отчётливым центром, H - 60 см. Цветение: в мае — июне, в течение 25 — 30 дней. </t>
  </si>
  <si>
    <t>фиолетово-голубой , Н-60-90см</t>
  </si>
  <si>
    <t>розовидные, крупные, махровые кремово-желтого цвета с осветленной каймой, Н-10--15см</t>
  </si>
  <si>
    <t xml:space="preserve">розовидные, крупные, махровые, палево-голубого цвета со светло- фиолетовыми полосочками,, край лепестков зубчатый, листья плотные, свежего желтовато-ярко-зеленого  цвета,фактурные. Н-10--15см </t>
  </si>
  <si>
    <t>розовидные, крупные, махровые, кремового цвета с широким осветвленным краем, листья плотные, темные, бронзово-зеленые,фактурные. Н-10--15см</t>
  </si>
  <si>
    <t>розовидные, крупные, махровые нежно-кремового цвета , лепестки гофрированные, листья плотные, фактурные. Н-10--15см</t>
  </si>
  <si>
    <t>розовидные, крупные, махровые, кремово-белого цвета,, листья плотные, свежего желтовато-ярко-зеленого  цвета,фактурные. Н-10--15см</t>
  </si>
  <si>
    <t>розовидные, крупные, махровые нежно-розовые с белыми и лиловыми бликами , Н-10--15см</t>
  </si>
  <si>
    <t>розовидные, крупные, махровые нежно-медового цвета , фиолетово-розовые стебли, Н-10--15см</t>
  </si>
  <si>
    <t>розовидные, крупные, махровые, невероятного переливающегося сиренево-фиолетового цвета,, листья плотные, свежего желтовато-ярко-зеленого  цвета,фактурные. Н-10--15см обильное цветение</t>
  </si>
  <si>
    <t>розовидные, крупные, махровые, фиолетово-лилового цвета с тонким белым кантом, листья плотные, фактурные. Н-10--15см</t>
  </si>
  <si>
    <t>Кустик компактный, соцветия большие, ярко сине-фиолетовые, Н-20см</t>
  </si>
  <si>
    <t>Цветы похожи на Карадонну, но в более компактной и разветвленной версии., Н-40см</t>
  </si>
  <si>
    <t>сиренево-розовый, Н-50см</t>
  </si>
  <si>
    <t>Новый ранний сорт. Ягода довольно большая по форме и имеет приятный красный цвет внутри и снаружи. Вкус хороший. Очень высокий процент фруктов класса 1.</t>
  </si>
  <si>
    <t>Dodecatheon hybrid</t>
  </si>
  <si>
    <t>Lilium Dam Square</t>
  </si>
  <si>
    <t xml:space="preserve">** При изменении курса валюты, в том числе в период внесения предоплаты, </t>
  </si>
  <si>
    <t xml:space="preserve"> компания оставляет за собой право изменить цены и выставить счет на доплату.</t>
  </si>
  <si>
    <t>*** В зависимости от результатов урожая, согласно информации от производителя, возможно увеличение цены</t>
  </si>
  <si>
    <t xml:space="preserve">     за единицу продукции и/или изменение размеров луковицы.</t>
  </si>
  <si>
    <t xml:space="preserve">После подтверждения предварительного заказа и внесения предоплаты частичный или полный отказ от заказа </t>
  </si>
  <si>
    <t>по Вашей инициативе не возможны.</t>
  </si>
  <si>
    <t xml:space="preserve">В связи с имеющимися в настоящий момент логистическими сложностями и санкциями  ЕС,
</t>
  </si>
  <si>
    <t xml:space="preserve">поступление на российский рынок посадочного материала ограничено. </t>
  </si>
  <si>
    <t xml:space="preserve">Размещая заказ по данному прайс-листу, вы соглашаетесь со следующими обстоятельствами:
</t>
  </si>
  <si>
    <t xml:space="preserve">   - возможно частичное невыполнение предварительного заказа;</t>
  </si>
  <si>
    <t xml:space="preserve">   - возможна корректировка цен, связанная с текущими условиями ввоза товара в РФ;</t>
  </si>
  <si>
    <t xml:space="preserve">   - в случае невозможности выполнения заказа по причинам, не зависящим от нашей компании, </t>
  </si>
  <si>
    <t>предоплата за ваш заказ будет возвращена или зачтена за другой товар.</t>
  </si>
  <si>
    <t>Изменения по заказу будут согласовываться с клиентами.</t>
  </si>
  <si>
    <t>Lilium Jersey Joy</t>
  </si>
  <si>
    <t>Lilium Perfect Joy</t>
  </si>
  <si>
    <t>Lilium Twiga Joy</t>
  </si>
  <si>
    <t>Lilium Double Lady</t>
  </si>
  <si>
    <t>Lilium Double Nugget</t>
  </si>
  <si>
    <t>Lilium Beverly Gold</t>
  </si>
  <si>
    <t>Lilium Tintoretto</t>
  </si>
  <si>
    <t>Lilium Peninsula</t>
  </si>
  <si>
    <t>Lilium Hocus Pocus</t>
  </si>
  <si>
    <t>Lilium Roselily Jasmina</t>
  </si>
  <si>
    <t>Lilium Roselily Joella</t>
  </si>
  <si>
    <t>Lilium Roselily Irvana</t>
  </si>
  <si>
    <t>Lilium Roselily Samantha</t>
  </si>
  <si>
    <t>Lilium Valente</t>
  </si>
  <si>
    <t>Lilium Jamala</t>
  </si>
  <si>
    <t>Lilium Mart</t>
  </si>
  <si>
    <t>Lilium New Orleans</t>
  </si>
  <si>
    <t>Lilium Sunny Double Bounty</t>
  </si>
  <si>
    <t>Lilium Senna</t>
  </si>
  <si>
    <t>Lilium Stockholm</t>
  </si>
  <si>
    <t>Lilium Qwic</t>
  </si>
  <si>
    <t>ДЖЕРСИ ДЖОЙ</t>
  </si>
  <si>
    <t>ПЕРФЕКТ ДЖОЙ</t>
  </si>
  <si>
    <t>ДАБЛ ЛЕДИ</t>
  </si>
  <si>
    <t>ДАБЛ НАГГЕТ</t>
  </si>
  <si>
    <t>БЕВЕРЛИ ГОЛД</t>
  </si>
  <si>
    <t>ТИНТОРЕТТО</t>
  </si>
  <si>
    <t>ПЕНИНСУЛА</t>
  </si>
  <si>
    <t>ФОКУС ПОКУС</t>
  </si>
  <si>
    <t>ROSELILY ДЖАСМИНА</t>
  </si>
  <si>
    <t>ROSELILY ДЖОЕЛЛА</t>
  </si>
  <si>
    <t>ROSELILY ИРВАНА</t>
  </si>
  <si>
    <t>ROSELILY САМАНТА</t>
  </si>
  <si>
    <t>ВАЛЕНТЕ</t>
  </si>
  <si>
    <t>ДЖАМАЛА</t>
  </si>
  <si>
    <t>МАРТ</t>
  </si>
  <si>
    <t>НЬЮ ОРЛЕАНС</t>
  </si>
  <si>
    <t>САННИ ДАБЛ БАУНТИ</t>
  </si>
  <si>
    <t>СЕННА</t>
  </si>
  <si>
    <t>СТОКГОЛЬМ</t>
  </si>
  <si>
    <t>КВИК</t>
  </si>
  <si>
    <t>ASIATIC HYBRIDS / АЗИАТСКИЕ ГИБРИДЫ</t>
  </si>
  <si>
    <t>ASIATIC HYBRIDS / АЗИАТСКИЕ ГИБРИДЫ / СЕРИЯ JOY, ГЕНЕТИЧЕСКИ НИЗКОРОСЛЫЕ ДО 45 СМ  (ДЛЯ ПАТИО)</t>
  </si>
  <si>
    <t>JERSEY JOY</t>
  </si>
  <si>
    <t>PERFECT JOY</t>
  </si>
  <si>
    <t>ASIATIC HYBRIDS / АЗИАТСКИЕ ГИБРИДЫ / СЕРИЯ TINY, ГЕНЕТИЧЕСКИ НИЗКОРОСЛЫЕ ДО 45 СМ  (ДЛЯ ПАТИО)</t>
  </si>
  <si>
    <t>DOUBLE LADY</t>
  </si>
  <si>
    <t>DOUBLE NUGGET</t>
  </si>
  <si>
    <t>L.A. HYBRIDS DOUBLE POLLEN FREE / ЛА ГИБРИДЫ МАХРОВЫЕ БЕЗ ПЫЛЬЦЫ</t>
  </si>
  <si>
    <t>BEVERLY GOLD</t>
  </si>
  <si>
    <t>TINTORETTO</t>
  </si>
  <si>
    <t>PENINSULA</t>
  </si>
  <si>
    <t>HOCUS POCUS</t>
  </si>
  <si>
    <t>НИЗКОРОСЛЫЕ ORIENTAL HYBRIDS / ВОСТОЧНЫЕ ГИБРИДЫ  (ДЛЯ ПАТИО)</t>
  </si>
  <si>
    <t>ROSELILY JASMINA</t>
  </si>
  <si>
    <t>ROSELILY JOELLA</t>
  </si>
  <si>
    <t>ROSELILY IRVANA</t>
  </si>
  <si>
    <t>ROSELILY SAMANTHA</t>
  </si>
  <si>
    <t>VALENTE</t>
  </si>
  <si>
    <t>JAMALA</t>
  </si>
  <si>
    <t>MART</t>
  </si>
  <si>
    <t>NEW ORLEANS</t>
  </si>
  <si>
    <t>SUNNY DOUBLE BOUNTY</t>
  </si>
  <si>
    <t>SENNA</t>
  </si>
  <si>
    <t>STOCKHOLM</t>
  </si>
  <si>
    <t>QWIC</t>
  </si>
  <si>
    <t>лунно-желтый, без пыльцы, горшечная лилия, 17см, H-50см</t>
  </si>
  <si>
    <t>палево-темно-розовый с кремово-белым центром, редкий темно-розовый крап, H-60см</t>
  </si>
  <si>
    <t>пурпурно-красный, контрастные желтые мазки, 17см, H-50см</t>
  </si>
  <si>
    <t>МАХРОВЫЙ, без пыльцы, красивый градиент розового цвета от нежно-розового с края лепестков до насыщенно-темно-розового в центре,  диам 15-18см, H-110см</t>
  </si>
  <si>
    <t>МАХРОВЫЙ (2 слоя) без пыльцы, медово-желтый с бордово-красным частым крапом в центре, диам 15см, H-110см</t>
  </si>
  <si>
    <t>Нежнейший лососево-кремовый , необычная форма лепестков, они похожи на тюльпановые, H-100см</t>
  </si>
  <si>
    <t>МАХРОВЫЙ, солнечно-желтый, 80дней, H-120см</t>
  </si>
  <si>
    <t>сорт с уникальной тюльпановидной формой цветка, направлены вверх, лососевого цвета, диаметр 8см, H-125см</t>
  </si>
  <si>
    <t>еле заметный, нежнейший розовый, H-110см</t>
  </si>
  <si>
    <t>белый с оранжево-желтыми полосками по центру лепестков и пурпурным частым крапом, H-130см</t>
  </si>
  <si>
    <t>ОЧЕНЬ КРУПНЫЙ, 30см нежнейший сиреневато-розовый с желтой полосой вдоль середины каждого лепестка, H-120см</t>
  </si>
  <si>
    <t>ГУСТОМАХРОВЫЙ ярко-розовый с осветвленно-розовыми краями, пурпурным крапом, без пыльцы, легкий аромат, 110 дней, H-110см</t>
  </si>
  <si>
    <t>ГУСТОМАХРОВЫЙ, волнистые края лепестков, белый снежно- зеленоватым центром. 21см, без пыльцы, H-100см</t>
  </si>
  <si>
    <t>МАХРОВЫЙ очень нарядный:белый с ярко-желтыми лучами от центра почти до кончиков лепестков, 21см, H-110см</t>
  </si>
  <si>
    <t>МАХРОВЫЙ ярко-розовый с белой каймой по краю лепестков, H-100см</t>
  </si>
  <si>
    <t>МАХРОВЫЙ свекольно-розовый, без пыльцы, 110дней, 21см, H-110см</t>
  </si>
  <si>
    <t>МАХРОВЫЙ сиренево-розовый с белым центром, который со временем замещается основным цветом, 100дн, 20см, H-100см</t>
  </si>
  <si>
    <t>МАХРОВЫЙ цвет розового фламинго с ярко-коралловыми полосами по центру и со светлой каймой и красным крапом,  125дней, H-125см</t>
  </si>
  <si>
    <t>МАХРОВЫЙ белый с легким розовым румянцем по кончикам лепестков и желтыми мазками у центра, 120дней, H-65см</t>
  </si>
  <si>
    <t>ГУСТОМАХРОВЫЙ.  Белый с бордовыми крапом, по 3–6 цветков на стебле, выгонка занимает 100 дней., H-40см</t>
  </si>
  <si>
    <t>МАХРОВЫЙ, лепестки необычной звездообразной формы, абрикосово-румяный с осветлением по центру лепестков, эффект свечения, 125 дней , H-115см, 22см, H-115см</t>
  </si>
  <si>
    <t>МАХРОВЫЙ белый, 120дней, H-120см</t>
  </si>
  <si>
    <t>Малиново-красный с белой каймой, 100 дней, 25см, H-120см</t>
  </si>
  <si>
    <t>Размер корня</t>
  </si>
  <si>
    <t>Размер луковиц</t>
  </si>
  <si>
    <t>Lilium Twosome</t>
  </si>
  <si>
    <t>Lilium Fancy Dance</t>
  </si>
  <si>
    <t>Lilium Jante Joy</t>
  </si>
  <si>
    <t>Lilium Summer Sun</t>
  </si>
  <si>
    <t>Lilium Summer Sky</t>
  </si>
  <si>
    <t>Lilium Summer Scarlet</t>
  </si>
  <si>
    <t>Lilium Summer Snow</t>
  </si>
  <si>
    <t>Lilium Lively</t>
  </si>
  <si>
    <t>Lilium Triumphator</t>
  </si>
  <si>
    <t>Lilium Gomera</t>
  </si>
  <si>
    <t>Lilium Pink Zsar</t>
  </si>
  <si>
    <t>Lilium Tarrango</t>
  </si>
  <si>
    <t>Lilium Rich Romance</t>
  </si>
  <si>
    <t>Lilium Bacca</t>
  </si>
  <si>
    <t>Lilium Balaton</t>
  </si>
  <si>
    <t>Lilium Villaricca</t>
  </si>
  <si>
    <t>Lilium Le Prestine</t>
  </si>
  <si>
    <t>Lilium Albi Morning</t>
  </si>
  <si>
    <t>Lilium Pink Morning</t>
  </si>
  <si>
    <t>PLA</t>
  </si>
  <si>
    <t>TRUMPET ASIATIC HYBRIDS / TA ГИБРИДЫ</t>
  </si>
  <si>
    <t>L.A. HYBRIDS (LONGIFLORUM X ASIATIC) / ЛА ГИБРИДЫ, НИЗКОРОСЛЫЕ ДО 45-50 СМ  (ДЛЯ ПАТИО)</t>
  </si>
  <si>
    <t>АЗИАТСКИЕ ГИБРИДЫ. НИЗКОРОСЛЫЕ (ДЛЯ ПАТИО)</t>
  </si>
  <si>
    <t xml:space="preserve">АЗИАТСКИЕ ГИБРИДЫ и ЛА ГИБРИДЫ. МАХРОВЫЕ </t>
  </si>
  <si>
    <t>ТУСАМ</t>
  </si>
  <si>
    <t>ФЭНСИ ДАНС</t>
  </si>
  <si>
    <t>ДЖАНТЕ ДЖОЙ</t>
  </si>
  <si>
    <t>САММЕР САН</t>
  </si>
  <si>
    <t>САММЕР СКАЙ</t>
  </si>
  <si>
    <t>САММЕР СКАРЛЕТ</t>
  </si>
  <si>
    <t>САММЕР СНОУ</t>
  </si>
  <si>
    <t>ЛАЙВЛИ</t>
  </si>
  <si>
    <t>ТРИУМФАТОР</t>
  </si>
  <si>
    <t>ГОМЕРА</t>
  </si>
  <si>
    <t>ПИНК ЦАРЬ</t>
  </si>
  <si>
    <t>ТАРРАНГО</t>
  </si>
  <si>
    <t>РИЧ РОМАНС</t>
  </si>
  <si>
    <t>БАККА</t>
  </si>
  <si>
    <t>БАЛАТОН</t>
  </si>
  <si>
    <t>ВИЛЛАРИЦЦА</t>
  </si>
  <si>
    <t>ЛЕ ПРЕСТИН</t>
  </si>
  <si>
    <t>АЛБИ МОРНИНГ</t>
  </si>
  <si>
    <t>ПИНК МОРНИНГ</t>
  </si>
  <si>
    <t>АЙЛИНЕР 16/18</t>
  </si>
  <si>
    <t>БЛЭК ШАРМ 16/18</t>
  </si>
  <si>
    <t>БРАЙТ ДИАМОНД 16/18</t>
  </si>
  <si>
    <t>ПУРПЛ ДРИМ 16/18</t>
  </si>
  <si>
    <t>СВИТ ВЭЛЛИ 16/18</t>
  </si>
  <si>
    <t>СВИТ ШУГАР 16/18</t>
  </si>
  <si>
    <t>ХЕРТСТРИНГС 16/18</t>
  </si>
  <si>
    <t>ЧАЙКОВСКИЙ 16/18</t>
  </si>
  <si>
    <t>АННАМАРИ ДРИМ 16/18</t>
  </si>
  <si>
    <t>АПРИКОТ ФЬЮДЖ 16/18</t>
  </si>
  <si>
    <t>АФРОДИТА 16/18</t>
  </si>
  <si>
    <t>БЕНТЛИ 16/18</t>
  </si>
  <si>
    <t>ДЬЮС 16/18</t>
  </si>
  <si>
    <t>КАНАРИ ВАРФ 16/18</t>
  </si>
  <si>
    <t>КРОССКОУРТ 16/18</t>
  </si>
  <si>
    <t>ФАТА МОРГАНА 16/18</t>
  </si>
  <si>
    <t>ЭЛОДИ 16/18</t>
  </si>
  <si>
    <t>БЕЛЛСОНГ 16/18</t>
  </si>
  <si>
    <t>КАЛИ 16/18</t>
  </si>
  <si>
    <t>УОТЧ АП 16/18</t>
  </si>
  <si>
    <t>БРАЗИЛИЯ 16/18</t>
  </si>
  <si>
    <t>ВАНГЕЛИС 16/18</t>
  </si>
  <si>
    <t>ЗЕ ЭДЖ 16/18</t>
  </si>
  <si>
    <t>КИНГ СОЛОМОН 16/18</t>
  </si>
  <si>
    <t>СИБИРЬ 16/18</t>
  </si>
  <si>
    <t>СТАРДАНСЕР 16/18</t>
  </si>
  <si>
    <t>АРОЗА 16/18</t>
  </si>
  <si>
    <t>БРОКЕН ХЕРТ 16/18</t>
  </si>
  <si>
    <t>ВЕЙВРАЙДЕР 16/18</t>
  </si>
  <si>
    <t>ДАБЛ ФЭНТЕЗИ 16/18</t>
  </si>
  <si>
    <t>ДИСТАНТ ДРАМ 16/18</t>
  </si>
  <si>
    <t>МИЛАНО 16/18</t>
  </si>
  <si>
    <t>МЭДЖИК СТАР 16/18</t>
  </si>
  <si>
    <t>НЬЮ ОРЛЕАНС 16/18</t>
  </si>
  <si>
    <t>ПОЛАР СТАР 16/18</t>
  </si>
  <si>
    <t>САННИ ДАБЛ БАУНТИ 16/18</t>
  </si>
  <si>
    <t>ЮНИК 16/18</t>
  </si>
  <si>
    <t>ЛАСТИНГ ЛОВ 16/18</t>
  </si>
  <si>
    <t>МИСС МАРПЛ 16/18</t>
  </si>
  <si>
    <t>МИСС ФЕЯ 16/18</t>
  </si>
  <si>
    <t>ПАЛАЦЦО 16/18</t>
  </si>
  <si>
    <t>ПЕКИН МУН 16/18</t>
  </si>
  <si>
    <t>ОРАНЖ ПЛАНЕТ 16/18</t>
  </si>
  <si>
    <t>ПИНК ПЛАНЕТ 16/18</t>
  </si>
  <si>
    <t>TWOSOME</t>
  </si>
  <si>
    <t>FANCY DANCE</t>
  </si>
  <si>
    <t>JANTE JOY</t>
  </si>
  <si>
    <t>SUMMER SUN</t>
  </si>
  <si>
    <t>SUMMER SKY</t>
  </si>
  <si>
    <t>SUMMER SCARLET</t>
  </si>
  <si>
    <t>SUMMER SNOW</t>
  </si>
  <si>
    <t>LIVELY</t>
  </si>
  <si>
    <t>TRIUMPHATOR</t>
  </si>
  <si>
    <t>GOMERA</t>
  </si>
  <si>
    <t>PINK ZSAR</t>
  </si>
  <si>
    <t>TARRANGO</t>
  </si>
  <si>
    <t>RICH ROMANCE</t>
  </si>
  <si>
    <t>BACCA</t>
  </si>
  <si>
    <t>BALATON</t>
  </si>
  <si>
    <t>VILLARICCA</t>
  </si>
  <si>
    <t>LE PRESTINE</t>
  </si>
  <si>
    <t>ALBI MORNING</t>
  </si>
  <si>
    <t>PINK MORNING</t>
  </si>
  <si>
    <t>EYELINER 16/18</t>
  </si>
  <si>
    <t>BLACK CHARM 16/18</t>
  </si>
  <si>
    <t>BRIGHT DIAMOND 16/18</t>
  </si>
  <si>
    <t>PURPLE DREAM 16/18</t>
  </si>
  <si>
    <t>SWEET VALLEY 16/18</t>
  </si>
  <si>
    <t>SWEET SUGAR 16/18</t>
  </si>
  <si>
    <t>HEARTSTRINGS 16/18</t>
  </si>
  <si>
    <t>TSJAIKOWSKI 16/18</t>
  </si>
  <si>
    <t>ANNEMARIE'S DREAM 16/18</t>
  </si>
  <si>
    <t>APRICOT FUDGE 16/18</t>
  </si>
  <si>
    <t>APHRODITE 16/18</t>
  </si>
  <si>
    <t>BENTLEY 16/18</t>
  </si>
  <si>
    <t>DEUCE 16/18</t>
  </si>
  <si>
    <t>CANARY WHARF 16/18</t>
  </si>
  <si>
    <t>CROSSCOURT 16/18</t>
  </si>
  <si>
    <t>FATA MORGANA 16/18</t>
  </si>
  <si>
    <t>ELODIE 16/18</t>
  </si>
  <si>
    <t>BELLSONG 16/18</t>
  </si>
  <si>
    <t>CALI 16/18</t>
  </si>
  <si>
    <t>WATCH UP 16/18</t>
  </si>
  <si>
    <t>BRASILIA 16/18</t>
  </si>
  <si>
    <t>VANGELIS 16/18</t>
  </si>
  <si>
    <t>THE EDGE 16/18</t>
  </si>
  <si>
    <t>KING SOLOMON 16/18</t>
  </si>
  <si>
    <t>SIBERIA 16/18</t>
  </si>
  <si>
    <t>STARDANCER 16/18</t>
  </si>
  <si>
    <t>AROSA 16/18</t>
  </si>
  <si>
    <t>BROKEN HEART 16/18</t>
  </si>
  <si>
    <t>WAVERIDER 16/18</t>
  </si>
  <si>
    <t>DOUBLE FANTASY 16/18</t>
  </si>
  <si>
    <t>DISTANT DRUM 16/18</t>
  </si>
  <si>
    <t>MILANO 16/18</t>
  </si>
  <si>
    <t>MAGIC STAR 16/18</t>
  </si>
  <si>
    <t>NEW ORLEANS 16/18</t>
  </si>
  <si>
    <t>POLAR STAR 16/18</t>
  </si>
  <si>
    <t>SUNNY DOUBLE BOUNTY 16/18</t>
  </si>
  <si>
    <t>YOUNIQUE 16/18</t>
  </si>
  <si>
    <t>LASTING LOVE 16/18</t>
  </si>
  <si>
    <t>MISS MARPLE 16/18</t>
  </si>
  <si>
    <t>MISS FEYA 16/18</t>
  </si>
  <si>
    <t>PALAZZO 16/18</t>
  </si>
  <si>
    <t>BEIJING MOON 16/18</t>
  </si>
  <si>
    <t>FRONTERA 16/18</t>
  </si>
  <si>
    <t>ORANGE PLANET 16/18</t>
  </si>
  <si>
    <t>PINK PLANET 16/18</t>
  </si>
  <si>
    <t>белый с винно-бордовым напылением в центре, H-90см</t>
  </si>
  <si>
    <t>оранжевый с черно-бронзовыми мазками по центру лепестков, 17см, H-110см</t>
  </si>
  <si>
    <t>Новника! очень эффектная окраска, лилово-розовые лепестки с желтыми мазками к центру и белым подсветоми бронзовым крапом, диам 17см, H-110см</t>
  </si>
  <si>
    <t>(для Патио) ярко-желтый, менее 60 дней, цветок 18см, H-50см</t>
  </si>
  <si>
    <t>лаймово-желтый, H-90см</t>
  </si>
  <si>
    <t>электрически-розовый с белым центром, H-45см</t>
  </si>
  <si>
    <t>МАХРОВЫЙ (2 слоя) без пыльцы, ярко-оранжевый с бордово-бронзовым частым крапом в центре, диам 15см, H-110см</t>
  </si>
  <si>
    <t>LA-гибрид для горшков! желтый с редким бронзовым крапом, 18см, H-45-50см</t>
  </si>
  <si>
    <t>LA-гибрид для горшков! клубнично-розовый с кремовой серединкой 18см, H-45-50см</t>
  </si>
  <si>
    <t>LA-гибрид для горшков! насыщенно-алый, 18см, H-45-50см</t>
  </si>
  <si>
    <t>LA-гибрид для горшков! чисто-белый, 18см, H-45-50см</t>
  </si>
  <si>
    <t>ярко-малиновый, 90дней, 15-17см, H-100см</t>
  </si>
  <si>
    <t>кремово-белый, сердцевина темно-розовая, H-120см</t>
  </si>
  <si>
    <t>темно-красный с тонким белым кантом и частым темным крапом, легкая волнистость по краю лепестка, 20см, H-110см</t>
  </si>
  <si>
    <t>розовый с небольшой белой каймой и редким красным крапом, 22см, H-110см</t>
  </si>
  <si>
    <t>к центру более красный, по краю сиренево-лиловый, диаметр 20см, H-140см</t>
  </si>
  <si>
    <t>ярко-розовые крупные цветки с тончайшим белым кантом и редким бордовым крапом, темно-зеленая листва, 18см, H-40-50см</t>
  </si>
  <si>
    <t>НОВАЯ СЕРИЯ МАХРОВЫХ ЛИЛИЙ форма лотоса, розовый с осветлением к центру, H-110см</t>
  </si>
  <si>
    <t>малиново-розовый с тонкой белой каймой и желтой сердцевинкой, 22см, H-130см</t>
  </si>
  <si>
    <t>белый с желтыми широкими мазками от центра до середины лепестков, 23см, H-130см</t>
  </si>
  <si>
    <t>Новинка селекции ОТ группы - сорт без пыльцы! Белый, выгонка 110 дней, wdtbjr 15-20см, H-120см</t>
  </si>
  <si>
    <t>Мартагон. Цвет от кремово-желтого, переходящего в снежно-белый, с обилием крупных пурпурных пятен, покрывающих 2/3 лепестков., H-120см</t>
  </si>
  <si>
    <t>Многоцветковая лилия, розово-кремовая с малиновым обширным напылением, 5см, H-150см</t>
  </si>
  <si>
    <t>Aзиатские гибриды серия "Танго"</t>
  </si>
  <si>
    <t>Aзиатские, ЛА гибриды Биколор</t>
  </si>
  <si>
    <t>Aзиатские гибриды</t>
  </si>
  <si>
    <t>Aзиатские гибриды Серия Joy, Высота 45см</t>
  </si>
  <si>
    <t>Aзиатские гибриды Серия Tiny, Высота 40см</t>
  </si>
  <si>
    <t>ТА -гибриды</t>
  </si>
  <si>
    <t>Aзиатские гибриды, махровые</t>
  </si>
  <si>
    <t>LA гибриды, махровые</t>
  </si>
  <si>
    <t>LA гибриды, высота 45-50см</t>
  </si>
  <si>
    <t>LA гибриды</t>
  </si>
  <si>
    <t>Tigrinum - Тигровые</t>
  </si>
  <si>
    <t>АOA - гибриды</t>
  </si>
  <si>
    <t>Longi - Длинноцветковые гибриды</t>
  </si>
  <si>
    <t>LO - гибриды</t>
  </si>
  <si>
    <t>OR - Восточные гибриды</t>
  </si>
  <si>
    <t>OR- Восточные гибриды низкорослые</t>
  </si>
  <si>
    <t>OR - Восточные гибриды, махровые</t>
  </si>
  <si>
    <t>OT гибриды</t>
  </si>
  <si>
    <t>Species / Редкие гибриды</t>
  </si>
  <si>
    <t xml:space="preserve">Trumpet - Трубчатые гибриды </t>
  </si>
  <si>
    <t>Aзиатские гибриды Биколор</t>
  </si>
  <si>
    <t>Astilbe Purple</t>
  </si>
  <si>
    <t>Astilbe Red</t>
  </si>
  <si>
    <t>Astilbe White</t>
  </si>
  <si>
    <t>Astilbe Henry Noblett</t>
  </si>
  <si>
    <t>Astilbe Easy Listening</t>
  </si>
  <si>
    <t>Astilbe Cardinal 'Dunes Pet'</t>
  </si>
  <si>
    <t>Astilbe Red Drumset</t>
  </si>
  <si>
    <t>Heuchera Big Top Gold</t>
  </si>
  <si>
    <t>Heuchera Boysenberry</t>
  </si>
  <si>
    <t>Heuchera Lime Marmalade</t>
  </si>
  <si>
    <t>Heuchera Marmalade</t>
  </si>
  <si>
    <t>Heuchera Wild Rose</t>
  </si>
  <si>
    <t>Heuchera Frilly</t>
  </si>
  <si>
    <t>Heuchera Eternal Flame</t>
  </si>
  <si>
    <t>Iris sibirica Concord Crush</t>
  </si>
  <si>
    <t>Iris sibirica Sultan's Ruby</t>
  </si>
  <si>
    <t>Iris sibirica Sun Comes Up</t>
  </si>
  <si>
    <t>Iris sibirica Fiddles On Fire</t>
  </si>
  <si>
    <t>Iris sibirica Follow The Honey</t>
  </si>
  <si>
    <t>Iris sibirica Juniper Leigh</t>
  </si>
  <si>
    <t>Iris sibirica Something Shocking</t>
  </si>
  <si>
    <t>Iris sibirica Theme And Variation</t>
  </si>
  <si>
    <t>Iris ensata Jitsugetsu</t>
  </si>
  <si>
    <t>Iris ensata Royal Peagant</t>
  </si>
  <si>
    <t>Iris ensata Sugar Dome</t>
  </si>
  <si>
    <t>Hemerocallis Dutch Star</t>
  </si>
  <si>
    <t>Hemerocallis Matrousjka</t>
  </si>
  <si>
    <t>Hemerocallis Princess Tutu</t>
  </si>
  <si>
    <t xml:space="preserve">Hemerocallis Double Orange Zephyr </t>
  </si>
  <si>
    <t xml:space="preserve">Hemerocallis Double Pink Zephyr </t>
  </si>
  <si>
    <t>Hosta Wiggles And Squiggles</t>
  </si>
  <si>
    <t>Hosta Gypsy Rose</t>
  </si>
  <si>
    <t>Hosta Lipstick Blush</t>
  </si>
  <si>
    <t>Hosta Monkey Business</t>
  </si>
  <si>
    <t>Hosta Ruffled Mouse Ears</t>
  </si>
  <si>
    <t>Hosta Skywriter</t>
  </si>
  <si>
    <t>Paeonia Best Men</t>
  </si>
  <si>
    <t>Paeonia Henry Sass</t>
  </si>
  <si>
    <t>Paeonia Jan van Leeuwen</t>
  </si>
  <si>
    <t>Paeonia Cornelia Shaylor</t>
  </si>
  <si>
    <t>Paeonia White Elegance</t>
  </si>
  <si>
    <t>Paeonia ITOH Lemon Dream</t>
  </si>
  <si>
    <t>Phlox Rozove Guby</t>
  </si>
  <si>
    <t>Helleborus Solar Delight</t>
  </si>
  <si>
    <t>Helleborus Solar Night</t>
  </si>
  <si>
    <t>Helleborus Solar Sashay</t>
  </si>
  <si>
    <t>Helleborus Solar Sorbet</t>
  </si>
  <si>
    <t>Echinacea Mellow Yellows</t>
  </si>
  <si>
    <t>Echinacea Sunseekers Mineola</t>
  </si>
  <si>
    <t>Echinacea Sunseekers Rainbow</t>
  </si>
  <si>
    <t>Echinacea Sunseekers Salmon</t>
  </si>
  <si>
    <t>Echinacea Supreme Elegance</t>
  </si>
  <si>
    <t>Blechnum Spicant</t>
  </si>
  <si>
    <t>Athyrium niponicum Silver Falls</t>
  </si>
  <si>
    <t>Bergenia Fire And Ice</t>
  </si>
  <si>
    <t>Ligularia Midnight Lady</t>
  </si>
  <si>
    <t>Veronica longifolia</t>
  </si>
  <si>
    <t>Darmera peltata</t>
  </si>
  <si>
    <t>Pulmonaria Azurea</t>
  </si>
  <si>
    <t>Achillea Summer Pastels Gemengd</t>
  </si>
  <si>
    <t>Fragaria Harmony</t>
  </si>
  <si>
    <t>Fragaria Rendezvous</t>
  </si>
  <si>
    <t>Fragaria Sandra</t>
  </si>
  <si>
    <t>ГЕНРИ НОБЛЕТТ</t>
  </si>
  <si>
    <t>HENRY NOBLETT</t>
  </si>
  <si>
    <t>ИЗИ ЛИСТЕНИНГ (ДЮНЕС ДЕЛИКЕЙТ)</t>
  </si>
  <si>
    <t>EASY LISTENING 'DUNES DELICATE'</t>
  </si>
  <si>
    <t>CARDINAL 'DUNES PET'</t>
  </si>
  <si>
    <t>РЭД ДРАМСЕТ</t>
  </si>
  <si>
    <t>RED DRUMSET</t>
  </si>
  <si>
    <t>БИГ ТОП ГОЛД</t>
  </si>
  <si>
    <t>BIG TOP GOLD</t>
  </si>
  <si>
    <t>БОЙСЕНБЕРРИ</t>
  </si>
  <si>
    <t>BOYSENBERRY</t>
  </si>
  <si>
    <t>ЛАЙМ МАРМЕЛАД</t>
  </si>
  <si>
    <t>LIME MARMALADE</t>
  </si>
  <si>
    <t>УАЙЛЬД РОУЗ</t>
  </si>
  <si>
    <t>WILD ROSE</t>
  </si>
  <si>
    <t>ФРИЛЛИ</t>
  </si>
  <si>
    <t>FRILLY</t>
  </si>
  <si>
    <t>ЭТЕРНАЛ ФЛЕЙМ</t>
  </si>
  <si>
    <t>ETERNAL FLAME</t>
  </si>
  <si>
    <t>СУЛТАНС РУБИ</t>
  </si>
  <si>
    <t>SULTAN'S RUBY</t>
  </si>
  <si>
    <t>САН КАМЗ АП</t>
  </si>
  <si>
    <t>SUN COMES UP</t>
  </si>
  <si>
    <t>IRIS SIBIRICA / ИРИС СИБИРСКИЙ - серия "PEACOCK BUTTERFLY"</t>
  </si>
  <si>
    <t>ФИДДЛС ОН ФАЙР</t>
  </si>
  <si>
    <t>FIDDLES ON FIRE</t>
  </si>
  <si>
    <t>ФОЛЛОУ ЗЕ ХАНИ</t>
  </si>
  <si>
    <t>FOLLOW THE HONEY</t>
  </si>
  <si>
    <t>ДЖУНИПЕР ЛИ</t>
  </si>
  <si>
    <t>JUNIPER LEIGH</t>
  </si>
  <si>
    <t>САМФИНК ШОКИНГ</t>
  </si>
  <si>
    <t>SOMETHING SHOCKING</t>
  </si>
  <si>
    <t>ТЕМА И ВАРИАЦИЯ</t>
  </si>
  <si>
    <t>THEME AND VARIATION</t>
  </si>
  <si>
    <t>ДЖИТСУГЕТСУ</t>
  </si>
  <si>
    <t>JITSUGETSU</t>
  </si>
  <si>
    <t>РОЯЛ ПИГАНТ</t>
  </si>
  <si>
    <t>ROYAL PEAGANT</t>
  </si>
  <si>
    <t>ШУГАР ДОУМ</t>
  </si>
  <si>
    <t>SUGAR DOME</t>
  </si>
  <si>
    <t>ДАТЧ СТАР</t>
  </si>
  <si>
    <t>DUTCH STAR</t>
  </si>
  <si>
    <t>МАТРЕШКА</t>
  </si>
  <si>
    <t>MATROUSJKA</t>
  </si>
  <si>
    <t>ПРИНЦЕССА ТУТУ</t>
  </si>
  <si>
    <t>PRINCESS TUTU</t>
  </si>
  <si>
    <t>ДАБЛ ОРАНЖ ЗЕФИР</t>
  </si>
  <si>
    <t xml:space="preserve">DOUBLE ORANGE ZEPHYR </t>
  </si>
  <si>
    <t>ДАБЛ ПИНК ЗЕФИР</t>
  </si>
  <si>
    <t xml:space="preserve">DOUBLE PINK ZEPHYR </t>
  </si>
  <si>
    <t>ВИГГЛЗ ЭНД СКВИГГЛЗ</t>
  </si>
  <si>
    <t>WIGGLES AND SQUIGGLES</t>
  </si>
  <si>
    <t>ДЖИПСИ РОУЗ</t>
  </si>
  <si>
    <t>GYPSY ROSE</t>
  </si>
  <si>
    <t>ЛИПСТИК БЛАШ</t>
  </si>
  <si>
    <t>LIPSTICK BLUSH</t>
  </si>
  <si>
    <t>МАНКИ БИЗНЕСС</t>
  </si>
  <si>
    <t>MONKEY BUSINESS</t>
  </si>
  <si>
    <t>РАФФЛД МАУС ИЭРС</t>
  </si>
  <si>
    <t>RUFFLED MOUSE EARS</t>
  </si>
  <si>
    <t>СКАЙРАЙТЕР</t>
  </si>
  <si>
    <t>SKYWRITER</t>
  </si>
  <si>
    <t>БЕСТ МЕН</t>
  </si>
  <si>
    <t>BEST MEN</t>
  </si>
  <si>
    <t>ГЕНРИ САСС</t>
  </si>
  <si>
    <t>HENRY SASS</t>
  </si>
  <si>
    <t>КОРНЕЛИЯ ШЕЙЛОР</t>
  </si>
  <si>
    <t>CORNELIA SHAYLOR</t>
  </si>
  <si>
    <t>УАЙТ ЭЛЕГАНС</t>
  </si>
  <si>
    <t>WHITE ELEGANCE</t>
  </si>
  <si>
    <t>ЛЕМОН ДРИМ</t>
  </si>
  <si>
    <t>ITOH LEMON DREAM</t>
  </si>
  <si>
    <t>РОЗОВЫЕ ГУБЫ</t>
  </si>
  <si>
    <t>ROZOVE GUBY</t>
  </si>
  <si>
    <t>СОЛАР ДЕЛАЙТ</t>
  </si>
  <si>
    <t>SOLAR DELIGHT</t>
  </si>
  <si>
    <t>СОЛАР НАЙТ</t>
  </si>
  <si>
    <t>SOLAR NIGHT</t>
  </si>
  <si>
    <t>СОЛАР САШАИ</t>
  </si>
  <si>
    <t>SOLAR SASHAY</t>
  </si>
  <si>
    <t>СОЛАР СОРБЕТ</t>
  </si>
  <si>
    <t>SOLAR SORBET</t>
  </si>
  <si>
    <t>МЕЛЛОУ ЙЕЛЛОУЗ</t>
  </si>
  <si>
    <t>MELLOW YELLOWS</t>
  </si>
  <si>
    <t>САНСИКЕРС МИНЕОЛА</t>
  </si>
  <si>
    <t>SUNSEEKERS MINEOLA</t>
  </si>
  <si>
    <t>САНСИКЕРС РЕЙНБОУ</t>
  </si>
  <si>
    <t>SUNSEEKERS RAINBOW</t>
  </si>
  <si>
    <t>САНСИКЕРС САЛМОН</t>
  </si>
  <si>
    <t>SUNSEEKERS SALMON</t>
  </si>
  <si>
    <t>СУПРИМ ЭЛЕГАНС</t>
  </si>
  <si>
    <t>SUPREME ELEGANCE</t>
  </si>
  <si>
    <t>ДЕРБЯНКА</t>
  </si>
  <si>
    <t>КОЛОСИСТАЯ</t>
  </si>
  <si>
    <t>SPICANT</t>
  </si>
  <si>
    <t>СИЛЬВЕР ФОЛЛС</t>
  </si>
  <si>
    <t>SILVER FALLS</t>
  </si>
  <si>
    <t>МИДНАЙТ ЛЕДИ</t>
  </si>
  <si>
    <t>MIDNIGHT LADY</t>
  </si>
  <si>
    <t>ВОДОСБОРОЛИСТНЫЙ</t>
  </si>
  <si>
    <t>AQUILEGIFOLIUM</t>
  </si>
  <si>
    <t>ДЛИННОЛИСТНАЯ</t>
  </si>
  <si>
    <t>LONGIFOLIA</t>
  </si>
  <si>
    <t>ДАРМЕРА</t>
  </si>
  <si>
    <t>ЩИТОВИДНАЯ</t>
  </si>
  <si>
    <t>PELTATA</t>
  </si>
  <si>
    <t>АЗУРЕА</t>
  </si>
  <si>
    <t>AZUREA</t>
  </si>
  <si>
    <t>САММЕР ПАСТЕЛС СМЕСЬ</t>
  </si>
  <si>
    <t>SUMMER PASTELS GEMENGD</t>
  </si>
  <si>
    <t>также предлагатеся земляника фриго в профессиональной упаковке см. прайс по ссылке</t>
  </si>
  <si>
    <t>ГАРМОНИЯ</t>
  </si>
  <si>
    <t>HARMONY</t>
  </si>
  <si>
    <t>РАНДЕВУ</t>
  </si>
  <si>
    <t>RENDEZVOUS</t>
  </si>
  <si>
    <t>пурпурный, 50-60см</t>
  </si>
  <si>
    <t>красный, 50-60см</t>
  </si>
  <si>
    <t>белый, 50-60см</t>
  </si>
  <si>
    <t>темно-розовый, 50-60см</t>
  </si>
  <si>
    <t>белый, 60-80см</t>
  </si>
  <si>
    <t>темно-красная, 70 см / синоним - Dunes Pet, серия Expression</t>
  </si>
  <si>
    <t>малиново-красный, 70см</t>
  </si>
  <si>
    <t>нежно-сиреневый, 80см / серия Expression</t>
  </si>
  <si>
    <t>Одна их САМЫХ КРУПНЫХ! от тепло-розового до ярко-медного, с пурпурно-красной нижней стороной. Размер листьев до 20 см</t>
  </si>
  <si>
    <t>крупные листья с волнистыми краями, цвет махагоновый (красного дерева)Н-25см,W-45см</t>
  </si>
  <si>
    <t>листья ярко-лаймового свежего цвета, растение хорошо нарастает, образует плотную розетку из сильно гофрированных  красиво вырезанных листьев Н-25см, W-60см</t>
  </si>
  <si>
    <t>листва блестящая, волнистая, густая, цвет которой варьируется от темно-коричневого до темно-сиреневого, с ярко-розовой изнанкой. Н-25см,W -45см</t>
  </si>
  <si>
    <t>лилово-темно-розовый,  пурпурный Н-25см, W-50см</t>
  </si>
  <si>
    <t>Кустики плотные с причудливо волнистыми листьями высотой 30см и шириной 50см в период вегетации приобретают насыщенный мандариновый оттенок, который в прохладную погоду переходит в бордовый.</t>
  </si>
  <si>
    <t>огненно-золотисто-оранжевый, центр листьев красно-бордовый. Н-25см, W-40см.</t>
  </si>
  <si>
    <t>фолсы с ярко-желтым пятном и пурпурно-бордовой широкой каймой и прожилками на желтом сигнале, стандарты нежно-лавандовые с сиреневой каймой, 50см</t>
  </si>
  <si>
    <t>фолсы желтые с бордово-фиолетовой сеткой, стандарты в центре кремовые с розовато-сиреневой широкой каймой, легкий аромат, цветение среднего срока, высота 86см</t>
  </si>
  <si>
    <t>фолсы с желтым сигналом с фиолетовой сеткой , по краю лилово-фиолетовые , стандарты розовато-сиреневые, средний срок цветения, 65см</t>
  </si>
  <si>
    <t>фолсы с белым сигналом и фиолетой сеткой и широкой фиолетовой каймой желтым пятнышком у центра, стандарты светло-фиолетовые с осветлением по центру, поздний срок цветения, июнь, 80см</t>
  </si>
  <si>
    <t>фолсы желтые с бордовой сеткой, стандарты нежно-голубые с солнечно-желтым, средний срок цветения, 70см</t>
  </si>
  <si>
    <t>фолсы белые снебольшим пятнышком в цвете шартрез, стандарты лиловые и слегка сиреневые    , диаметр цветка 13см , ,90см</t>
  </si>
  <si>
    <t>основа голубовато-белая с ярко-фиолетовой сеткой, к центру желтые мазки, стандарты ярко-фиолетовые, полумахровый,цветок   средний срок цветения, 20см ,Н- 85см</t>
  </si>
  <si>
    <t>полумахровый, живописно-голубой, переливистый, желтые мазки у центра, стандарты белые, диаметр цветка средний срок цветения,  20см , Н-100</t>
  </si>
  <si>
    <t>полу-спайдер, лилово-пурпурный с желтым горлом. Цветок 18см, Н-70см</t>
  </si>
  <si>
    <t>темно-розовый с белыми стрелками и желтым горлом / Н 60см, Ø 10см, цветение: 7-8</t>
  </si>
  <si>
    <t>гофрированная кайма кремовая, розовый с темно-розовым кольцом, окантовкой каймы и желтым горлом, повторно цветет, цветение 6-7,8 Н-70см , Ø 15см,</t>
  </si>
  <si>
    <t>МАХРОВЫЙ желто-оранжевый меланж, линии оранжевые, очень тонкие. Н-45см, Ø  10см, повторное цветение, цветение 6-7, 8</t>
  </si>
  <si>
    <t>МАХРОВЫЙ лососево-розовый меланж, линии розовыевые, очень тонкие. Н-45см, Ø  10см, повторное цветение, цветение 6-7, 8</t>
  </si>
  <si>
    <t>маленькая хоста, листья узкие, удлиненные с волнистыми краями  Н-25см, Ø 60см</t>
  </si>
  <si>
    <t>зелёный с широкой кремовой полосой по центру Н-40 см. Ø 75-90см, лист 18х13см</t>
  </si>
  <si>
    <t>зеленый с салатовой каймой, черешки красного цвета, форма приподнятая, стебли видны. Н-30см Ø 50см,</t>
  </si>
  <si>
    <t>удлиненные слегка выгнутые листья изумрудные с желтоватой каймой и красными черешками, Н 45см</t>
  </si>
  <si>
    <t>сизо-зеленый, листья округлые, плотные с волнистыми краями,  не поражаются слизнями, Н-25см</t>
  </si>
  <si>
    <t>хоста среднего размера, листья серо-голубые, фактурно-ребристые с волнистным краем на фиолетовых черенках, Н-40см</t>
  </si>
  <si>
    <t>МАХРОВЫЙ рубиново-красный с сиреневыми оттенками, розовидный, цветок 20см, Н 90см</t>
  </si>
  <si>
    <t>МАХРОВЫЙ, розовидный, белый с легким желтым оттенком от центра, цветок 17см, Н 90см, средне-поздний срок</t>
  </si>
  <si>
    <t>МАХРОВЫЙ шаровидный, нежно-перламутрово-розовый, к центру розовый интенсивнее</t>
  </si>
  <si>
    <t>МАХРОВЫЙ кремово-белый, очень пышный, 85см, среднего срока цветения</t>
  </si>
  <si>
    <t xml:space="preserve">МАХРОВЫЙ биколор - желтый с ярко-розовым сектором </t>
  </si>
  <si>
    <t>Новый сорт уникальной окраски. Кораллово-розовый с белой зведой в центре. Н-65-80см</t>
  </si>
  <si>
    <t>белый с пурпурно-лиловым напылением и кантом, Н-40см</t>
  </si>
  <si>
    <t>черный, иногда с серым по краям, Н-40см</t>
  </si>
  <si>
    <t>МАХРОВЫЙ белый с пурпурным обширным напылением от центра до середины лепестков.,Н-40см</t>
  </si>
  <si>
    <t>МАХРОВЫЙ розовый меланж разной интенсивности цвета, нежный, Н-40см</t>
  </si>
  <si>
    <t>сливочно-желтый с зеленовато-коричневой серединкой,цветок около 15см, Н-70см</t>
  </si>
  <si>
    <t>МАХРОВЫЙ (несколько рядов) ярко-оранжевый с коричневой серединкой, кннчики разщеплены, Н 45см</t>
  </si>
  <si>
    <t>Махровая. Хамелеон, от розвого до оранжевого</t>
  </si>
  <si>
    <t>ПОЛУМАХРОВЫЕ цветки лососево-розового цвета, серединка сначала зеленая, потом становится коричневой,  Н 60см</t>
  </si>
  <si>
    <t>МАХРОВЫЙ, шапочка малиново-розовая, интенсивность цвета со временем нарастает, нижние лепестки розовые, отогнуты вниз, стебли бронзово-коричневые, листва светло-зеленая,  Н 75см</t>
  </si>
  <si>
    <t>папоротник, листья ярко-зеленые, образуют розетку, Н-50см</t>
  </si>
  <si>
    <t>ярко-выраженные красные прожилки и стебли, листва зелёная, с серебристым отливом, Н-45см</t>
  </si>
  <si>
    <t>цветки белые с контрастными темно-розовыми чашечками, листья кожистые, крупные, темно-зеленые. Н-40см, диаметр 50см</t>
  </si>
  <si>
    <t>цветки желтые, листья с фиолетовым налетом, блестящие, Н-80см</t>
  </si>
  <si>
    <t>сиренево-розовый, листва светло-зеленая, Н-80-100см цветение в июле</t>
  </si>
  <si>
    <t>светло-фиолетовые соцветия, Н до 90см</t>
  </si>
  <si>
    <t>листья декоративные, большие, ажурные, Цветки нежно-розовые с темно-розовой серединкой, собраны в щитковые соцветия до 12см, цветет в апреле, Н-100см, ширина 80см</t>
  </si>
  <si>
    <t>синий, цветет в мае, листья узкие, длинные, сочно-зелного цвета, Н-40см</t>
  </si>
  <si>
    <t>смесь красивых расцветок Н-45-70см, ширина 45-60см</t>
  </si>
  <si>
    <t xml:space="preserve">Ремонтантный сорт. Начало созревания раннее, ягода коническая, крупная, маса ягоды до 30г. Мякоть розовая, сочная, без пустот. Повышенной содержание сахара, ягоды прямо тают во рту. Чашелистники прикрепляются к ягоде неплотно,- легко обрабатывать ягоду. Ягоды не мельчают до конца плодоношения. Урожайность высокая. Сорт отличается завязыванием плодов в неблагоприятных условиях. </t>
  </si>
  <si>
    <t>Ранний универсальный сорт. Ягоды привлекательные, глянцевые, долго держат свои внешние и вкусовые качества, идеально подходят для раннего рынка, масса ягоды первого урожая до 50г, последующие весом в 25г, Мякоть плотная, вкус сбалансирован по содержанию сахара и кислоты, очень приятный. Урожайность средняя, но с хорошим выходом продукции 1 класса. Урожайность до 1кг с куста.</t>
  </si>
  <si>
    <t>Очень ранний итальянский сорт. Высокоурожайный. Выносливое и крепкое растение с хорошей устойчивостью к холодам. Ягоды крупные, красивой формы, глянцевые, ярко-красные с мускатным послевкусием. Транспортабельность на уровне коммерческой, долго сохраняет свои качества. Устойчивость к грибковым болезням корневой системы.</t>
  </si>
  <si>
    <t>Один из самых ранних сортов. Первая продукция на рынке! Ягоды блестящие, семянки не заглублены, удлиненно-конической формы, приятного десертного вкуса, схожего со вкусом сладкого яблока, масса ягоды 25-35г, товарных качеств не теряет до 5 дней. Урожайность с куста 700г, -хороший результат для ранних сортов.</t>
  </si>
  <si>
    <t>Astilbe</t>
  </si>
  <si>
    <t>Hosta tokudama</t>
  </si>
  <si>
    <t>Paeonia hybride</t>
  </si>
  <si>
    <t>Blechnum spicant</t>
  </si>
  <si>
    <t>Veronica Bomb® Series</t>
  </si>
  <si>
    <t>Veronica</t>
  </si>
  <si>
    <t>Aruncus</t>
  </si>
  <si>
    <t>Delphinium hybrid</t>
  </si>
  <si>
    <t>Sanguisorba</t>
  </si>
  <si>
    <t>Primula x</t>
  </si>
  <si>
    <t>Gladiolus Black Star</t>
  </si>
  <si>
    <t>Gladiolus Jester Gold</t>
  </si>
  <si>
    <t>Gladiolus Nova Zembla</t>
  </si>
  <si>
    <t>Gladiolus Pink Event</t>
  </si>
  <si>
    <t>ПРОМОЛАЙН. Гладиолусы гофрированные, р-р 10/12</t>
  </si>
  <si>
    <t>JESTER GOLD</t>
  </si>
  <si>
    <t>NOVA ZEMBLA</t>
  </si>
  <si>
    <t>PINK EVENT</t>
  </si>
  <si>
    <t>ДЖЕСТЕР ГОЛД</t>
  </si>
  <si>
    <t>НОВА ЗЕМБЛА</t>
  </si>
  <si>
    <t>ПИНК ЭВЕНТ</t>
  </si>
  <si>
    <t>ГОФРИР. Желтый с лаймово-зеленоватым пятном и напылением, h-100-120см</t>
  </si>
  <si>
    <t>ГОФРИР. Бронзово-сиреневатый с белым пятном, h-100-120см</t>
  </si>
  <si>
    <t>СУПЕРГОФРИР. Нежно-сиреневый с кремовым пятном, h-90-120см</t>
  </si>
  <si>
    <t>СУПЕРГОФРИР. Ярко-лиловый с пурпурным пятном и тонким белым мазком, h-90-120см</t>
  </si>
  <si>
    <t>СУПЕРГОФРИР. розовато-кремовый с ярко-малиновыми краями, h-90-120см</t>
  </si>
  <si>
    <t>СУПЕРГОФРИР.  желтовато-кремовый центр с лаймово-желтыми краями, h-100-120см</t>
  </si>
  <si>
    <t>ГОФРИР. Розовый с ярко-розовым пятном, h-90-120см</t>
  </si>
  <si>
    <t>СУПЕРГОФРИР. Цвет фламинго со светло-желтым пятном, h-120см</t>
  </si>
  <si>
    <t>ГОФРИР. Белый с розовым румянцем и пурпурным пятном, h-110-120см</t>
  </si>
  <si>
    <t>ГОФРИР. розовый с желтым пятном, h-90-120см</t>
  </si>
  <si>
    <t>СУПЕРГОФРИР. коричнево-бордовый, h-120см</t>
  </si>
  <si>
    <t>ГОФРИР. фиолетовый с обширным пурпурно-лиловым пятном, h-120см</t>
  </si>
  <si>
    <t>СУПЕРГОФРИР. кремовый с желтоватым центром, h-100-120см</t>
  </si>
  <si>
    <t>СУПЕРГОФРИР. белый, h-100-120см</t>
  </si>
  <si>
    <t>ГОФРИР. медный с осветением и белыми штрихами, h-90-110см</t>
  </si>
  <si>
    <t>СУПЕРГОФРИР. Перламутрово-розовый с более светлый центром, h-120см</t>
  </si>
  <si>
    <t>ГОФРИР. нежно-розовый с желтым пятном, h-100-120см</t>
  </si>
  <si>
    <t>СУПЕРГОФРИР. Центр бледно-лососевый, края ярко-лососевые, h-120см</t>
  </si>
  <si>
    <t>ГОФРИР. Бронзовый с палево-розоватым центром и светло-фиолетовым пятном на нижних лепестках, h-120см</t>
  </si>
  <si>
    <t>белый, h-90-120см</t>
  </si>
  <si>
    <t>желтый, h-90-120см</t>
  </si>
  <si>
    <t>красный, h-90-120см</t>
  </si>
  <si>
    <t>алый с белым и тонким штрихом, h-140-150см</t>
  </si>
  <si>
    <t>бледно-палево-розовый с ярко-розовым пятном, h-90-120см</t>
  </si>
  <si>
    <t>цвет беленого льна, лиловое пятно, h-100-120см</t>
  </si>
  <si>
    <t>ГОФРИР.  двухцветный:  внешние лепестки белые, внутренние лепестки желтые , h-90-120см</t>
  </si>
  <si>
    <t>солнечно-желтый, слегка гофрированный, с маленьким красным глазком, h-100-120см</t>
  </si>
  <si>
    <t>бордовый с черным, h-120-140см</t>
  </si>
  <si>
    <t>гофрированный, бархатно-бордовый с фиолетово-черной каймой , h-90-120см</t>
  </si>
  <si>
    <t>шикарный бархатно-бордовый, h-90-120см</t>
  </si>
  <si>
    <t>ГОФРИР. Лимонный, h-100-120см</t>
  </si>
  <si>
    <t>ярко-сиреневый с кремовым пятном, h-90-120см</t>
  </si>
  <si>
    <t>белый с голубым краем и тёмно-фиолетовым пятном в центре, h-130-150см</t>
  </si>
  <si>
    <t>ГОФРИР. зеленые лепестки, h-90-120см</t>
  </si>
  <si>
    <t>ГОФРИР. желтый с красным пятном, попугайный, h-120-150см</t>
  </si>
  <si>
    <t>ГОФРИР. желтый, h-90-120см</t>
  </si>
  <si>
    <t>нежнейший сиреневый с жёлтым посередине и винным пятном в центре цветка , h-130-150см</t>
  </si>
  <si>
    <t>СУПЕРГОФРИР. Лососевый с кремово-желтым центром, h-100-120см</t>
  </si>
  <si>
    <t>алый с белым, полосатый, h-130-140см</t>
  </si>
  <si>
    <t>палево-бронзовый с сиреневым, h-130-150см</t>
  </si>
  <si>
    <t>ГОФРИР. светло-лаймовый, h-110-130см</t>
  </si>
  <si>
    <t>ГОФРИР. Верх-лиловый, нижние лепестки с лиловым пятном в центре и зубчатого вида кремовой каймой, h-120см</t>
  </si>
  <si>
    <t>фиолетовый, h-110-140см</t>
  </si>
  <si>
    <t>ярко-оранжевый, h-90-120см</t>
  </si>
  <si>
    <t>огненно-красный, h-90-120см</t>
  </si>
  <si>
    <t>лепестки белые с малиновыми мазками-полосками, h-90-120см</t>
  </si>
  <si>
    <t>сиреневый  , h-90-120см</t>
  </si>
  <si>
    <t>ГОФРИР.  двухцветный: верх - розовый, низ -желтый, h-90-120см</t>
  </si>
  <si>
    <t>белый, h-100-120см</t>
  </si>
  <si>
    <t>темно-синие лепестки, к горловине белые, по центру лепестков не выраженные белые лучики., h-120-140см</t>
  </si>
  <si>
    <t>белый с легким гофре, в центре ярко-лиловый мазок, h-100-120см</t>
  </si>
  <si>
    <t>темно-красный, h-90-120см</t>
  </si>
  <si>
    <t>светло-сиреневый с фиолетовым пятном в горловине и с фиолетовыми штрихами, h-120-150см</t>
  </si>
  <si>
    <t>сине-фиолетовый с белыми линиями , h-110-140см</t>
  </si>
  <si>
    <t>ГОФРИР.красно-малиновые лепестки, к горловине белые, h-90-120см</t>
  </si>
  <si>
    <t>яркий, электрически-розовый с тонким белым кантом и небольшим осветлением к центру, h-100-120см</t>
  </si>
  <si>
    <t>малиновый, h-90-120см</t>
  </si>
  <si>
    <t>ГОФРИР. верхний лепесток розово-красный, нижние желтые с оранжево-красной каймой, h-90-120см</t>
  </si>
  <si>
    <t>ГОФРИР.лососево-розовый, палевый, сильно гофр., h-120-150см</t>
  </si>
  <si>
    <t>кремовый с электрически-розовой каймой, h-90-120см</t>
  </si>
  <si>
    <t>фиолетовый, h-120-140см</t>
  </si>
  <si>
    <t>бордовый, бархатный, h-90-120см</t>
  </si>
  <si>
    <t>красный с белыми мазками, h-100-120см</t>
  </si>
  <si>
    <t>ГОФРИР. Коралловый с белым пятном, h-100-120см</t>
  </si>
  <si>
    <t>ГОФРИР. белый, h-90-120см</t>
  </si>
  <si>
    <t>ГОФРИР. Верх-сиреневато-розовый, нижние лепестки кремово-желтые, по краю сиренево-розовые, h-120см</t>
  </si>
  <si>
    <t>насыщенно-фиолетовый с белыми линиями, h-110-140см</t>
  </si>
  <si>
    <t>очень контрастный, кремовый с широкой фиолетовой каймой и пурпурным мазком, h-100-120см</t>
  </si>
  <si>
    <t>крупные махровые жёлтые и оранжевые, ароматные, h-30см</t>
  </si>
  <si>
    <t>крупные махровые бело-розовые, ароматные, h-30см</t>
  </si>
  <si>
    <t>алая, h-25см</t>
  </si>
  <si>
    <t>белая, h-25см</t>
  </si>
  <si>
    <t>жёлтая , h-25см</t>
  </si>
  <si>
    <t>оранжевая, h-25см</t>
  </si>
  <si>
    <t>розовая, h-25см</t>
  </si>
  <si>
    <t>БАХРОМЧАТАЯ смесь разных расцветок, h-25см</t>
  </si>
  <si>
    <t>ярко-розовая с белой каймой, h-25см</t>
  </si>
  <si>
    <t>белая с красной каймой  и красным центром, h-25см</t>
  </si>
  <si>
    <t>белая с красным кантом, h-25см</t>
  </si>
  <si>
    <t>жёлтая с красным кантом, h-25см</t>
  </si>
  <si>
    <t>белая с розовым контуром, h-25см</t>
  </si>
  <si>
    <t>алая, h-20см</t>
  </si>
  <si>
    <t>белая, h-20см</t>
  </si>
  <si>
    <t>жёлтая, h-20см</t>
  </si>
  <si>
    <t>белая с красной гофрированной каймой, жёлтый центр, h-25см</t>
  </si>
  <si>
    <t>жёлтая с красной гофрированной каймой, жёлтый центр, h-25см</t>
  </si>
  <si>
    <t>МАХР. белая, h-25-40см</t>
  </si>
  <si>
    <t>МАХР. жёлтая, h-25-40см</t>
  </si>
  <si>
    <t>МАХР. розовая, h-25-40см</t>
  </si>
  <si>
    <t>МАХР.тёмно-красная, h-25-40см</t>
  </si>
  <si>
    <t>МАХР. Алая, h-25-40см</t>
  </si>
  <si>
    <t>СМЕСЬ МАХРОВЫХ БЕГОНИЙ (смесь 5 видов), h-25-40см</t>
  </si>
  <si>
    <t>махровый, бело-розовый, переливистый, h-25см</t>
  </si>
  <si>
    <t>махровый, пастельно-лососевый, h-25см</t>
  </si>
  <si>
    <t>махровый, пастельно желтый, лососевый, h-25см</t>
  </si>
  <si>
    <t>махровый, бело-розовый пастельных оттенков, h-25см</t>
  </si>
  <si>
    <t>МАХР. Белый, очень крупный цветок, h-25см</t>
  </si>
  <si>
    <t>МАХР. Оранжево-лососевые оттенки, очень крупный цветок, h-25см</t>
  </si>
  <si>
    <t>МАХР. Жёлтый, очень крупный цветок, h-25см</t>
  </si>
  <si>
    <t>МАХР. Розовый, очень крупный цветок, h-25см</t>
  </si>
  <si>
    <t>МАХР. Алый, очень крупный цветок, h-25см</t>
  </si>
  <si>
    <t>белый, крупные цветки, h-25см</t>
  </si>
  <si>
    <t>жёлтый, крупные цветки, h-25см</t>
  </si>
  <si>
    <t>оранжевый, крупные цветки, h-25см</t>
  </si>
  <si>
    <t>ярко-розовый, крупные цветки, h-25см</t>
  </si>
  <si>
    <t>ярко-красный с тёмной декоративной листвой, h-30см</t>
  </si>
  <si>
    <t>абрикосовая, h-25см</t>
  </si>
  <si>
    <t>жёлтая, h-25см</t>
  </si>
  <si>
    <t>АРОМАТ.белые крупные цветки на сильных цветоносах, h-25см</t>
  </si>
  <si>
    <t>АРОМАТ.розовый, крупные цветки на сильных цветоносах, h-25см</t>
  </si>
  <si>
    <t>АРОМАТ.красные крупные цветки на сильных цветоносах, h-25см</t>
  </si>
  <si>
    <t>АРОМАТ. ЦВЕТКИ МАХРОВЫЕ. Лимонно-желтый с белыми кончиками и розовым напылением на нераскрытых бутонах, h-25см</t>
  </si>
  <si>
    <t>белый, h-30см</t>
  </si>
  <si>
    <t>жёлтый , h-30см</t>
  </si>
  <si>
    <t>ярко-оранжевый, h-30см</t>
  </si>
  <si>
    <t>ярко-розовый  , h-30см</t>
  </si>
  <si>
    <t>алый, h-30см</t>
  </si>
  <si>
    <t>ярко-розовая кайма,белый центр, h-25см</t>
  </si>
  <si>
    <t>насыщенный, глубокий, тёмно-фиолетовый цвет, h-25см</t>
  </si>
  <si>
    <t>ярко-фиолетовая кайма, белый центр, h-25см</t>
  </si>
  <si>
    <t>красный, h-25см</t>
  </si>
  <si>
    <t>фиолетовая с белой каймой, h-25см</t>
  </si>
  <si>
    <t>красная с белой каймой, h-25см</t>
  </si>
  <si>
    <t>белый, h-25см</t>
  </si>
  <si>
    <t>темно-фиолетовый, h-25см</t>
  </si>
  <si>
    <t>фиолетовая кайма, белый центр с фиолетовым напылением, h-25см</t>
  </si>
  <si>
    <t>красная кайма с белым центром с красным напылением, h-25см</t>
  </si>
  <si>
    <t>смесь сортов с каймой разных цветов и такого же цвета крапом, h-25см</t>
  </si>
  <si>
    <t>Tigridia Pavonia Mixed</t>
  </si>
  <si>
    <t>махровый перламутрово-розовый, h-25см</t>
  </si>
  <si>
    <t>белый с ярко-красным кольцом, h-25см</t>
  </si>
  <si>
    <t>смесь, h-25см</t>
  </si>
  <si>
    <t>махровый алый, h-20см</t>
  </si>
  <si>
    <t>махровый синий, h-30см</t>
  </si>
  <si>
    <t>махровый белый, h-20см</t>
  </si>
  <si>
    <t>сиреневый, h-25см</t>
  </si>
  <si>
    <t>махровый смесь, h-25см</t>
  </si>
  <si>
    <t>розовый, h-25см</t>
  </si>
  <si>
    <t>Гладиолусы крупноцветковые 90-140см. Размер 12/14</t>
  </si>
  <si>
    <t>САЛЮТ, микс</t>
  </si>
  <si>
    <t>SALUT MIXED</t>
  </si>
  <si>
    <t>смесь: фиолетовый +белый, h-90-120см</t>
  </si>
  <si>
    <t>смесь крупноцветковых сортов, h-90-110см</t>
  </si>
  <si>
    <t>смесь ярких окрасок, h-100-130см</t>
  </si>
  <si>
    <t>ГОФРИР. Смесь из серии "ФРИЗЗЛД", h-90-120см</t>
  </si>
  <si>
    <t>смесь ярких окрасок, h-90-110см</t>
  </si>
  <si>
    <t>смесь сортов Magic: розовый, желтый и бронзовый, h-100-120см</t>
  </si>
  <si>
    <t>смесь сортов биколор Magic: кремово-розовый, лиловый и сиренево-розовый, h-100-120см</t>
  </si>
  <si>
    <t>смесь окрасок, h-90-120см</t>
  </si>
  <si>
    <t>смесь окрасок, h-110-140см</t>
  </si>
  <si>
    <t>ГОФРИР. смесь, h-120см</t>
  </si>
  <si>
    <t>ГОФРИР. смесь лилово-розовых окрасок, h-110-130см</t>
  </si>
  <si>
    <t>СУПЕРГОФРИР.  Перламутрово-розовый с более светлый центром, h-120см</t>
  </si>
  <si>
    <t>Gladiolus Salut Mixed</t>
  </si>
  <si>
    <t>крупные махровые цветки различных расцветок, ароматные, h-20см</t>
  </si>
  <si>
    <t>крупные махровые жёлтые и оранжевые, ароматные, h-20см</t>
  </si>
  <si>
    <t>крупные махровые бело-розовые, ароматные, h-20см</t>
  </si>
  <si>
    <t>красная, h-25см</t>
  </si>
  <si>
    <t>оранжево-красная, лососевая, h-25см</t>
  </si>
  <si>
    <t>красный, мощное растение с обильным цветением, h-25см</t>
  </si>
  <si>
    <t>PICOTEE WHITE, PICOTEE YELLOW, BOUTON DE ROSE, CAMELLIA, MARMORATA (смесь 5 видов), h-25см</t>
  </si>
  <si>
    <t>ЭКСТРА МАХРОВЫЙ нежно-розовый, цветы до 15 см, h-25см</t>
  </si>
  <si>
    <t>ЭКСТРА МАХРОВЫЙ кремово-белый, цветы до 15 см, h-25см</t>
  </si>
  <si>
    <t>ЭКСТРА МАХРОВЫЙ кремовый с розовой каймой, постепенно розовеет, h-25см</t>
  </si>
  <si>
    <t>ЭКСТРА МАХРОВЫЙ кремовый с оранжевой каймой, h-25см</t>
  </si>
  <si>
    <t>ЭКСТРА МАХРОВЫЙ смесь окрасок сортов из серии ВУММИ, h-25см</t>
  </si>
  <si>
    <t>Компактное, большое количество цветков, цветбелый с ярко-розовой каймой, цветки 13см, h-25см</t>
  </si>
  <si>
    <t>Компактное, большое количество цветков, цветжелтый с тонкой красной каймой, цветки 13см, h-25см</t>
  </si>
  <si>
    <t>СМЕСЬ нежные пастельные тона, махровые крупные цветки, сильные цветоносы, обильное цветение, h-20см</t>
  </si>
  <si>
    <t>МАХРОВЫЙ кораллово-красный с белой "тающей" каймой, цветок 12см, h-25см</t>
  </si>
  <si>
    <t>МАХРОВЫЙ ванильно-кремовый с красной каймой, цветок 12см, h-25см</t>
  </si>
  <si>
    <t>МАХРОВЫЙ белый с ярко-розовой каймой, цветок 10-12см, h-25см</t>
  </si>
  <si>
    <t>МАХРОВЫЙ бахромчатый ярко-оранжевый ,, цветок 10-12 см, h-25см</t>
  </si>
  <si>
    <t>МАХРОВЫЙ бахромчатый желтый, цветок 10-12 см, h-25см</t>
  </si>
  <si>
    <t>СМЕСЬ бахромчато-махровых, h-25см</t>
  </si>
  <si>
    <t>ЭКСТРА МАХРОВЫЙ красно-желтый в разных комбинациях, h-25см</t>
  </si>
  <si>
    <t>FIMBRIATA RED &amp; YELLOW. Смесь бахромчатых желтой и красной, h-25-40см</t>
  </si>
  <si>
    <t>DOUBLE WHITE &amp; YELLOW. Смесь махровых белой и желтой, h-25-40см</t>
  </si>
  <si>
    <t>DOUBLE ORANGE &amp; PICOTEE YELLOW смесь махровой оранжевой и пикоти желтой с красным кантом, h-25-40см</t>
  </si>
  <si>
    <t>DOUBLE WHITE &amp; DARK RED смесь махровых белой и темно-красной, h-25-40см</t>
  </si>
  <si>
    <t>DOUBLE PINK &amp; ROSEBUD смесь махровой розовой и гибрида Роузбуд, h-25-40см</t>
  </si>
  <si>
    <t>абрикосовая, h-20см</t>
  </si>
  <si>
    <t>оранжевая, h-20см</t>
  </si>
  <si>
    <t>розовая, h-20см</t>
  </si>
  <si>
    <t>СМЕСЬ БЕГОНИЙ КАСКАД ПЕНДУЛА  (смесь 5 видов), h-20см</t>
  </si>
  <si>
    <t>белая с красной гофрированной каймой, жёлтый центр, h-20см</t>
  </si>
  <si>
    <t>жёлтая с красной гофрированной каймой, жёлтый центр, h-20см</t>
  </si>
  <si>
    <t>смесь расцветок с гофрированной каймой, h-20см</t>
  </si>
  <si>
    <t>МАХР. лососевая, h-25-40см</t>
  </si>
  <si>
    <t>МАХР.медно-оранжевая, h-25-40см</t>
  </si>
  <si>
    <t>МАХР, оранжевая, h-25-40см</t>
  </si>
  <si>
    <t>СМЕСЬ белые, розовые, оранжевые махровые цветки на сильных, длинных цветоносах, h-25см</t>
  </si>
  <si>
    <t>МАХР. Лососевый, очень крупный цветок, h-25см</t>
  </si>
  <si>
    <t>МАХР. Смесь разных расцветок СУПЕРБА, h-25см</t>
  </si>
  <si>
    <t>ярко-красный с тёмной декоративной листвой, h-25см</t>
  </si>
  <si>
    <t>МУЛЬТИФЛОРА МАКСИМА Смесь разных расцветок, h-25см</t>
  </si>
  <si>
    <t>СМЕСЬ БЕГОНИЙ НОН СТОП (смесь 5 видов), h-25см</t>
  </si>
  <si>
    <t>АРОМАТ. Смесь красных и белых крупных цветков на сильных цветоносах, h-25см</t>
  </si>
  <si>
    <t>белый, h-20см</t>
  </si>
  <si>
    <t>жёлтый , h-20см</t>
  </si>
  <si>
    <t>лососевый, h-20см</t>
  </si>
  <si>
    <t>ярко-оранжевый, h-20см</t>
  </si>
  <si>
    <t>ярко-розовый  , h-20см</t>
  </si>
  <si>
    <t>алый, h-20см</t>
  </si>
  <si>
    <t>СМЕСЬ БЕГОНИЙ ПЕНДУЛА (смесь 5 видов), h-20см</t>
  </si>
  <si>
    <t>3,5/4</t>
  </si>
  <si>
    <t>ярко-красный с темным горлом, h-25см</t>
  </si>
  <si>
    <t>ярко-красный, гофрированные цветки, с небольшим белым кантом, h-25см</t>
  </si>
  <si>
    <t>АЙЯНА</t>
  </si>
  <si>
    <t>ДЖАСТ МЕРРИЕД</t>
  </si>
  <si>
    <t>КАПРОЗ ДЖОЗЕФИНА</t>
  </si>
  <si>
    <t>ЛИНДСЭЙ МИШЕЛЬ</t>
  </si>
  <si>
    <t>ЗИДЛЕРШТОЛЬЦ</t>
  </si>
  <si>
    <t>ДЖОУИ ФЭНТЕЗИ</t>
  </si>
  <si>
    <t>ДЖОУИ ХАБЕРТ</t>
  </si>
  <si>
    <t>КАЛГАРИ ФЛЕЙМС</t>
  </si>
  <si>
    <t>КОРДЕССА</t>
  </si>
  <si>
    <t>ЛЕ БАРОН</t>
  </si>
  <si>
    <t>ПИНК ПЕТТИКОТ</t>
  </si>
  <si>
    <t>АЙЛЕНДЕР</t>
  </si>
  <si>
    <t>БЕЛЛЕ ОФ БАРМЕРА</t>
  </si>
  <si>
    <t>ВАВИЛОН БРОНЗ</t>
  </si>
  <si>
    <t>ВАВИЛОН ЙЕЛЛОУ ФЛЕЙМД</t>
  </si>
  <si>
    <t>ВАВИЛОН ЛИЛА</t>
  </si>
  <si>
    <t>ВАВИЛОН ЛИЛАК ФЛЕЙМД</t>
  </si>
  <si>
    <t>ВАССИА МЕГГОС</t>
  </si>
  <si>
    <t>КИДДС КЛАЙМАКС</t>
  </si>
  <si>
    <t>КОФЕ О ЛЕЙТ РОЯЛ</t>
  </si>
  <si>
    <t>КОФЕ О ЛЕЙТ ТВИСТ</t>
  </si>
  <si>
    <t>РАДЕГАСТ</t>
  </si>
  <si>
    <t>ЛЮДВИГ ХЕЛФЕРТ</t>
  </si>
  <si>
    <t>ПАРК ИДИЛЛИЯ</t>
  </si>
  <si>
    <t>ХОЛЛИХИЛ СПАЙДЕР ВУМЕН</t>
  </si>
  <si>
    <t>ГОЛДЕН ТОРЧ</t>
  </si>
  <si>
    <t>КОППЕРБОЙ</t>
  </si>
  <si>
    <t>ПОЛВЕНТУМ СУПРИМ</t>
  </si>
  <si>
    <t>ДЖОУИ ЛИНДА</t>
  </si>
  <si>
    <t>AIYANA</t>
  </si>
  <si>
    <t>JUST MARRIED</t>
  </si>
  <si>
    <t>CAPROZ JOSEPHINE</t>
  </si>
  <si>
    <t>LINDSAY MICHELLE</t>
  </si>
  <si>
    <t>SIEDLERSTOLZ</t>
  </si>
  <si>
    <t>JOWEY FANTASY</t>
  </si>
  <si>
    <t>JOWEY HUBERT</t>
  </si>
  <si>
    <t>CALGARY FLAMES</t>
  </si>
  <si>
    <t>KORDESSA</t>
  </si>
  <si>
    <t>LE BARON</t>
  </si>
  <si>
    <t>PINK PETTICOAT</t>
  </si>
  <si>
    <t>ISLANDER</t>
  </si>
  <si>
    <t>BELLE OF BARMERA</t>
  </si>
  <si>
    <t>BABYLON BRONS</t>
  </si>
  <si>
    <t>BABYLON YELLOW FLAMED</t>
  </si>
  <si>
    <t>BABYLON LILA</t>
  </si>
  <si>
    <t>BABYLON LILAC FLAMED</t>
  </si>
  <si>
    <t>VASSIA MEGGOS</t>
  </si>
  <si>
    <t>KIDDS CLIMAX</t>
  </si>
  <si>
    <t>CAFÉ AU LAIT ROYAL</t>
  </si>
  <si>
    <t>CAFÉ AU LAIT TWIST</t>
  </si>
  <si>
    <t>RADEGAST</t>
  </si>
  <si>
    <t>LUDWIG HELFERT</t>
  </si>
  <si>
    <t>PARK IDYLLE</t>
  </si>
  <si>
    <t>HOLLYHILL SPIDER WOMAN</t>
  </si>
  <si>
    <t>GOLDEN TORCH</t>
  </si>
  <si>
    <t>COPPERBOY</t>
  </si>
  <si>
    <t>POLVENTUM SUPREME</t>
  </si>
  <si>
    <t>JOWEY LINDA</t>
  </si>
  <si>
    <t>кремово-желтый с малиново-пурпурной каймой многочисленных лепестков, h-80см, Ø-14см</t>
  </si>
  <si>
    <t>желтая серединка, лепестки розовые с осветлением на кончиках, h-90см, Ø-12см</t>
  </si>
  <si>
    <t>жёлтый с розовыми кончиками, h-90см, Ø-15см</t>
  </si>
  <si>
    <t>винно-бордовый с белыми кончиками, h-55см, Ø-13см</t>
  </si>
  <si>
    <t>трехцветный, у центра желтый, середина алая, кончики белые, h-90см, Ø-11см</t>
  </si>
  <si>
    <t>бордовый с кремовой каймой, h-100см, Ø-12см</t>
  </si>
  <si>
    <t>белый с желтой каймой от центра цветка, лепестки закручены, h-90см, Ø-13см</t>
  </si>
  <si>
    <t>белый со светло-лиловыми кончиками и каймой, h-100см, Ø-14см</t>
  </si>
  <si>
    <t>ярко-лиловый, у центра более красный, h-100см, Ø-15-20см</t>
  </si>
  <si>
    <t>белый с ярко-лиловыми кончиками, h-90см, Ø-16см</t>
  </si>
  <si>
    <t>рубиновый с белыми кончиками, h-80см, Ø-11см</t>
  </si>
  <si>
    <t>кораллово-розовый, позднее-светло-розовый , h-120см, Ø-25см</t>
  </si>
  <si>
    <t>оранжево-розово-белый меланж, h-80см, Ø-25см</t>
  </si>
  <si>
    <t>ярко-оранжевый, крепкий не поникает во время дождя, h-110см, Ø-22см</t>
  </si>
  <si>
    <t>светло-желтый с кумачево-красным меланжем из линий, полос и штрихов, h-100см, Ø-22см</t>
  </si>
  <si>
    <t>нежно-лиловый, розово-сиреневый, h-110см, Ø-22см</t>
  </si>
  <si>
    <t>сиренево-розовый с ярко-лиловым. Мелеаж из полос, тонких линий и штрихов., h-110см, Ø-22см</t>
  </si>
  <si>
    <t>розовый с перламутром, h-90см, Ø-25см</t>
  </si>
  <si>
    <t>лавандово-розовый с желтым у центра, h-100см, Ø-20-22см</t>
  </si>
  <si>
    <t>кремовый, в первые дни после раскрытия цветков, слегка розовое свечение, h-100см, Ø-25см</t>
  </si>
  <si>
    <t>кремово-розовый меланж с более насыщенным розовым , h-100см, Ø-25см</t>
  </si>
  <si>
    <t>сливочный с розоватым оттенком и ярко-розовым меланжем, h-100см, Ø-25см</t>
  </si>
  <si>
    <t>ярко-красно-лиловый с белыми широкими мазками на кончиках лепестков, h-110см, Ø-25см</t>
  </si>
  <si>
    <t>темно-бордовый, почти черный, h-110см, Ø-20см</t>
  </si>
  <si>
    <t>абрикосово-оранжевый, h-110см, Ø-16см</t>
  </si>
  <si>
    <t>очень яркий оранжевый, почти алый, h-55см, Ø-13см</t>
  </si>
  <si>
    <t>СПАЙДЕР причудливый и эффектный. Лепестки скрученные, бордового цвета, длинные.У центра лепестки более короткие, бело-розовые, h-100см, Ø-20см</t>
  </si>
  <si>
    <t>солнечно-желтый с белой каймой, h-110см, Ø-10см</t>
  </si>
  <si>
    <t>медно-бронзовый, h-90см, Ø-12см</t>
  </si>
  <si>
    <t>солнечно-желтый  , h-90см, Ø-12см</t>
  </si>
  <si>
    <t>абрикосовый  , h-100см, Ø-14см</t>
  </si>
  <si>
    <t>ГЕОРГИНЫ СМЕСЬ</t>
  </si>
  <si>
    <t>ГЕОРГИНЫ ДЕКОРАТИВНЫЕ. БОРДЮРНЫЕ</t>
  </si>
  <si>
    <t>ГЕОРГИНЫ ГЭЛЛЕРИ</t>
  </si>
  <si>
    <t>Dahlia Aiyana</t>
  </si>
  <si>
    <t>Dahlia Just Married</t>
  </si>
  <si>
    <t>Dahlia Caproz Josephine</t>
  </si>
  <si>
    <t>Dahlia Lindsay Michelle</t>
  </si>
  <si>
    <t>Dahlia Siedlerstolz</t>
  </si>
  <si>
    <t>Dahlia Jowey Fantasy</t>
  </si>
  <si>
    <t>Dahlia Jowey Hubert</t>
  </si>
  <si>
    <t>Dahlia Calgary Flames</t>
  </si>
  <si>
    <t>Dahlia Kordessa</t>
  </si>
  <si>
    <t>Dahlia Le Baron</t>
  </si>
  <si>
    <t>Dahlia Pink Petticoat</t>
  </si>
  <si>
    <t>Dahlia Islander</t>
  </si>
  <si>
    <t>Dahlia Belle of Barmera</t>
  </si>
  <si>
    <t>Dahlia Babylon Brons</t>
  </si>
  <si>
    <t>Dahlia Babylon Yellow Flamed</t>
  </si>
  <si>
    <t>Dahlia Babylon Lila</t>
  </si>
  <si>
    <t>Dahlia Babylon Lilac Flamed</t>
  </si>
  <si>
    <t>Dahlia Vassio Meggos</t>
  </si>
  <si>
    <t>Dahlia Kidds Climax</t>
  </si>
  <si>
    <t>Dahlia Cafe au Lait Royal</t>
  </si>
  <si>
    <t>Dahlia Cafe au Lait Twist</t>
  </si>
  <si>
    <t>Dahlia Radegast</t>
  </si>
  <si>
    <t>Dahlia Black Jack</t>
  </si>
  <si>
    <t>Dahlia Ludwig Helfert</t>
  </si>
  <si>
    <t>Dahlia Park Idylle</t>
  </si>
  <si>
    <t>Dahlia Hollyhill Spider Woman</t>
  </si>
  <si>
    <t>Dahlia Golden Torch</t>
  </si>
  <si>
    <t>Dahlia Copperboy</t>
  </si>
  <si>
    <t>Dahlia Polventum Supreme</t>
  </si>
  <si>
    <t>Dahlia Jowey Linda</t>
  </si>
  <si>
    <t>Разнолуковичные</t>
  </si>
  <si>
    <t>КОРОЛЕВА ФАБИОЛА</t>
  </si>
  <si>
    <t>АКИКО</t>
  </si>
  <si>
    <t>БРАЙТ НИМФ</t>
  </si>
  <si>
    <t>KONINGIN FABIOLA</t>
  </si>
  <si>
    <t>AKIKO</t>
  </si>
  <si>
    <t>BRIGHT NYMPH</t>
  </si>
  <si>
    <t>смесь, h-20см</t>
  </si>
  <si>
    <t>синяя, h-20см</t>
  </si>
  <si>
    <t>насыщенно-фиолетовый с желтым пятном, h-60см</t>
  </si>
  <si>
    <t>сине-фиолетовый с темными полосами по центру лепестка, h-70см</t>
  </si>
  <si>
    <t>сиреневый с фиолетовыми полосами по центру лепестков, h-70см</t>
  </si>
  <si>
    <t>МАХРОВЫЙ белый с еле-заметным розоватым оттенком, h-см</t>
  </si>
  <si>
    <t>Iris hollandica Purple Sensation</t>
  </si>
  <si>
    <t>Triteleia Koningin Fabiola</t>
  </si>
  <si>
    <t>Hippeastrum Akiko</t>
  </si>
  <si>
    <t>Hippeastrum Bright Nymph</t>
  </si>
  <si>
    <t>SONATINI HIPPEASTRUMS - специально выведенные сорта, более морозостойкие, чем остальные гиппеаструмы, до -10С. Обильноцветущие, генетически короткие. Из одной луковицы появляется несколько стеблей и много бутонов. Удобны для выращивания в горшках и вазонах. Легко выращиваются на открытом воздухе.
Alasca -белый, махровый, h-40см</t>
  </si>
  <si>
    <t>Бюджетное предложение - Promo Line, заказ упаковками кратно 5  (5,10,15,20…)</t>
  </si>
  <si>
    <t>CHERRY JOY</t>
  </si>
  <si>
    <t>Lilium Cherry Joy</t>
  </si>
  <si>
    <t>ЧЕРРИ ДЖОЙ</t>
  </si>
  <si>
    <t>вишневый, H-40см</t>
  </si>
  <si>
    <t>ТАЙНИ КРИСТАЛЛ</t>
  </si>
  <si>
    <t>TINY CRYSTAL</t>
  </si>
  <si>
    <t>чисто-белый, H-40см</t>
  </si>
  <si>
    <t>Lilium Tiny Crystal</t>
  </si>
  <si>
    <t>НА ЛУКОВИЧНЫЕ  "COLOR LINE" ВЕСНА 2026
(лилии, гладиолусы, бегонии, георгины, разнолуковичные и др.)
корневища многолетних растений</t>
  </si>
  <si>
    <t>Покупатель обязан забрать товар со склада до 1 марта 2026 хотя бы один раз.</t>
  </si>
  <si>
    <t>ЛИЛИИ "COLORLINE" . ВЕСНА 2026  + ЭКОНОМ ЛИНИЯ</t>
  </si>
  <si>
    <t>Прайс-лист от 01.11.2025г.</t>
  </si>
  <si>
    <t>цены от 01-11-25</t>
  </si>
  <si>
    <t>Lilium Forever Linda</t>
  </si>
  <si>
    <t>Lilium Blackstone</t>
  </si>
  <si>
    <t>Lilium Alani</t>
  </si>
  <si>
    <t>Lilium Butterfly Blossom</t>
  </si>
  <si>
    <t>Lilium Butterfly Wings</t>
  </si>
  <si>
    <t>Lilium Butterfly Twinkle</t>
  </si>
  <si>
    <t>Lilium Hulk</t>
  </si>
  <si>
    <t>Lilium Amber Waves</t>
  </si>
  <si>
    <t>Lilium Coral Sunset</t>
  </si>
  <si>
    <t>Lilium Pink Glossy</t>
  </si>
  <si>
    <t>Lilium Selvino</t>
  </si>
  <si>
    <t>Lilium Tiger Babies</t>
  </si>
  <si>
    <t>Lilium Virtuoso</t>
  </si>
  <si>
    <t>Lilium Liber Rosso</t>
  </si>
  <si>
    <t>Lilium Roselily Lucia</t>
  </si>
  <si>
    <t>Lilium Roselily Ramona</t>
  </si>
  <si>
    <t>Lilium Conamara</t>
  </si>
  <si>
    <t>Lilium Crossroads</t>
  </si>
  <si>
    <t>Lilium Lucky Queen</t>
  </si>
  <si>
    <t>Lilium Lucky Angel</t>
  </si>
  <si>
    <t>Lilium Sunny Double Duty</t>
  </si>
  <si>
    <t>Lilium Foxy Spring Surprise</t>
  </si>
  <si>
    <t>Lilium Mister Pistache</t>
  </si>
  <si>
    <t>Lilium Monchique</t>
  </si>
  <si>
    <t>Lilium Elusive</t>
  </si>
  <si>
    <t>Lilium Guinea Gold</t>
  </si>
  <si>
    <t>Lilium Purple Morning</t>
  </si>
  <si>
    <t>Lilium Bazin</t>
  </si>
  <si>
    <t>Lilium Merlingh</t>
  </si>
  <si>
    <t>ФОРЕВЕ ЛИНДА</t>
  </si>
  <si>
    <t>БЛЭКСТОУН</t>
  </si>
  <si>
    <t>ФЭНШУЙ</t>
  </si>
  <si>
    <t>АЛАНИ</t>
  </si>
  <si>
    <t>БАТТЕРФЛЯЙ БЛОССОМ</t>
  </si>
  <si>
    <t>БАТТЕРФЛЯЙ ВИНГЗ</t>
  </si>
  <si>
    <t>БАТТЕРФЛЯЙ ТВИНКЛ</t>
  </si>
  <si>
    <t>ХАЛК</t>
  </si>
  <si>
    <t>АМБЕР ВЕЙВЗ</t>
  </si>
  <si>
    <t>ПИНК ГЛОССИ</t>
  </si>
  <si>
    <t>СЕЛВИНО</t>
  </si>
  <si>
    <t>ТАЙГЕР БЕЙБИЗ</t>
  </si>
  <si>
    <t>ВИРТУОЗО</t>
  </si>
  <si>
    <t>ЛИБЕР РОССО (без пыльцы)</t>
  </si>
  <si>
    <t>ROSELILY ЛЮСИЯ</t>
  </si>
  <si>
    <t>ROSELILY РАМОНА</t>
  </si>
  <si>
    <t>КОНАМАРА</t>
  </si>
  <si>
    <t>КРОССРОУДС</t>
  </si>
  <si>
    <t>ЛАККИ КУИН</t>
  </si>
  <si>
    <t>ЛАККИ ЭНДЖЕЛ</t>
  </si>
  <si>
    <t>САННИ ДАБЛ ДЬЮТИ</t>
  </si>
  <si>
    <t>ФОКСИ СПРИНГ СЮРПРИЗ</t>
  </si>
  <si>
    <t>МИСТЕР ФИСТАШ</t>
  </si>
  <si>
    <t>МОНШИК</t>
  </si>
  <si>
    <t>ЭЛЮЗИВ</t>
  </si>
  <si>
    <t>ГВИНЕА ГОЛД</t>
  </si>
  <si>
    <t>ПУРПЛ МОРНИНГ</t>
  </si>
  <si>
    <t>БАЗИН</t>
  </si>
  <si>
    <t>МЕРЛИН</t>
  </si>
  <si>
    <t>ЛОТУС БРИЗ 16/18</t>
  </si>
  <si>
    <t>ЛОТУС БЬЮТИ 16/18</t>
  </si>
  <si>
    <t>FOREVER LINDA</t>
  </si>
  <si>
    <t>BLACKSTONE</t>
  </si>
  <si>
    <t>FENG SHUI (TWIGA JOY)</t>
  </si>
  <si>
    <t>ALANI</t>
  </si>
  <si>
    <t>BUTTERFLY BLOSSOM</t>
  </si>
  <si>
    <t>BUTTERFLY WINGS</t>
  </si>
  <si>
    <t>BUTTERFLY TWINKLE</t>
  </si>
  <si>
    <t>HULK</t>
  </si>
  <si>
    <t>AMBER WAVES</t>
  </si>
  <si>
    <t>PINK GLOSSY</t>
  </si>
  <si>
    <t>SELVINO</t>
  </si>
  <si>
    <t>TIGER BABIES</t>
  </si>
  <si>
    <t>VIRTUOSO</t>
  </si>
  <si>
    <t>LIBER ROSSO</t>
  </si>
  <si>
    <t>ROSELILY LUCIA</t>
  </si>
  <si>
    <t>ROSELILY RAMONA</t>
  </si>
  <si>
    <t>CONAMARA</t>
  </si>
  <si>
    <t>CROSSROADS</t>
  </si>
  <si>
    <t>LUCKY QUEEN</t>
  </si>
  <si>
    <t>LUCKY ANGEL</t>
  </si>
  <si>
    <t>SUNNY DOUBLE DUTY</t>
  </si>
  <si>
    <t>FOXY SPRING SURPRISE</t>
  </si>
  <si>
    <t>MISTER PISTACHE</t>
  </si>
  <si>
    <t>MONCHIQUE</t>
  </si>
  <si>
    <t>ELUSIVE</t>
  </si>
  <si>
    <t>GUINEA GOLD</t>
  </si>
  <si>
    <t>PURPLE MORNING</t>
  </si>
  <si>
    <t>BAZIN</t>
  </si>
  <si>
    <t>MERLINGH</t>
  </si>
  <si>
    <t>LOTUS BREEZE 16/18</t>
  </si>
  <si>
    <t>LOTUS BEAUTY 16/18</t>
  </si>
  <si>
    <t>оранжевый с жёлтым центром, H-70см</t>
  </si>
  <si>
    <t>цвет бургундия с черным напылением, до цветения 75 дней, H-110см</t>
  </si>
  <si>
    <t>МАХРОВЫЙ без пыльцы, апельсиново-оранжевый, до цветения 75 дней, H-100см</t>
  </si>
  <si>
    <t>МАХРОВЫЙ персиково-розовый без пыльцы, до цветения 75 дн., H-80д /110см</t>
  </si>
  <si>
    <t>МАХРОВЫЙ солнечно-желтый, глянцевый, внутренние лепестки волнистые как вуаль, H-80д /110см</t>
  </si>
  <si>
    <t>МАХРОВЫЙ абрикосовый с бронзовым крапом в центре, без пыльцы, 80 дней, H-80д /110см</t>
  </si>
  <si>
    <t>МАХРОВЫЙ лепестки сначала зеленые, потом становятся ярко-оранжевыми, без пыльцы, 80 дней, H-80д /110см</t>
  </si>
  <si>
    <t>оранжевый с медно-красным напылением в центре, до цветения 75 дней, H-73д /115см</t>
  </si>
  <si>
    <t>темно-кораллово-лососевый, до цветения 73 дня, H-73д /115см</t>
  </si>
  <si>
    <t>цвет фламинго с белым центром, до цветения 80 дней, H-80д /110см</t>
  </si>
  <si>
    <t>глянцевый малиново-розовый, 100дней, H-130см</t>
  </si>
  <si>
    <t>нежно-абрикосовый с бордовым крапом по всей поверхности лепестков, H-150см</t>
  </si>
  <si>
    <t>светло-розовый с белым центром, темно-розовый крап, легкое гофре по краю лепестков, 95дней, H-100см</t>
  </si>
  <si>
    <t>Серия без пыльцы. Цвет малиновый, глянцевый, 90дней, H-90 d / 110 cmсм</t>
  </si>
  <si>
    <t>ГУСТОМАХРОВЫЙ нежно-розовый с белой каймой и малиновыми линиями посередине лепестков и крапом, без пыльцы, H-110см</t>
  </si>
  <si>
    <t>ГУСТОМАХРОВЫЙ, белый, лёгкое гофре по краю лепестка, без пыльцы, легкий аромат, 22см, H-90см</t>
  </si>
  <si>
    <t>МАХРОВАЯ , нежно-розовый, H-85-90см</t>
  </si>
  <si>
    <t>ГУСТОМАХРОВЫЙ электрически -розовый к центру светлее, 130 дней, H-130 d / 110 cmсм</t>
  </si>
  <si>
    <t>ГУСТОМАХРОВЫЙ  широкая розовая кайма, зеленовато-кремово-белый в центрое, 130 дней, H-130 d / 110 cmсм</t>
  </si>
  <si>
    <t>МАХРОВЫЙ белый с пурпурным крапом и легким розовым напылением на кончиках, без пыльцы, H-50см</t>
  </si>
  <si>
    <t>МАХРОВЫЙ пурпурно-розовый,  в центре кремовый, по краям светло-розовый, H-65см</t>
  </si>
  <si>
    <t>белый с ярко-желтой звездой до середины лепестков от центра, H-130-180см</t>
  </si>
  <si>
    <t>желтый, у кончиков светлее, 120 дней, H-120-130см</t>
  </si>
  <si>
    <t>атласно-розовый с белым центром, H-120+см</t>
  </si>
  <si>
    <t>лососево-розовый с лимонно-желтым центром, легкое гофре по краю лепестков, H-130-180см</t>
  </si>
  <si>
    <t>L. hansonii x L. Martagon многоцветковая, желтый с красным напылением и бордовым крапом, бутоны розовые, H-140см</t>
  </si>
  <si>
    <t>мартагон розовый с пурпурным крапом, H-120см</t>
  </si>
  <si>
    <t>плотный ярко-оранжевый, 90дней, H-110см</t>
  </si>
  <si>
    <t>плотный, малиново-розовый , до цветения 75 дней, H-120см</t>
  </si>
  <si>
    <t>НОВАЯ СЕРИЯ МАХРОВЫХ ЛИЛИЙ форма лотоса, розовый кс осветлением к центру, H-110см</t>
  </si>
  <si>
    <t>13/16</t>
  </si>
  <si>
    <t>ПРОМОЛАЙН. ЛИЛИИ Aзиатские гибриды Биколор</t>
  </si>
  <si>
    <t>ПРОМОЛАЙН. ЛИЛИИ ТА -гибриды</t>
  </si>
  <si>
    <t>SPECIES / РЕДКИЕ ГИБРИДЫ  и TRUMPET / ТРУБЧАТЫЕ ГИБРИДЫ</t>
  </si>
  <si>
    <t>TINY DOUBLE YOU</t>
  </si>
  <si>
    <t>TINY COSMIC</t>
  </si>
  <si>
    <t>TINY MASSIVE</t>
  </si>
  <si>
    <t>TINY HALO</t>
  </si>
  <si>
    <t>DUTCH PASSION</t>
  </si>
  <si>
    <t>KANDINSKY</t>
  </si>
  <si>
    <t>MURANO</t>
  </si>
  <si>
    <t>SAUVIGNON BLANC</t>
  </si>
  <si>
    <t>HOUSTON</t>
  </si>
  <si>
    <t>EN GARDE</t>
  </si>
  <si>
    <t>VENDOME</t>
  </si>
  <si>
    <t>LIDEKE</t>
  </si>
  <si>
    <t>ROSELILY AZRA</t>
  </si>
  <si>
    <t>ROSELILY MATHILDA</t>
  </si>
  <si>
    <t>ROSELILY THALISSA</t>
  </si>
  <si>
    <t>AMARNA</t>
  </si>
  <si>
    <t>BADESSA</t>
  </si>
  <si>
    <t>DOUBLE DUTCH KISS</t>
  </si>
  <si>
    <t>DOUBLE DUTCH CRYSTAL</t>
  </si>
  <si>
    <t>WHITE TORNADO</t>
  </si>
  <si>
    <t>HUIS TEN BOSCH</t>
  </si>
  <si>
    <t>YORKSHIRE</t>
  </si>
  <si>
    <t>NAPSTER</t>
  </si>
  <si>
    <t>NIGHTRIDER 16/18</t>
  </si>
  <si>
    <t>NETTY'S PRIDE 16/18</t>
  </si>
  <si>
    <t>FOREVER SUSAN 16/18</t>
  </si>
  <si>
    <t>BEVERLY GOLD 16/18</t>
  </si>
  <si>
    <t>TINTORETTO 16/18</t>
  </si>
  <si>
    <t>FLORE PLENO 16/18</t>
  </si>
  <si>
    <t>TINY DOUBLE DUTCH 14/16</t>
  </si>
  <si>
    <t>TINY DOUBLE YOU 14/16</t>
  </si>
  <si>
    <t>TINY DIAMOND 14/16</t>
  </si>
  <si>
    <t>TINY INK 14/16</t>
  </si>
  <si>
    <t>TINY LION 14/16</t>
  </si>
  <si>
    <t>TINY SHADOW 14/16</t>
  </si>
  <si>
    <t>DIZZY 16/18</t>
  </si>
  <si>
    <t>JOSEPHINE 16/18</t>
  </si>
  <si>
    <t>HOCUS POCUS 16/18</t>
  </si>
  <si>
    <t>ROSELILY ANGELA 16/18</t>
  </si>
  <si>
    <t>ROSELILY ANOUSHKA 16/18</t>
  </si>
  <si>
    <t>ROSELILY VIOLA 16/18</t>
  </si>
  <si>
    <t>ROSELILY JOELLA 16/18</t>
  </si>
  <si>
    <t>ROSELILY IRVANA 16/18</t>
  </si>
  <si>
    <t>ROSELILY LUDWINA 16/18</t>
  </si>
  <si>
    <t>ROSELILY OLYMPIA 16/18</t>
  </si>
  <si>
    <t>ROSELILY SAMANTHA 16/18</t>
  </si>
  <si>
    <t>ROSELILY TABITHA 16/18</t>
  </si>
  <si>
    <t>ROSELILY FLORETTA 16/18</t>
  </si>
  <si>
    <t>JAMALA 16/18</t>
  </si>
  <si>
    <t>CONAMARA 16/18</t>
  </si>
  <si>
    <t>SUNNY DOUBLE DUTY 16/18</t>
  </si>
  <si>
    <t>SENNA 16/18</t>
  </si>
  <si>
    <t>FABIENNE 16/18</t>
  </si>
  <si>
    <t>EXOTIC SUN 18/20</t>
  </si>
  <si>
    <t>BIG BROTHER 16/18</t>
  </si>
  <si>
    <t>VILLARICCA 16/18</t>
  </si>
  <si>
    <t>ZAMBESI 16/18</t>
  </si>
  <si>
    <t>EASTERN MOON 16/18</t>
  </si>
  <si>
    <t>QWIC 16/18</t>
  </si>
  <si>
    <t>LE PRESTINE 16/18</t>
  </si>
  <si>
    <t>MISS PECULIAR 16/18</t>
  </si>
  <si>
    <t>ON STAGE 16/18</t>
  </si>
  <si>
    <t>PASSION MOON 16/18</t>
  </si>
  <si>
    <t>RED MORNING 16/18</t>
  </si>
  <si>
    <t>FRISO 16/18</t>
  </si>
  <si>
    <t>SHEHEREZADE 16/18</t>
  </si>
  <si>
    <t>BLACK BEAUTY 16/18</t>
  </si>
  <si>
    <t>LADY ALICE 16/18</t>
  </si>
  <si>
    <t>SPECIOSUM RUBRUM 16/18</t>
  </si>
  <si>
    <t>ТАЙНИ ДАБЛ Ю</t>
  </si>
  <si>
    <t>ТАЙНИ КОСМИК</t>
  </si>
  <si>
    <t>ТАЙНИ МАССИВ</t>
  </si>
  <si>
    <t>ТАЙНИ ХАЛО</t>
  </si>
  <si>
    <t>ДАТЧ ПАШШН</t>
  </si>
  <si>
    <t>КАНДИНСКИЙ</t>
  </si>
  <si>
    <t>МУРАНО</t>
  </si>
  <si>
    <t>СОВИНЬОН БЛАН</t>
  </si>
  <si>
    <t>ХЬЮСТОН</t>
  </si>
  <si>
    <t>ЭН ГАРДЕ</t>
  </si>
  <si>
    <t>ВЕНДОМ</t>
  </si>
  <si>
    <t>ЛИДЕКЕ</t>
  </si>
  <si>
    <t>ROSELILY АЗРА</t>
  </si>
  <si>
    <t>ROSELILY МАТИЛЬДА</t>
  </si>
  <si>
    <t>ROSELILY ТАЛИССА</t>
  </si>
  <si>
    <t>АМАРНА</t>
  </si>
  <si>
    <t>БАДЕССА</t>
  </si>
  <si>
    <t>ДАБЛ ДАТЧ КИСС</t>
  </si>
  <si>
    <t>ДАБЛ ДАТЧ КРИСТАЛЛ</t>
  </si>
  <si>
    <t>УАЙТ ТОРНАДО</t>
  </si>
  <si>
    <t>ХЬЮЗ ТЕН БОШ</t>
  </si>
  <si>
    <t>ЙОРКШИР</t>
  </si>
  <si>
    <t>НАПСТЕР</t>
  </si>
  <si>
    <t>НАЙТРАЙДЕР 16/18</t>
  </si>
  <si>
    <t>НЭТТИЗ ПРАЙД 16/18</t>
  </si>
  <si>
    <t>ФОРЕВЕ СЬЮЗАН 16/18</t>
  </si>
  <si>
    <t>ТИНТОРЕТТО 16/18</t>
  </si>
  <si>
    <t>ФЛОРА ПЛЕНА 16/18</t>
  </si>
  <si>
    <t>ТАЙНИ ДАБЛ ДАТЧ14/16</t>
  </si>
  <si>
    <t>ТАЙНИ ДАБЛ Ю14/16</t>
  </si>
  <si>
    <t>ТАЙНИ ДИАМОНД 14/16</t>
  </si>
  <si>
    <t>ТАЙНИ ИНК14/16</t>
  </si>
  <si>
    <t>ТАЙНИ ЛАЙОН14/16</t>
  </si>
  <si>
    <t>ТАЙНИ ШЭДОУ 14/16</t>
  </si>
  <si>
    <t>ДИЗЗИ 16/18</t>
  </si>
  <si>
    <t>ЖОЗЕФИНА 16/18</t>
  </si>
  <si>
    <t>ФОКУС ПОКУС 16/18</t>
  </si>
  <si>
    <t>ROSELILY АНЖЕЛА 16/18</t>
  </si>
  <si>
    <t>ROSELILY АННУШКА 16/18</t>
  </si>
  <si>
    <t>ROSELILY ВИОЛА 16/18</t>
  </si>
  <si>
    <t>ROSELILY ДЖОЕЛЛА 16/18</t>
  </si>
  <si>
    <t>ROSELILY ИРВАНА 16/18</t>
  </si>
  <si>
    <t>ROSELILY ЛЮДВИНА 16/18</t>
  </si>
  <si>
    <t>ROSELILY ОЛИМПИЯ 16/18</t>
  </si>
  <si>
    <t>ROSELILY САМАНТА 16/18</t>
  </si>
  <si>
    <t>ROSELILY ТАБИТА 16/18</t>
  </si>
  <si>
    <t>ROSELILY ФЛОРЕТТА 16/18</t>
  </si>
  <si>
    <t>ДЖАМАЛА 16/18</t>
  </si>
  <si>
    <t>КОНАМАРА 16/18</t>
  </si>
  <si>
    <t>САННИ ДАБЛ ДЬЮТИ 16/18</t>
  </si>
  <si>
    <t>СЕННА 16/18</t>
  </si>
  <si>
    <t>ФАБИЕНН 16/18</t>
  </si>
  <si>
    <t>ЭКЗОТИК САН 18/20</t>
  </si>
  <si>
    <t>БИГ БРАЗЕР 16/18</t>
  </si>
  <si>
    <t>ВИЛЛАРИЦЦА 16/18</t>
  </si>
  <si>
    <t>ЗАМБЕЗИ 16/18</t>
  </si>
  <si>
    <t>ИСТЕРН МУН 16/18</t>
  </si>
  <si>
    <t>КВИК 16/18</t>
  </si>
  <si>
    <t>ЛЕ ПРЕСТИН 16/18</t>
  </si>
  <si>
    <t>МИСС ПЕКУЛИЯР 16/18</t>
  </si>
  <si>
    <t>ОН СТЕЙДЖ 16/18</t>
  </si>
  <si>
    <t>ПАШШН МУН 16/18</t>
  </si>
  <si>
    <t>РЭД МОРНИНГ 16/18</t>
  </si>
  <si>
    <t>ФРИЗО 16/18</t>
  </si>
  <si>
    <t>ШЕХЕРЕЗАДА 16/18</t>
  </si>
  <si>
    <t>махровый, оранжево-жёлтый, переливистый, H-45см</t>
  </si>
  <si>
    <t>оранжевый с бордово-бронзовым плотным напылением, H-40см</t>
  </si>
  <si>
    <t>желтые кончики, основной цвет черный с темно-бордовым ореолом по границе, H-45см</t>
  </si>
  <si>
    <t>белые кончики, обширное черно-бордовое плотное напыление , H-40см</t>
  </si>
  <si>
    <t>насыщенно-оранжевый, до цветения 74 дня, H-74д /110см</t>
  </si>
  <si>
    <t>медно-красный, до цветения 85дней, H-125см</t>
  </si>
  <si>
    <t>желтый, более насыщенный у кончиков лепестков, до цветения 78 дней, H-78д /120см</t>
  </si>
  <si>
    <t>белый с оранжевыми тычинками, до цветения 78 дней, H-78д /120см</t>
  </si>
  <si>
    <t>малиново-красный, до цветения 80 дней, H-80д /110см</t>
  </si>
  <si>
    <t>медно-красный, до цветения 78дней, H-78д /130см</t>
  </si>
  <si>
    <t>розовый с лавандовым оттенком, без пыльцы, 105дней, H-110см</t>
  </si>
  <si>
    <t>Красивая белая лилия с ярко- розовыми мазками. Аромат потрясающий!  до цветения 120 дней, H-60-80см</t>
  </si>
  <si>
    <t>МАХРОВЫЙ розовый с белым кантом, ярко-розовой линией посередине лепестка и крапом без пыльцы, H-65см</t>
  </si>
  <si>
    <t>ГУСТОМАХРОВЫЙ малиново-розовый, яркий с тонкой белой каймой, без пыльцы, H-110см</t>
  </si>
  <si>
    <t>ГУСТОМАХРОВЫЙ, ярко-розовый с темно-розовым крапом, светлые кончики, без пыльцы, легкое гофре, 21см, H-90см</t>
  </si>
  <si>
    <t>МАХРОВЫЙ рубиново-темно-красный, без пыльцы,  95дней, H-95д /140 смсм</t>
  </si>
  <si>
    <t>МАХРОВЫЙ нежно-розовый, 90дней, H-90 - 100 dagen / 120 - 130 cmсм</t>
  </si>
  <si>
    <t>ГУСТОМАХРОВЫЙ ярко-розовый с белой каймой и пурпурным крапом, H-110см</t>
  </si>
  <si>
    <t>МАХРОВЫЙ белый, гофрированные по краю лепестки, H-110см</t>
  </si>
  <si>
    <t>МАХРОВЫЙ чисто-белый, без пыльцы, H-110см</t>
  </si>
  <si>
    <t>МАХРОВЫЙ лавандово-розоый, H-110см</t>
  </si>
  <si>
    <t>белый с тонкой неоново-розовой каймой 100-110 дней, H-110-120см</t>
  </si>
  <si>
    <t>абрикосово-желтый с оранжево-красным центром, до цветения 75 дней, H-120см</t>
  </si>
  <si>
    <t>Lilium Tiny Double You</t>
  </si>
  <si>
    <t>Lilium Tiny Cosmic</t>
  </si>
  <si>
    <t>Lilium Tiny Massive</t>
  </si>
  <si>
    <t>Lilium Tiny Halo</t>
  </si>
  <si>
    <t>Lilium Dutch Passion</t>
  </si>
  <si>
    <t>Lilium Kandinsky</t>
  </si>
  <si>
    <t>Lilium Murano</t>
  </si>
  <si>
    <t>Lilium Sauvignon Blanc</t>
  </si>
  <si>
    <t>Lilium Houston</t>
  </si>
  <si>
    <t>Lilium En Garde</t>
  </si>
  <si>
    <t>Lilium Vendome</t>
  </si>
  <si>
    <t>Lilium Lideke</t>
  </si>
  <si>
    <t>Lilium Roselily Thalissa</t>
  </si>
  <si>
    <t>Lilium Amarna</t>
  </si>
  <si>
    <t>Lilium Badessa</t>
  </si>
  <si>
    <t>Lilium Double Dutch Kiss</t>
  </si>
  <si>
    <t>Lilium Double Dutch Crystal</t>
  </si>
  <si>
    <t>Lilium Huis Ten Bosch</t>
  </si>
  <si>
    <t>Lilium Yorkshire</t>
  </si>
  <si>
    <t>Lilium Napster</t>
  </si>
  <si>
    <t>КЛАУДБЁРСТ</t>
  </si>
  <si>
    <t>CLOUDBURST</t>
  </si>
  <si>
    <t>МОНТЕ КАССИНО</t>
  </si>
  <si>
    <t>MONTE CASSINO</t>
  </si>
  <si>
    <t>МОРНИНГ СКАЙ</t>
  </si>
  <si>
    <t>MORNING SKY</t>
  </si>
  <si>
    <t>НАЙТ ВЕЙЛ</t>
  </si>
  <si>
    <t>NIGHT VEIL</t>
  </si>
  <si>
    <t>ПАМЯТЬ СЕРДЦА</t>
  </si>
  <si>
    <t>PAMIAT SERDTSA</t>
  </si>
  <si>
    <t>ПЕРИДА</t>
  </si>
  <si>
    <t>PERIDA</t>
  </si>
  <si>
    <t>СОЛИДАРНОСТЬ</t>
  </si>
  <si>
    <t>SOLIDARNOSC</t>
  </si>
  <si>
    <t>ФУЮ-НО-ТАБИ</t>
  </si>
  <si>
    <t>FUYU-NO-TABI</t>
  </si>
  <si>
    <t>АКАФУДЖИ</t>
  </si>
  <si>
    <t>AKAFUJI</t>
  </si>
  <si>
    <t>АННА'C ЧОИС</t>
  </si>
  <si>
    <t>ANNA'S CHOICE</t>
  </si>
  <si>
    <t>БЛЮ КОТИЛЬОН</t>
  </si>
  <si>
    <t>BLUE COTILLION</t>
  </si>
  <si>
    <t>БЛЮ ЭКСПЛОЖИОН</t>
  </si>
  <si>
    <t>BLUE EXPLOSION</t>
  </si>
  <si>
    <t>ДАНИЭЛЬ ДЕРОНДА</t>
  </si>
  <si>
    <t>DANIEL DERONDA</t>
  </si>
  <si>
    <t>ИННОСЕНТ ГЛЕЙНС</t>
  </si>
  <si>
    <t>INNOCENT GLANCE</t>
  </si>
  <si>
    <t>КАЙЗЕР</t>
  </si>
  <si>
    <t>KAISER</t>
  </si>
  <si>
    <t>ЛЕХ КАЧИНСКИ</t>
  </si>
  <si>
    <t>LECH KACZYNSKI</t>
  </si>
  <si>
    <t>МАЙ ДАРЛИНГ</t>
  </si>
  <si>
    <t>MY DARLING</t>
  </si>
  <si>
    <t>МИДОРИ</t>
  </si>
  <si>
    <t>MIDORI</t>
  </si>
  <si>
    <t>ПИСТАШИО КЕЙК</t>
  </si>
  <si>
    <t>PISTACHIO CAKE</t>
  </si>
  <si>
    <t>ХАЛИНА НОЛЛ</t>
  </si>
  <si>
    <t>HALINA NOLL</t>
  </si>
  <si>
    <t>ХОТ КИССЕС</t>
  </si>
  <si>
    <t>HOT KISSES</t>
  </si>
  <si>
    <t>ХОТ ЛОВ</t>
  </si>
  <si>
    <t>HOT LOVE</t>
  </si>
  <si>
    <t>ДАРКСАЙД ОФ ЗЕ МУН</t>
  </si>
  <si>
    <t>DARKSIDE OF THE MOON</t>
  </si>
  <si>
    <t>ЛЕЙХТКАФЕР</t>
  </si>
  <si>
    <t>LEUCHTKAFER</t>
  </si>
  <si>
    <t>ФРИВОЛИУС ПУРПЛ</t>
  </si>
  <si>
    <t>FRIVOLIUS PURPLE</t>
  </si>
  <si>
    <t>ФРУТ Д'ФЛЁР</t>
  </si>
  <si>
    <t>FRUIT D'FLEUR</t>
  </si>
  <si>
    <t>МУН ДАЗЗЛ</t>
  </si>
  <si>
    <t>MOON DAZZLE</t>
  </si>
  <si>
    <t>ДАБЛ ПЛЕЖЕ</t>
  </si>
  <si>
    <t>DOUBLE PLEASURE</t>
  </si>
  <si>
    <t>КРЕМ ДЕ ВАНИЛЬ</t>
  </si>
  <si>
    <t>CREME DE VANILLE</t>
  </si>
  <si>
    <t>ЛАЗЕР ФОКУС</t>
  </si>
  <si>
    <t>LASER FOCUS</t>
  </si>
  <si>
    <t>СУИТЕР СТИЛЛ</t>
  </si>
  <si>
    <t>SWEETER STILL</t>
  </si>
  <si>
    <t>ФЕСТИВ КОКЕТТ</t>
  </si>
  <si>
    <t>FESTIVE COQUETTE</t>
  </si>
  <si>
    <t>IRIS ENSATA  СЕРИЯ DINNER PLATE - ОЧЕНЬ КРУПНЫЕ ЦВЕТКИ 15 СМ</t>
  </si>
  <si>
    <t>ДОН ЭНД ДОННА</t>
  </si>
  <si>
    <t>DON AND DONNA</t>
  </si>
  <si>
    <t>АМЕТИСТ КИСС</t>
  </si>
  <si>
    <t>AMETHYST KISS</t>
  </si>
  <si>
    <t>БАС РЕЛИФ</t>
  </si>
  <si>
    <t>BAS RELIEF</t>
  </si>
  <si>
    <t>ГАЛАКТИК БЛАШ</t>
  </si>
  <si>
    <t>GALACTIC BLUSH</t>
  </si>
  <si>
    <t>ДЕЗАЙН СПАЙДЕР</t>
  </si>
  <si>
    <t>DESIGN SPIDER</t>
  </si>
  <si>
    <t>ФУКСИЯ ШАРМ</t>
  </si>
  <si>
    <t>FUCHSIA CHARM</t>
  </si>
  <si>
    <t>ЭНДИ КЭНДИ</t>
  </si>
  <si>
    <t>ANDY СANDY</t>
  </si>
  <si>
    <t>АПРИКОТ БЛИСС</t>
  </si>
  <si>
    <t>APRICOT BLISS</t>
  </si>
  <si>
    <t>ЁРЛИ ЁРЛИ ТРАФЛ</t>
  </si>
  <si>
    <t>EARLY EARLY TRUFFLE</t>
  </si>
  <si>
    <t>ИЗАБЕЛЬ МАРАФФИ</t>
  </si>
  <si>
    <t>ISABEL MARAFFI</t>
  </si>
  <si>
    <t>МЕТАМОРФОЗА</t>
  </si>
  <si>
    <t>METAMORFOSE</t>
  </si>
  <si>
    <t>НАТУРС КРАУН</t>
  </si>
  <si>
    <t>NATURES CROWN</t>
  </si>
  <si>
    <t>БАТТЛ СТРОКС</t>
  </si>
  <si>
    <t>BATTLE STROKES</t>
  </si>
  <si>
    <t>ГОЛДЕН СПЕАР</t>
  </si>
  <si>
    <t>GOLDEN SPEAR</t>
  </si>
  <si>
    <t>EARTH ANGEL</t>
  </si>
  <si>
    <t>ЛЕМОН ФЕЗЕРС</t>
  </si>
  <si>
    <t>LEMON FEATHERS</t>
  </si>
  <si>
    <t>СИБЕРИАН ТАЙГЕР</t>
  </si>
  <si>
    <t>SIBERIAN TIGER</t>
  </si>
  <si>
    <t>СИЛВЕР ФЕЗЕР</t>
  </si>
  <si>
    <t>SILVER FEATHER</t>
  </si>
  <si>
    <t>СТИЛЕТТО</t>
  </si>
  <si>
    <t>STILETTO</t>
  </si>
  <si>
    <t>УИИИ!</t>
  </si>
  <si>
    <t>WHEEE!</t>
  </si>
  <si>
    <t>ФАЙЕР ЭНД АЙС</t>
  </si>
  <si>
    <t>ФАЙРВОРКС</t>
  </si>
  <si>
    <t>FIREWORKS</t>
  </si>
  <si>
    <t>ФАНКИ МАНКИ</t>
  </si>
  <si>
    <t>FUNKY MONKEY</t>
  </si>
  <si>
    <t>ХЕТВЕЙЕВ ХАРМОНИ</t>
  </si>
  <si>
    <t>HEATWAVE HARMONY</t>
  </si>
  <si>
    <t>ХЕЭР НОУ ЭВИЛ</t>
  </si>
  <si>
    <t>HEAR NO EVIL</t>
  </si>
  <si>
    <t>АМАЛИЯ ОЛСОН</t>
  </si>
  <si>
    <t>AMALIA OLSON</t>
  </si>
  <si>
    <t>АНИМА</t>
  </si>
  <si>
    <t>ANIMA</t>
  </si>
  <si>
    <t>БЛАШИНГ ПРИНЦЕСС</t>
  </si>
  <si>
    <t>BLUSHING PRINCESS</t>
  </si>
  <si>
    <t>БЛОНД ВИЖИОН</t>
  </si>
  <si>
    <t>BLONDE VISION</t>
  </si>
  <si>
    <t>ВАНИЛЛА ШНАППС</t>
  </si>
  <si>
    <t>VANILLA SCHNAPPS</t>
  </si>
  <si>
    <t>ЁРЛИ СЕНСЕЙШН</t>
  </si>
  <si>
    <t>EARLY SENSATION</t>
  </si>
  <si>
    <t>КИНГЗ ДЭЙ</t>
  </si>
  <si>
    <t>KING'S DAY</t>
  </si>
  <si>
    <t>КРИСТМАС ВЕЛВЕТ</t>
  </si>
  <si>
    <t>CHRISTMAS VELVET</t>
  </si>
  <si>
    <t>ЛА ДОННА</t>
  </si>
  <si>
    <t>LA DONNA</t>
  </si>
  <si>
    <t>МЭДЖЕСТИЗ СТАР</t>
  </si>
  <si>
    <t>MAJESTY'S STAR</t>
  </si>
  <si>
    <t>МЭРИ ДЖО ЛЕГАР</t>
  </si>
  <si>
    <t>MARY JO LEGARE</t>
  </si>
  <si>
    <t>НЭНСИ НОРА</t>
  </si>
  <si>
    <t>NANCY NORA</t>
  </si>
  <si>
    <t>САЛМОН БЬЮТИ</t>
  </si>
  <si>
    <t>SALMON BEAUTY</t>
  </si>
  <si>
    <t>ФИЛИПП РИВУАР</t>
  </si>
  <si>
    <t>PHILIPPE RIVOIRE</t>
  </si>
  <si>
    <t>ЧАРЛЬЗ БУРГЕС</t>
  </si>
  <si>
    <t>CHARLES BURGESS</t>
  </si>
  <si>
    <t>КВИТЦИН</t>
  </si>
  <si>
    <t>QUITZIN</t>
  </si>
  <si>
    <t>ПАСТЕЛЕГАНС</t>
  </si>
  <si>
    <t>PASTELELEGANCE</t>
  </si>
  <si>
    <t>GARDEN CANDY® БЛЮБЕРРИ ЛИМОНАД</t>
  </si>
  <si>
    <t>GARDEN CANDY BLUEBERRY LEMONADE</t>
  </si>
  <si>
    <t>GARDEN CANDY® КЭНДИ ЭППЛ</t>
  </si>
  <si>
    <t>GARDEN CANDY CANDY APPLE</t>
  </si>
  <si>
    <t>GARDEN CANDY® ДАБЛ БАББЛ ПИНК</t>
  </si>
  <si>
    <t>GARDEN CANDY DOUBLE BUBBLE PINK</t>
  </si>
  <si>
    <t>GARDEN CANDY® ЭВИ ДЖЕЙН</t>
  </si>
  <si>
    <t>GARDEN CANDY EVIE JANE</t>
  </si>
  <si>
    <t>GARDEN CANDY® НОА ДЖОЛИ</t>
  </si>
  <si>
    <t>GARDEN CANDY NOA JOLIE</t>
  </si>
  <si>
    <t>GARDEN CANDY® ПИЧ-А-ЛИШИОС</t>
  </si>
  <si>
    <t>GARDEN CANDY PEACH-A-LICIOUS</t>
  </si>
  <si>
    <t>GARDEN CANDY® ПАЙНЭППЛ ФИЗЗ</t>
  </si>
  <si>
    <t>GARDEN CANDY PINEAPPLE FIZZ</t>
  </si>
  <si>
    <t>GARDEN CANDY® СИМПЛИ СКРАМПШИОУС</t>
  </si>
  <si>
    <t>GARDEN CANDY SIMPLY SCRUMPTIOUS</t>
  </si>
  <si>
    <t>GARDEN CANDY® СТРОУБЕРРИ СВИРЛ</t>
  </si>
  <si>
    <t>GARDEN CANDY STRAWBERRY SWIRL</t>
  </si>
  <si>
    <t>GARDEN CANDY® САММЕР САНСЕТ</t>
  </si>
  <si>
    <t>GARDEN CANDY SUMMER SUNSET</t>
  </si>
  <si>
    <t>БУТОНИК</t>
  </si>
  <si>
    <t>BUTONIK</t>
  </si>
  <si>
    <t>ГЖЕЛЬ</t>
  </si>
  <si>
    <t>GZHEL</t>
  </si>
  <si>
    <t>САНСИКЕРС ЭППЛ ГРИН</t>
  </si>
  <si>
    <t>SUNSEEKERS APPLE GREEN</t>
  </si>
  <si>
    <t>СВИТ ЧИЛИ</t>
  </si>
  <si>
    <t xml:space="preserve">SWEET CHILI </t>
  </si>
  <si>
    <t>ТВИИТИ</t>
  </si>
  <si>
    <t>TWEETY</t>
  </si>
  <si>
    <t>КОРОТКОВОЛОСИСТЫЙ</t>
  </si>
  <si>
    <t>BRACHYTRICHA</t>
  </si>
  <si>
    <t>ФРИЗЕЛЛИ</t>
  </si>
  <si>
    <t>FRIZELLIAE</t>
  </si>
  <si>
    <t>БУКЛЕ</t>
  </si>
  <si>
    <t>BOUCLE</t>
  </si>
  <si>
    <t>СИЛЬВЕР ШАРМ</t>
  </si>
  <si>
    <t>SILVER CHARM</t>
  </si>
  <si>
    <t>МАРДЖОРИ</t>
  </si>
  <si>
    <t>MARJORIE</t>
  </si>
  <si>
    <t>ПРОФ. АНТОН КИППЕНБЕРГ</t>
  </si>
  <si>
    <t>PROF A. KIPPENBERG</t>
  </si>
  <si>
    <t>ОРАНЖ ПАМПКИН</t>
  </si>
  <si>
    <t>ORANGE PUMPKIN</t>
  </si>
  <si>
    <t>АВРОРА</t>
  </si>
  <si>
    <t>AURORA</t>
  </si>
  <si>
    <t>CUPID</t>
  </si>
  <si>
    <t>LUXURIANT</t>
  </si>
  <si>
    <t>ЗОЛОТАРНИК</t>
  </si>
  <si>
    <t>СТРАХЛЕНКРОН</t>
  </si>
  <si>
    <t>STRAHLENKRONE</t>
  </si>
  <si>
    <t>КАЛУЖНИЦА</t>
  </si>
  <si>
    <t>МУЛЬТИПЛЕКС</t>
  </si>
  <si>
    <t>MULTIPLEX (PLENA)</t>
  </si>
  <si>
    <t>КОТОВНИК</t>
  </si>
  <si>
    <t>ДЖУНИОР УОЛКЕР</t>
  </si>
  <si>
    <t>JUNIOR WALKER</t>
  </si>
  <si>
    <t>СИКС ХИЛЛС ДЖИАНТ</t>
  </si>
  <si>
    <t>SIX HILLS GIANT</t>
  </si>
  <si>
    <t>КУПЕНА</t>
  </si>
  <si>
    <t>МНОГОЦВЕТКОВАЯ</t>
  </si>
  <si>
    <t>MULTIFLORUM</t>
  </si>
  <si>
    <t>ЛОБЕЛИЯ</t>
  </si>
  <si>
    <t>РУССКАЯ ПРИНЦЕССА</t>
  </si>
  <si>
    <t>RUSSIAN PRINCESS</t>
  </si>
  <si>
    <t>СКАРЛЕТ ПРИНЦЕССА</t>
  </si>
  <si>
    <t>SCARLET PRINCESS</t>
  </si>
  <si>
    <t>КРЕМ ДЕ КАССИ</t>
  </si>
  <si>
    <t>CREME DE CASSIS</t>
  </si>
  <si>
    <t>ФИЕСТА ТАЙМ</t>
  </si>
  <si>
    <t>FIESTA TIME</t>
  </si>
  <si>
    <t>ДАЗЗЛБЕРРИ *SunSparkler</t>
  </si>
  <si>
    <t>DAZZLEBERRY</t>
  </si>
  <si>
    <t>МОДЖАВЕ ДЖЕВЕЛ САПФИР</t>
  </si>
  <si>
    <t>MOJAVE JEWELS SAPPHIRE</t>
  </si>
  <si>
    <t>ПИНКИ</t>
  </si>
  <si>
    <t>PINKY</t>
  </si>
  <si>
    <t>СТАРДАСТ</t>
  </si>
  <si>
    <t>STARDUST</t>
  </si>
  <si>
    <t>УАЙЛДФАЙР *SunSparkler</t>
  </si>
  <si>
    <t>WILDFIRE</t>
  </si>
  <si>
    <t>ФАЙРКРЕКЕР *SunSparkler</t>
  </si>
  <si>
    <t>FIRECRACKER</t>
  </si>
  <si>
    <t>ПАПАГЕНО</t>
  </si>
  <si>
    <t>PAPAGENOA</t>
  </si>
  <si>
    <t>КАРАДОННА ПИНК</t>
  </si>
  <si>
    <t>CARADONNA PINK</t>
  </si>
  <si>
    <t>ПАТИ ГЁРЛ</t>
  </si>
  <si>
    <t>PARTY GIRL</t>
  </si>
  <si>
    <t>БЛЮ УАНДЕР</t>
  </si>
  <si>
    <t>BLUE WONDER</t>
  </si>
  <si>
    <t>ФЕДЕРИКА</t>
  </si>
  <si>
    <t>FEDERICA</t>
  </si>
  <si>
    <t>Calamagrostis</t>
  </si>
  <si>
    <t>Solidago hybrid</t>
  </si>
  <si>
    <t>Caltha palustris</t>
  </si>
  <si>
    <t>Nepeta faassenii</t>
  </si>
  <si>
    <t>Polygonatum</t>
  </si>
  <si>
    <t>Lobelia x speciosa</t>
  </si>
  <si>
    <t>Lobelia x</t>
  </si>
  <si>
    <t>Sedum x sedoro</t>
  </si>
  <si>
    <t>Tricyrtis formosana</t>
  </si>
  <si>
    <t>фиолетово-сиреневый со светлым центром обильное цветение. Н 250-300см, Обрезка: III, 30см, Цветение: 6-8, Ø 12см</t>
  </si>
  <si>
    <t>пурпурный, бархатный, контрастные кремовые тычинки. Н 200-300см, Обрезка: III, 30см, Цветение: 6-8, Ø 18см</t>
  </si>
  <si>
    <t>лавандово-розовый с осветленным центром и сиревыми прожилками вдоль середины лепестков. Н 300см, Обрезка: III, 30см, Цветение: 6-9, Ø 8-10см</t>
  </si>
  <si>
    <t>пурпурно-фиолетовый со светлой, белой у основания звездой. Н 200-300см, Обрезка: III, 30см, Цветение: 6-9, Ø 6-8см</t>
  </si>
  <si>
    <t>розово-фиолетовые колокольчики, хорошо выглядит как почвопокровник. Н 150-200см, Обрезка: III, 30см, Цветение: 7-9, Ø 6-8см</t>
  </si>
  <si>
    <t>малиново-красный с более светлыми лиловыми лучами. Н 150-200см, Обрезка: III, 30см, Цветение: 6-8, Ø 8-12см</t>
  </si>
  <si>
    <t>насыщенно-фиолетовый с пурпурным отливом, бархатный. Н 200-300см, Обрезка: III, 30см, Цветение: 6-9, Ø 8-12см</t>
  </si>
  <si>
    <t>бруснично-красный. Н 150см, Обрезка: VI,100см, Цветение: 5-6/8-9, Ø 15-16см</t>
  </si>
  <si>
    <t>белый, крупный цветок. Н 250  см, Обрезка: VI,170см, Цветение: 5-6/8-10, Ø 16-18см</t>
  </si>
  <si>
    <t>МАХРОВЫЙ пурпурно-красный, с желтыми тычинками, . Н 150-200см, Обрезка: VI, 100см, Цветение: 5-6 / 8, Ø 8-12см</t>
  </si>
  <si>
    <t>МАХРОВЫЙ лавандово-розовый. Н 180-200см, Обрезка: VI, 130см, Цветение: 5-6 / 8-9, Ø 10-13см</t>
  </si>
  <si>
    <t>ПОЛУМАХРОВЫЙ, очень крупный голубой цветок . Н 150-200см, Обрезка: VII, 130см, Цветение: 5-7/9, Ø 22см</t>
  </si>
  <si>
    <t>МАХРОВЫЙ синий с розовыми кончиками. Н 250-300см, Обрезка: VI,200см, Цветение: 5-6 / 8-9, Ø 14см</t>
  </si>
  <si>
    <t>ПОЛУМАХРОВЫЕ в первое цветение и простые во второе, фиолетово-синие сосветленной полосой по центру лепестков. Н 250  см, Обрезка: VI,170см, Цветение: 5-6/8-9, Ø 14-18см</t>
  </si>
  <si>
    <t>МАХРОВЫЙ и полумахровый (40-60 лепестков) розовый с лиловым легким напылением, второе цветение простыми цветками. Н 200см, Обрезка: VI,130см, Цветение: 5-6 / 8-9, Ø 12-14см</t>
  </si>
  <si>
    <t>МАХРОВЫЙ красно-розовый, летом цветки простые. Н 100-150см, Обрезка: VI,70-100см, Цветение: 5-6, Ø 8-12см</t>
  </si>
  <si>
    <t>пурпурно-фиолетовый,в процессе цветение становится более фиолетовым, 8-15 лепестков. Н 170-200см, Обрезка: VII,120см, Цветение: 6-8, Ø 12-16см</t>
  </si>
  <si>
    <t>МАХРОВЫЙ в первом цветении, полумахровый и простой во втором пурпурно-розовый с розовой каймой, которая постепенно светлеет. Н 150-200см, Обрезка: VII, 100-130см, Цветение: 6-7/9, Ø 18-23см</t>
  </si>
  <si>
    <t>МАХРОВЫЙ светло-зеленый с нежно-розовыми кончиками, по мере цветения беллет. Н 100-120см, Обрезка: VI,80см, Цветение: 5-6, Ø 12-15см</t>
  </si>
  <si>
    <t>светло-розовый с салатовым центром на прошлогодних побегах. Н 150-180см, Обрезка: VI,100-120см, Цветение: 5-6, Ø 7-9см</t>
  </si>
  <si>
    <t>ПОЛУМАХРОВЫЙ в первое цветение, простой во второе, белый с кремовой полосой посередине лепестков. Н 250-300см, Обрезка: VI,200см, Цветение: 5-6 / 8, Ø 15-18см</t>
  </si>
  <si>
    <t>МАХРОВЫЙ внешних лепестков 8, внутренних 40-80 (!) пунцово-розовый, летом цветки простые. Н 100-150см, Обрезка: VI,70-100см, Цветение: 5-7, Ø 12-14см</t>
  </si>
  <si>
    <t>МАХРОВЫЙ внешних лепестков 8, внутренних 120 (!) пилово-бордовый, летом цветки простые. Н 100-150см, Обрезка: VI,70-100см, Цветение: 5-7, Ø 12-14см</t>
  </si>
  <si>
    <t>листья темно-шоколадного цвета, цветение в августе пурпурно-сиренево-розовыми цветками, 50см, ширина30см</t>
  </si>
  <si>
    <t>красные цветки, зелёные листья</t>
  </si>
  <si>
    <t>ярко-пурпурнай с белым центром 30см</t>
  </si>
  <si>
    <t>лиловый с прожилками 20см</t>
  </si>
  <si>
    <t>Белые гофрированные соцветия с зеленовато‑желтым оттенком в середине цветения и желтым пятном, выглядят как из шелка  ⌀ 10см, Н-70см</t>
  </si>
  <si>
    <t>фолсы фиолетово-голубые с фиолетовой сеткой из прожилок, с желтым пятном в центре стандарты жемчужно-голубые  Н-64см, ⌀  14см, срок цветения средний</t>
  </si>
  <si>
    <t>фолсы слегка гофрированные пурпурно-лиловые с кремовым пятном ближе к центру желтым и  сеткой из пурпурных прожилок,  стандарты пурпурные, срок цветения средний,  Н-74см, ⌀  14см</t>
  </si>
  <si>
    <t>фолсы лимонно-желтые, стандарты бледно-ванильные</t>
  </si>
  <si>
    <t>белый с обширным желтым пятном, на фолсах, на белом поле легчайшее голубоватое напыление</t>
  </si>
  <si>
    <t>фолсы пурпурно-бордовые с желтым кантом и желтым пятном с пурпурными прожилками, стандарты лилово-сиреневые с темно-лиловыми прожилками</t>
  </si>
  <si>
    <t>фолсы пурпурные с желтой каймой и пятном в центре с пурпурными прожилками, стандарты сиреневые с фиолетовыми прожилками</t>
  </si>
  <si>
    <t>полумахровые светло-голубые соцветия шириной 15см с красивыми прожилками темно-синих оттенков, темно-синими стандарты, желтые пятна у центра Н-100см, ранний срок цветения</t>
  </si>
  <si>
    <t>аметистовый с пурпурным кольцом и желтым горлом Н-80см,  Ø 16см цветение 6-7</t>
  </si>
  <si>
    <t>(трёхлетнее растение за сезон даёт 250 цветков) ГОФРИР. Желтый, по центру лепестка рельеф в виде пера, очень ароматный / Н 65см, Ø 18см, цветение: 6-7,9</t>
  </si>
  <si>
    <t>лососевый с пурпурно-сливовым кольцом и зеленовато-желтым горлом, Н-70,  Ø 15см, 6-7,8</t>
  </si>
  <si>
    <t>уникальный СПАЙДЕР-ТИП (группа UFO) необычная форма цветка ,кремово-желтый с пурпурным кольцом в виде паутины Н-85см, Ø 20см, цветение 6-7,8</t>
  </si>
  <si>
    <t>цвет фуксии с желто-зеленым горлом, Н-60см,Ø 14см, цветение 6-7,8</t>
  </si>
  <si>
    <t>оранжево-желтый с винно-красным кольцом и каймой, Н-70см,  Ø 10см аромат, цветение 7-8</t>
  </si>
  <si>
    <t>МАХРОВЫЙ Очень ранний, жёлтый, с румянцем и розовым пятном / Н 55см, Ø 17см, цветение: 5-7,8</t>
  </si>
  <si>
    <t>МАХРОВЫЙ лососево-оранжевый, Н-80см, Ø15см, 7,8</t>
  </si>
  <si>
    <t>МАХРОВЫЙ ГОФРИРОВАННЫЙ Уникальная цветовая гамма – по мере созревания цветки меняют цвет с нежно-розового на кремово-персиковый Н-70см, Ø 15см, 6-7,8</t>
  </si>
  <si>
    <t>МАХРОВЫЙ ГОФРИРОВАННЫЙ золотистый с розовым румянцем Н-60см, Ø 14см, 6-7,8</t>
  </si>
  <si>
    <t>крупная хоста с рифлеными фактурными листьями центр кремово-белый широкая малахитовая кайма, Н-45-55см,  Ø 70-90см</t>
  </si>
  <si>
    <t>компактный сорт с ланцетными листьями желтый центр, широкая темно-зеленая кайма, Н-25-35см, Ø 50см</t>
  </si>
  <si>
    <t>молодые листья сливочно-молочного цвета с прожилками, постепенно проявляется цвет шартрез (зеленого яблока) Н-40см Ø 70см</t>
  </si>
  <si>
    <t>полосатая хоста с вертикальной формой роста, лист удлиненный с частыми желтыми полосами, к середине лета хоста зеленеет Н-35см  Ø 50см</t>
  </si>
  <si>
    <t>молодые листья белые, постепенно зеленеет до полосатого бело-зеленого, продолжая зеленеть оставляет белые блики, полосы  и пятна, Н-40см, Ø 60см</t>
  </si>
  <si>
    <t>узкие зеленые копьевидные листья с волнистой белой каймой Н-20см,  Ø 20см, лист 15х3см</t>
  </si>
  <si>
    <t>кудрявая хоста среднего размера светло-зеленая с кремовой каймой, быстрое нарастание, Н-45см, Ø 60см</t>
  </si>
  <si>
    <t>кремово-белые листья с двумя оттенками зеленого в качестве неравномерной каймы, листья узкие, вертикальные, Н-25см,  Ø 28см</t>
  </si>
  <si>
    <t>округлый фактурно-ребристый лист, малахитово-зеленый с кремово-белым пером в центре Н-55см,  Ø 75см</t>
  </si>
  <si>
    <t>махровый полушаровидный, белый с еле заметным розоватым оттенком, очень крупные листья Н-90см, средний срок цветения цветок 20см</t>
  </si>
  <si>
    <t>махровый бомбовидный ярко-кораллово--розовый с кремово-розовыми внутренними лепестками Н-75см, срок цветения средне-ранний, цветок 17-20см</t>
  </si>
  <si>
    <t>полумахровый нежнейший светло-розовый , идеальная форма куста, Н-80см,  ранний, цветок16см</t>
  </si>
  <si>
    <t>махровый, красивая форма цветка, нежно-ванильно-желтый, с розово-красноватыми проблесками в центре, Н 75см, средне-ранний цветок 18см</t>
  </si>
  <si>
    <t>махровый светло-желтый с неравномерной зубчатостью по краю лепестков, срок цветения очень ранний, Н 85см, цветок 18см</t>
  </si>
  <si>
    <t>межвидовой гибрид , японская форма, полумахровый, светло-ванильно-желтые цветки с ярко-желтыми стаминодиями, подходит для срезки, Н-80см, ранний срок цветения, цветок 17см</t>
  </si>
  <si>
    <t>Мутация от Корал Сансет: лососево-персиково-оранжевый полумахровый, прочные стебли, подходит для срезки, Н-80см, срок цветения средне-ранний, цветок 17см</t>
  </si>
  <si>
    <t>межвидовой гибрид , прочные стебли, темно-ярко-красный махровый  бомбовидный,бархатистый, Н-75см, срок цветения средний, цветок 18см</t>
  </si>
  <si>
    <t>межвидовой гибрид, махровый, светло-розовый ижние и верхние ярусы разделены кольцом из желтых стаминодий, срок цветения средний, цветок 17см</t>
  </si>
  <si>
    <t>полумахровый, лососево-розовый, выцветает до светло-розового,кроющие лепестки с зазубринами по краю,  Н-70см, срок цветения средне-ранний, цветок 20см форма куста вертикальная</t>
  </si>
  <si>
    <t>межвидовой гибрид, махровый, шаровидный, малиново-розовый, постепенно бледнеет сначала до розового, потом почти до белого, но центр остается розовым,  Н-60см, срок цветения средний: цветок 16см</t>
  </si>
  <si>
    <t>МАХРОВЫЙ розовый, переливистый</t>
  </si>
  <si>
    <t>межвидовой гибрид, махровый, бомбовидный, лососево-розовый, полосатый, выцветает почти до белого. Н-80см,, срок цветения очень ранний, цветок 18см</t>
  </si>
  <si>
    <t>махровый, чашевидный, малиновый с пурпурно-сиреневым отливом, Н-90см срок цветения ,ранний, цветок 14см</t>
  </si>
  <si>
    <t>полумахровый японская форма,, два ряда кумачово-красных лепестков!, в центре розово-красные стаминодии с желтой каймой, Н-80-90см, срок цветения поздний, цветок 18см</t>
  </si>
  <si>
    <t>Махровый, при полном роспуске бомбовидный, очень необычный. В начальной стадии слегка заленоватый, кремово-белый, лепестки перемешаны с желтыми петалодиями Высота 80-90, цветок 20-22см, срок цветения ранне-средний</t>
  </si>
  <si>
    <t>МАХРОВЫЙ белый с легким розоватым оттенком Н-75см, срок цветения средний</t>
  </si>
  <si>
    <t>МАХРОВЫЙ нежно-персиковый с чернично-пурпурными штрихами и вкраплениями Н-80см, срок цветения средне-ранний, цветок 20см</t>
  </si>
  <si>
    <t>полумахровый, малиново-красный, листва изумрудная, изящно разрезанная,Н-90см,  срок цветения средний, цветок 10-15см</t>
  </si>
  <si>
    <t xml:space="preserve">махровый лососево-розовый с тонкими сиренево-розовыми прожилками, средний срок цветения, Н 90см цветок 10см, </t>
  </si>
  <si>
    <t>полумахровый, малиновые волнистые лепестки, Н-90см, срок цветения средний, цветок 15см</t>
  </si>
  <si>
    <t>полумахровый, очень крупные цветки, розовые с малиново-красной каймой, Н-90см, средний срок цветения, цветок 20см</t>
  </si>
  <si>
    <t>махровый персико-лососевый с коралловым свечением у центра, листва оливкового цвета. Н-90см цветок 15см</t>
  </si>
  <si>
    <t>махровый, лимонно-желтый, лепестки немного зубчатые, Н-90см, срок цветения средний, цветок 18см</t>
  </si>
  <si>
    <t xml:space="preserve">махровый лимонно-персиковый с вишневым румянцем, Н-90см, срок цветения средний, цветок 17см </t>
  </si>
  <si>
    <t>махровый клубнично-розовый, переливчатый, Н-90см, срок цветения средний, цветок 16см</t>
  </si>
  <si>
    <t>полумахровый, сначала желтый, потом становится оранжево-коралловым, на одном кусте могут быть цветки разных оттенков. Н 90см, срок цветения средний, цветок 17см</t>
  </si>
  <si>
    <t>соцветие из цветков в форме бутонов, полностью не раскрывается, ярко-малиновый, Н-60см</t>
  </si>
  <si>
    <t>голубой с синей звездой и розоватым глазком Н-100см</t>
  </si>
  <si>
    <t>МАХРОВАЯ кончики лепестков лаймово-зеленые, у центра белые, сердцевина желтовато-зеленая, плотная, Н-50см</t>
  </si>
  <si>
    <t>махровая серединка ярко-оранжево-алого цвета Н-60см</t>
  </si>
  <si>
    <t>карликовая ярко-желтая с темно-желтой серединкой, Н-20см , ширина 15см</t>
  </si>
  <si>
    <t>2/3</t>
  </si>
  <si>
    <t>1,5 м высотой, очень пышное растение с серебристо-розовыми соцветиями</t>
  </si>
  <si>
    <t>низкорослый папоротний, очень изящные ажурно изрезанные длинные изумрудные листья как ожерелье: короткие доли листиков нанизаны поочереднос двух сторон Н-20-40см</t>
  </si>
  <si>
    <t>узкие зеленые листья длиной 70см, к осени становятся желто-оранжевыми, образуют плотный куст, цветоносы в августе-сентябре высотой 80-100см пушистые, пурпурные</t>
  </si>
  <si>
    <t>темно-фиолетовая и зеленая листва весной, которая осенью приобретает поразительный ярко-красный цвет над которой возвышаются пушистые белые метелки, высота с метелками 160см</t>
  </si>
  <si>
    <t>листья узкие, изящные, темно-зеленые, осенью желто-красноватые, цвтение в сентябре серебристо-белыми метелками</t>
  </si>
  <si>
    <t>сиренево-розовый Н-30-40см</t>
  </si>
  <si>
    <t>сиренево-голубой, Н-40-60см, ширина 50см</t>
  </si>
  <si>
    <t>махровый, ярко-оранжевый цвет тыквы Н 30-50см</t>
  </si>
  <si>
    <t>нежнейший розовый, Н-75см</t>
  </si>
  <si>
    <t xml:space="preserve">карминно-розовый  </t>
  </si>
  <si>
    <t>золотисто-желтый, пушистый, обильное цветение, Н-60см</t>
  </si>
  <si>
    <t>МАХРОВЫЙ ярко-жёлтый</t>
  </si>
  <si>
    <t>кустик низкий и широкий 30-40см высотой и шириной 80см лавандово-голубые метелки, цветение с июня по сентябрь, листья иссиня-зеленые</t>
  </si>
  <si>
    <t>фиолетово-голубой, метелки 25см, листва насыщенно-зеленая, Н 35см, ширина 60см</t>
  </si>
  <si>
    <t>цветки из каждой пазухи по 2-5 шт, белый с зелеными зубцами листья серовато-зеленые, Н-80-100см</t>
  </si>
  <si>
    <t xml:space="preserve">12/14 </t>
  </si>
  <si>
    <t>ярко-красные цветки, бронзовая листва</t>
  </si>
  <si>
    <t>красный, темно-пурпурная листва и стебли Н 50см</t>
  </si>
  <si>
    <t>МАХРОВЫЙ белый с винным центром</t>
  </si>
  <si>
    <t>МАХРОВЫЙ ярко-розовый, мраморный с белой каймой</t>
  </si>
  <si>
    <t>листва пурпурно-бронзовая, почти черная, цветки розовые, Н-50см</t>
  </si>
  <si>
    <t>ярко-вишневый, очень обильное цветение, листьев почти не видно, Н-20см, ширина 45см, цветение в июля по сентябрь</t>
  </si>
  <si>
    <t>листва сине-фиолетовая, цветки розовые, Н-35-40см</t>
  </si>
  <si>
    <t>молодые листочки нежно-лососево-розового цвета, затем становятся светло-зелеными, с зазубринками, цветки ярко-розовые Н-20см</t>
  </si>
  <si>
    <t>листья сливово-пурпурные с   малиново-розовой каймой, цветки розово-красные, Н-15-20см, ширина 30-45см</t>
  </si>
  <si>
    <t>листва красновато-зеленая, цветки ярко-малиново-розовые, высота 10-15см, ширина до 40см</t>
  </si>
  <si>
    <t>смесь махровых разных цветов:(белый, сиреневый, фиолетовый, розовый), в первый год цветы не махровые! Н-15-25см</t>
  </si>
  <si>
    <t>сиренево-розовый Н-50-60см</t>
  </si>
  <si>
    <t>цветки ярко-розово-красные, Н- 70см</t>
  </si>
  <si>
    <t>синий с фиолетовым крапом, Н-70см</t>
  </si>
  <si>
    <t>поздний срок плодоношения, куст раскидистый, цветоносы на уровне листьев, ягоды крупные, масса доходит до 50-65 г, темно-красные, вкус сладкий со слабой кислинкой6 сорт устойчив к гнили во время проливных дождей, хорошо переносит понижения температуры</t>
  </si>
  <si>
    <t>Clematis Cloudburst</t>
  </si>
  <si>
    <t>Clematis Monte Cassino</t>
  </si>
  <si>
    <t>Clematis Morning Sky</t>
  </si>
  <si>
    <t>Clematis Night Veil</t>
  </si>
  <si>
    <t>Clematis Pamiat Serdtsa</t>
  </si>
  <si>
    <t>Clematis Perida</t>
  </si>
  <si>
    <t>Clematis Rasputin</t>
  </si>
  <si>
    <t>Clematis Solidarnosc</t>
  </si>
  <si>
    <t>Clematis Fuyu-No-Tabi</t>
  </si>
  <si>
    <t>Clematis Akafuji</t>
  </si>
  <si>
    <t>Clematis Anna's Choice</t>
  </si>
  <si>
    <t>Clematis Blue Cotillion</t>
  </si>
  <si>
    <t>Clematis Blue Explosion</t>
  </si>
  <si>
    <t>Clematis Daniel Deronda</t>
  </si>
  <si>
    <t>Clematis Innocent Glance</t>
  </si>
  <si>
    <t>Clematis Kaiser</t>
  </si>
  <si>
    <t>Clematis Lech Kaczynski</t>
  </si>
  <si>
    <t>Clematis My Darling</t>
  </si>
  <si>
    <t>Clematis Midori</t>
  </si>
  <si>
    <t>Clematis Pistachio Cake</t>
  </si>
  <si>
    <t>Clematis Halina Noll</t>
  </si>
  <si>
    <t>Clematis Hot Kisses</t>
  </si>
  <si>
    <t>Clematis Hot Love</t>
  </si>
  <si>
    <t>Astilbe Darkside of The Moon</t>
  </si>
  <si>
    <t>Heuchera Leuchtkafer</t>
  </si>
  <si>
    <t>Geranium Frivolius Purple</t>
  </si>
  <si>
    <t>Geranium sanguineum Fruit D'Fleur</t>
  </si>
  <si>
    <t>Iris sibirica Moon Dazzle</t>
  </si>
  <si>
    <t>Iris sibirica Double Pleasure</t>
  </si>
  <si>
    <t>Iris sibirica Creme De Vanille</t>
  </si>
  <si>
    <t>Iris sibirica Laser Focus</t>
  </si>
  <si>
    <t>Iris sibirica Sweeter Still</t>
  </si>
  <si>
    <t>Iris sibirica Festive Coquette</t>
  </si>
  <si>
    <t>Iris ensata Don And Donna</t>
  </si>
  <si>
    <t>Hemerocallis Amethyst Kiss</t>
  </si>
  <si>
    <t>Hemerocallis Bas Relief</t>
  </si>
  <si>
    <t>Hemerocallis Galactic Blush</t>
  </si>
  <si>
    <t>Hemerocallis Design Spider</t>
  </si>
  <si>
    <t>Hemerocallis Fuchsia Charm</t>
  </si>
  <si>
    <t>Hemerocallis Andy Сandy</t>
  </si>
  <si>
    <t>Hemerocallis Apricot Bliss</t>
  </si>
  <si>
    <t>Hemerocallis Early Early Truffle</t>
  </si>
  <si>
    <t>Hemerocallis Isabel Maraffi</t>
  </si>
  <si>
    <t>Hemerocallis Metamorfose</t>
  </si>
  <si>
    <t>Hemerocallis Natures Crown</t>
  </si>
  <si>
    <t>Hosta Battle Strokes</t>
  </si>
  <si>
    <t>Hosta Golden Spear</t>
  </si>
  <si>
    <t>Hosta Earth Angel</t>
  </si>
  <si>
    <t>Hosta Lemon Feathers</t>
  </si>
  <si>
    <t>Hosta Siberian Tiger</t>
  </si>
  <si>
    <t>Hosta Silver Feather</t>
  </si>
  <si>
    <t>Hosta Stiletto</t>
  </si>
  <si>
    <t>Hosta Wheee!</t>
  </si>
  <si>
    <t>Hosta Fireworks</t>
  </si>
  <si>
    <t>Hosta Funky Monkey</t>
  </si>
  <si>
    <t>Hosta Heatwave Harmony</t>
  </si>
  <si>
    <t>Hosta Hear No Evil</t>
  </si>
  <si>
    <t>Paeonia Amalia Olson</t>
  </si>
  <si>
    <t>Paeonia Anima</t>
  </si>
  <si>
    <t>Paeonia Blushing Princess</t>
  </si>
  <si>
    <t>Paeonia Blonde Vision</t>
  </si>
  <si>
    <t>Paeonia Vanilla Schnapps</t>
  </si>
  <si>
    <t>Paeonia Early Sensation</t>
  </si>
  <si>
    <t>Paeonia Kings Day</t>
  </si>
  <si>
    <t>Paeonia Christmas Velvet</t>
  </si>
  <si>
    <t>Paeonia La Donna</t>
  </si>
  <si>
    <t>Paeonia Majesty's Star</t>
  </si>
  <si>
    <t>Paeonia Mary Jo Legare</t>
  </si>
  <si>
    <t>Paeonia Nancy Nora</t>
  </si>
  <si>
    <t>Paeonia Salmon Beauty</t>
  </si>
  <si>
    <t>Paeonia Philippe Rivoire</t>
  </si>
  <si>
    <t>Paeonia Charles Burgess</t>
  </si>
  <si>
    <t>Paeonia Quitzin</t>
  </si>
  <si>
    <t>Paeonia Pastelegance</t>
  </si>
  <si>
    <t>Paeonia Garden Candy Blueberry Lemonade</t>
  </si>
  <si>
    <t>Paeonia Garden Candy Candy Apple</t>
  </si>
  <si>
    <t>Paeonia Garden Candy Double Bubble Pink</t>
  </si>
  <si>
    <t>Paeonia Garden Candy Evie Jane</t>
  </si>
  <si>
    <t>Paeonia Garden Candy Noa Jolie</t>
  </si>
  <si>
    <t>Paeonia Garden Candy Peach-A-Licious</t>
  </si>
  <si>
    <t>Paeonia Garden Candy Pineapple Fizz</t>
  </si>
  <si>
    <t>Paeonia Garden Candy Simply Scrumptious</t>
  </si>
  <si>
    <t>Paeonia Garden Candy Strawberry Swirl</t>
  </si>
  <si>
    <t>Paeonia Garden Candy Summer Sunset</t>
  </si>
  <si>
    <t>Phlox Butonik</t>
  </si>
  <si>
    <t>Phlox Gzhel</t>
  </si>
  <si>
    <t>Echinacea Sunseekers Apple Green</t>
  </si>
  <si>
    <t xml:space="preserve">Echinacea Sweet Chili </t>
  </si>
  <si>
    <t>Echinacea Tweety</t>
  </si>
  <si>
    <t>Calamagrostis Brachytricha</t>
  </si>
  <si>
    <t>Athyrium filix-femina Frizelliae</t>
  </si>
  <si>
    <t>Miscanthus Boucle</t>
  </si>
  <si>
    <t>Miscanthus Lady In Red</t>
  </si>
  <si>
    <t>Miscanthus Silver Charm</t>
  </si>
  <si>
    <t>Aster Marjorie</t>
  </si>
  <si>
    <t>Aster Prof A. Kippenberg</t>
  </si>
  <si>
    <t>Geum Orange Pumpkin</t>
  </si>
  <si>
    <t>Dicentra Aurora</t>
  </si>
  <si>
    <t>Dicentra Cupid</t>
  </si>
  <si>
    <t>Dicentra Luxuriant</t>
  </si>
  <si>
    <t>Solidago Strahlenkrone</t>
  </si>
  <si>
    <t>Caltha Multiplex</t>
  </si>
  <si>
    <t>Nepeta Junior Walker</t>
  </si>
  <si>
    <t>Nepeta Six Hills Giant</t>
  </si>
  <si>
    <t>Polygonatum multiflorum</t>
  </si>
  <si>
    <t>Lobelia Russian Princess</t>
  </si>
  <si>
    <t>Lobelia Scarlet Princess</t>
  </si>
  <si>
    <t>Alcaea Creme De Cassis</t>
  </si>
  <si>
    <t>Alcaea Fiesta Time</t>
  </si>
  <si>
    <t>Sedum Black Knight</t>
  </si>
  <si>
    <t>Sedum SunSparkler Dazzleberry</t>
  </si>
  <si>
    <t>Sedum Mojave Jewels Sapphire</t>
  </si>
  <si>
    <t>Sedum Pinky</t>
  </si>
  <si>
    <t>Sedum Stardust</t>
  </si>
  <si>
    <t>Sedum Sunsparkler Wildfire</t>
  </si>
  <si>
    <t>Sedum Sunsparkler Firecracker</t>
  </si>
  <si>
    <t>Pulsatilla Papagenoa</t>
  </si>
  <si>
    <t>Salvia Caradonna Pink</t>
  </si>
  <si>
    <t>Sidalcea Partygirl</t>
  </si>
  <si>
    <t>Tricyrtis Blue Wonder</t>
  </si>
  <si>
    <t>Fragaria Federica</t>
  </si>
  <si>
    <t>Gladiolus Cera Corsage</t>
  </si>
  <si>
    <t>Gladiolus Cera Corfinio</t>
  </si>
  <si>
    <t>Gladiolus Cera Summum</t>
  </si>
  <si>
    <t>Gladiolus Cera Fearless</t>
  </si>
  <si>
    <t>Gladiolus Aurora</t>
  </si>
  <si>
    <t>Gladiolus Arabian Night</t>
  </si>
  <si>
    <t>Gladiolus Black Jack</t>
  </si>
  <si>
    <t>Gladiolus Blue Isle</t>
  </si>
  <si>
    <t>Gladiolus Blue Tropic</t>
  </si>
  <si>
    <t>Gladiolus Decadent</t>
  </si>
  <si>
    <t>Gladiolus In Style</t>
  </si>
  <si>
    <t>Gladiolus Maxial</t>
  </si>
  <si>
    <t>Gladiolus Mascagni</t>
  </si>
  <si>
    <t>Gladiolus Mauve Muse</t>
  </si>
  <si>
    <t>Gladiolus Mystic Magenta</t>
  </si>
  <si>
    <t>Gladiolus Olympic Flame</t>
  </si>
  <si>
    <t>Gladiolus Oracle</t>
  </si>
  <si>
    <t>Gladiolus Pink Parrot</t>
  </si>
  <si>
    <t>Gladiolus Puravida</t>
  </si>
  <si>
    <t>Gladiolus Rose Supreme</t>
  </si>
  <si>
    <t>Gladiolus Cileste</t>
  </si>
  <si>
    <t>Gladiolus Stormy</t>
  </si>
  <si>
    <t>Gladiolus Strawberry Swirl</t>
  </si>
  <si>
    <t>Gladiolus Triton</t>
  </si>
  <si>
    <t>Gladiolus Fairytale Pink</t>
  </si>
  <si>
    <t>Gladiolus Fat Boy</t>
  </si>
  <si>
    <t>Gladiolus Hugo</t>
  </si>
  <si>
    <t>Gladiolus Extravert</t>
  </si>
  <si>
    <t>Gladiolus Essential</t>
  </si>
  <si>
    <t>Gladiolus Esta Bonita</t>
  </si>
  <si>
    <t>ЦЕРА КОРСАЖ</t>
  </si>
  <si>
    <t>ЦЕРА КОРФИНИО</t>
  </si>
  <si>
    <t>ЦЕРА СУММУМ</t>
  </si>
  <si>
    <t>ЦЕРА ФИАРЛЕСС</t>
  </si>
  <si>
    <t>БЛЮ АЙЛ</t>
  </si>
  <si>
    <t>БЛЮ ТРОПИК</t>
  </si>
  <si>
    <t>ДЕКАДЕНТ</t>
  </si>
  <si>
    <t>ИН СТАЙЛ</t>
  </si>
  <si>
    <t>МАКСИАЛ</t>
  </si>
  <si>
    <t>МАСКАНЬИ</t>
  </si>
  <si>
    <t>МАУВ МЬЮС</t>
  </si>
  <si>
    <t>МИСТИК МАДЖЕНТА</t>
  </si>
  <si>
    <t>ОЛИМПИК ФЛЕЙМ</t>
  </si>
  <si>
    <t>ОРАКЛ</t>
  </si>
  <si>
    <t>ПИНК ПЭРРОТ</t>
  </si>
  <si>
    <t>ПУРАВИДА</t>
  </si>
  <si>
    <t>РОУЗ СУПРИМ</t>
  </si>
  <si>
    <t>СИЛЕСТЕ</t>
  </si>
  <si>
    <t>СТОРМИ</t>
  </si>
  <si>
    <t>СТРОУБЕРРИ СВИРЛ</t>
  </si>
  <si>
    <t>ТРИТОН</t>
  </si>
  <si>
    <t>ФЭЙРТЕЙЛ ПИНК</t>
  </si>
  <si>
    <t>ФЭТ БОЙ</t>
  </si>
  <si>
    <t>ХЬЮГО</t>
  </si>
  <si>
    <t>ЭКСТРАВЕРТ</t>
  </si>
  <si>
    <t>ЭССЕНЦИАЛ</t>
  </si>
  <si>
    <t>ЭСТА БОНИТА</t>
  </si>
  <si>
    <t>CERA CORSAGE</t>
  </si>
  <si>
    <t>CERA CORFINIO</t>
  </si>
  <si>
    <t>CERA SUMMUM</t>
  </si>
  <si>
    <t>CERA FEARLESS</t>
  </si>
  <si>
    <t>BLUE ISLE</t>
  </si>
  <si>
    <t>BLUE TROPIC</t>
  </si>
  <si>
    <t>DECADENT</t>
  </si>
  <si>
    <t>IN STYLE</t>
  </si>
  <si>
    <t>MAXIAL</t>
  </si>
  <si>
    <t>MASCAGNI</t>
  </si>
  <si>
    <t>MAUVE MUSE</t>
  </si>
  <si>
    <t>MYSTIC MAGENTA</t>
  </si>
  <si>
    <t>OLYMPIC FLAME</t>
  </si>
  <si>
    <t>ORACLE</t>
  </si>
  <si>
    <t>PINK PARROT</t>
  </si>
  <si>
    <t>PURAVIDA</t>
  </si>
  <si>
    <t>ROSE SUPREME</t>
  </si>
  <si>
    <t>CILESTE</t>
  </si>
  <si>
    <t>STORMY</t>
  </si>
  <si>
    <t>STRAWBERRY SWIRL</t>
  </si>
  <si>
    <t>TRITON</t>
  </si>
  <si>
    <t>FAIRYTALE PINK</t>
  </si>
  <si>
    <t>FAT BOY</t>
  </si>
  <si>
    <t>HUGO</t>
  </si>
  <si>
    <t>EXTRAVERT</t>
  </si>
  <si>
    <t>ESSENTIAL</t>
  </si>
  <si>
    <t>ESTA BONITA</t>
  </si>
  <si>
    <t>ГОФРИР. Смесь пурпурно-лилового и кремового цвета</t>
  </si>
  <si>
    <t>СУПЕРГОФРИР. Смесь популярных сортов серии Russian Line</t>
  </si>
  <si>
    <t>ГОФРИР. Желтый с лаймово-зеленоватым пятном и напылением</t>
  </si>
  <si>
    <t>ГОФРИР. Бронзово-сиреневатый с белым пятном</t>
  </si>
  <si>
    <t>СУПЕРГОФРИР. Нежно-сиреневый с кремовым пятном</t>
  </si>
  <si>
    <t>СУПЕРГОФРИР. Ярко-лиловый с пурпурным пятном и тонким белым мазком</t>
  </si>
  <si>
    <t>СУПЕРГОФРИР. розовато-кремовый с ярко-малиновыми краями</t>
  </si>
  <si>
    <t>СУПЕРГОФРИР.  желтовато-кремовый центр с лаймово-желтыми краями</t>
  </si>
  <si>
    <t>ГОФРИР. Розовый с ярко-розовым пятном</t>
  </si>
  <si>
    <t>СУПЕРГОФРИР. Цвет фламинго со светло-желтым пятном</t>
  </si>
  <si>
    <t>ГОФРИР. Белый с розовым румянцем и пурпурным пятном</t>
  </si>
  <si>
    <t>ГОФРИР. розовый с желтым пятном</t>
  </si>
  <si>
    <t>СУПЕРГОФРИР. коричнево-бордовый</t>
  </si>
  <si>
    <t>ГОФРИР. фиолетовый с обширным пурпурно-лиловым пятном</t>
  </si>
  <si>
    <t>СУПЕРГОФРИР. кремовый с желтоватым центром</t>
  </si>
  <si>
    <t>СУПЕРГОФРИР. белый</t>
  </si>
  <si>
    <t>ГОФРИР. медный с осветением и белыми штрихами</t>
  </si>
  <si>
    <t>СУПЕРГОФРИР. Перламутрово-розовый с более светлый центром</t>
  </si>
  <si>
    <t>ГОФРИР. нежно-розовый с желтым пятном</t>
  </si>
  <si>
    <t>СУПЕРГОФРИР. Центр бледно-лососевый, края ярко-лососевые</t>
  </si>
  <si>
    <t>ГОФРИР. Белый с малиново-пурпурным пятном</t>
  </si>
  <si>
    <t>ГОФРИР. Белый с широкой сиренево-розовой каймой</t>
  </si>
  <si>
    <t>ГОФРИР. Белоснежный</t>
  </si>
  <si>
    <t>ГОФРИР. Белый с обширным желтым пятном и кораллово-розовой тонкой каймой</t>
  </si>
  <si>
    <t>ГОФРИР. Бронзовый с палево-розоватым центром и светло-фиолетовым пятном на нижних лепестках</t>
  </si>
  <si>
    <t>смесь крупноцветковых сортов</t>
  </si>
  <si>
    <t>желтый</t>
  </si>
  <si>
    <t>лиловый (цвет фуксии)</t>
  </si>
  <si>
    <t>алый с белым и тонким штрихом</t>
  </si>
  <si>
    <t>бледно-палево-розовый с ярко-розовым пятном</t>
  </si>
  <si>
    <t>цвет беленого льна, лиловое пятно</t>
  </si>
  <si>
    <t>бордово-красный, бархатный</t>
  </si>
  <si>
    <t xml:space="preserve">ГОФРИР.  двухцветный:  внешние лепестки белые, внутренние лепестки желтые </t>
  </si>
  <si>
    <t>солнечно-желтый, слегка гофрированный, с маленьким красным глазком</t>
  </si>
  <si>
    <t>ГОФРИР.темно-бордовый с черной каймой</t>
  </si>
  <si>
    <t>бордовый с черным</t>
  </si>
  <si>
    <t xml:space="preserve">гофрированный, бархатно-бордовый с фиолетово-черной каймой </t>
  </si>
  <si>
    <t>шикарный бархатно-бордовый</t>
  </si>
  <si>
    <t>сиренево-розовый с белыми мазками</t>
  </si>
  <si>
    <t>светло-сиреневый с насыщенно-сиреневым напылением по краю лепестков и в центре</t>
  </si>
  <si>
    <t>ГОФРИР. Лимонный</t>
  </si>
  <si>
    <t>ярко-сиреневый с кремовым пятном</t>
  </si>
  <si>
    <t>белый с голубым краем и тёмно-фиолетовым пятном в центре</t>
  </si>
  <si>
    <t>ГОФРИР. зеленые лепестки</t>
  </si>
  <si>
    <t>ГОФРИР. Белый с малиновым тонким мазком</t>
  </si>
  <si>
    <t>ГОФРИР. желтый с красным пятном, попугайный</t>
  </si>
  <si>
    <t>ГОФРИР. желтый</t>
  </si>
  <si>
    <t xml:space="preserve">нежнейший сиреневый с жёлтым посередине и винным пятном в центре цветка </t>
  </si>
  <si>
    <t>СУПЕРГОФРИР. Лососевый с кремово-желтым центром</t>
  </si>
  <si>
    <t>алый с белым, полосатый</t>
  </si>
  <si>
    <t>ГОФРИР. Ярко-малиново-розовый с кремово-розовым ближе к центру</t>
  </si>
  <si>
    <t>палево-бронзовый с сиреневым</t>
  </si>
  <si>
    <t>ГОФРИР. светло-лаймовый</t>
  </si>
  <si>
    <t>ГОФРИР. Верх-лиловый, нижние лепестки с лиловым пятном в центре и зубчатого вида кремовой каймой</t>
  </si>
  <si>
    <t>фиолетовый</t>
  </si>
  <si>
    <t>ярко-оранжевый</t>
  </si>
  <si>
    <t>огненно-красный</t>
  </si>
  <si>
    <t>лепестки белые с малиновыми мазками-полосками</t>
  </si>
  <si>
    <t>ГОФРИР. лаймово-желтый с винно-красными мазками у центра</t>
  </si>
  <si>
    <t>фиолетовый с голубовато-сиреневым в центре</t>
  </si>
  <si>
    <t xml:space="preserve">сиреневый  </t>
  </si>
  <si>
    <t>ярко-лиловый с пурпурным пятном</t>
  </si>
  <si>
    <t>ГОФРИР.  двухцветный: верх - розовый, низ -желтый</t>
  </si>
  <si>
    <t>темно-синие лепестки, к горловине белые, по центру лепестков не выраженные белые лучики.</t>
  </si>
  <si>
    <t>белый с легким гофре, в центре ярко-лиловый мазок</t>
  </si>
  <si>
    <t>оранжево-лососевый с желтым внутри</t>
  </si>
  <si>
    <t>мультиколор, цветки формы орхидеи, цвет желтый, на верхних лепестках сиреневое пятно, на пурпурно-бордовое</t>
  </si>
  <si>
    <t>темно-красный</t>
  </si>
  <si>
    <t>светло-сиреневый с фиолетовым пятном в горловине и с фиолетовыми штрихами</t>
  </si>
  <si>
    <t xml:space="preserve">сине-фиолетовый с белыми линиями </t>
  </si>
  <si>
    <t>ГОФРИР.красно-малиновые лепестки, к горловине белые</t>
  </si>
  <si>
    <t>розовый с белым центром</t>
  </si>
  <si>
    <t>яркий, электрически-розовый с тонким белым кантом и небольшим осветлением к центру</t>
  </si>
  <si>
    <t>ГОФРИР. верхний лепесток розово-красный, нижние желтые с оранжево-красной каймой</t>
  </si>
  <si>
    <t>ГОФРИР.лососево-розовый, палевый, сильно гофр.</t>
  </si>
  <si>
    <t>кремовый с электрически-розовой каймой</t>
  </si>
  <si>
    <t>Супер продуктивный. 20+ цветков на идеальном стебле, оптимальное сочетание высоты листьев и высоты стебля. Кипельно белые цветки долго держатся в цветущем виде.</t>
  </si>
  <si>
    <t>палево-розовый с белым центром</t>
  </si>
  <si>
    <t>ГОФРИР. Нежно-розовый с ярко-малиновым мазком у центра</t>
  </si>
  <si>
    <t xml:space="preserve">ярко-оранжевый, ближе к алому, к центру светлее </t>
  </si>
  <si>
    <t>ГОФРИР. кораллово-белый меланж</t>
  </si>
  <si>
    <t>бордовый, бархатный</t>
  </si>
  <si>
    <t>красный с белыми мазками</t>
  </si>
  <si>
    <t>ГОФРИР. Фиолетовый с голубовато-светлым центром</t>
  </si>
  <si>
    <t>ГОФРИР. Коралловый с белым пятном</t>
  </si>
  <si>
    <t>ГОФРИР. белый</t>
  </si>
  <si>
    <t>насыщенно-фиолетовый с белыми линиями</t>
  </si>
  <si>
    <t>малиново-розовый с более светлым розовым ближе к центру</t>
  </si>
  <si>
    <t>тёмно-красный, бархатный</t>
  </si>
  <si>
    <t>ГОФРИР. Яркий, неоново-розовый , в центре кремово-розовый</t>
  </si>
  <si>
    <t>очень контрастный, кремовый с широкой фиолетовой каймой и пурпурным мазком</t>
  </si>
  <si>
    <t>ГОФРИР. Верх-сиреневато-розовый, нижние лепестки кремово-желтые, по краю сиренево-розовые</t>
  </si>
  <si>
    <t>насыщенно-лососевый с желтым подсвечиванием в центре</t>
  </si>
  <si>
    <t>ПРОМОЛАЙН. Гладиолусы крупноцветковые 100-140см. Размер 10/12</t>
  </si>
  <si>
    <t>Gladiolus New Release</t>
  </si>
  <si>
    <t>Gladiolus Titanic</t>
  </si>
  <si>
    <t>Gladiolus Amber</t>
  </si>
  <si>
    <t>Gladiolus Emmy</t>
  </si>
  <si>
    <t>Gladiolus Jenny</t>
  </si>
  <si>
    <t>Gladiolus Kelly</t>
  </si>
  <si>
    <t>Gladiolus Kim</t>
  </si>
  <si>
    <t>Gladiolus Lizzy</t>
  </si>
  <si>
    <t>Gladiolus Luna</t>
  </si>
  <si>
    <t>Gladiolus Patty</t>
  </si>
  <si>
    <t>Gladiolus Tina</t>
  </si>
  <si>
    <t>Гладиолусы ГОФРИРОВАННЫЕ 90-120см. Размер 10/12, 12/14</t>
  </si>
  <si>
    <t>Гладиолусы ГЛЭДДИС / Gladdies® (старое название ГЛАМИНИ)</t>
  </si>
  <si>
    <t>НЬЮ РЕЛИЗ</t>
  </si>
  <si>
    <t>ТИТАНИК</t>
  </si>
  <si>
    <t>АМБЕР</t>
  </si>
  <si>
    <t>ЭММИ</t>
  </si>
  <si>
    <t>КЕЛЛИ</t>
  </si>
  <si>
    <t>КИМ</t>
  </si>
  <si>
    <t>ЛИЗЗИ</t>
  </si>
  <si>
    <t>ЛУНА</t>
  </si>
  <si>
    <t>ПАТТИ</t>
  </si>
  <si>
    <t>ТИНА</t>
  </si>
  <si>
    <t>NEW RELEASE</t>
  </si>
  <si>
    <t>TITANIC</t>
  </si>
  <si>
    <t>AMBER</t>
  </si>
  <si>
    <t>EMMY</t>
  </si>
  <si>
    <t>KELLY</t>
  </si>
  <si>
    <t>KIM</t>
  </si>
  <si>
    <t>LIZZY</t>
  </si>
  <si>
    <t>LUNA</t>
  </si>
  <si>
    <t>PATTY</t>
  </si>
  <si>
    <t>TINA</t>
  </si>
  <si>
    <t>ГОФРИР.темно-бордовый с черной каймой, h-90-120см</t>
  </si>
  <si>
    <t>сиренево-розовый с белыми мазками, h-90-120см</t>
  </si>
  <si>
    <t>ГОФРИР. Фиолетовый с голубовато-светлым центром, h-90-120см</t>
  </si>
  <si>
    <t>лиловый (цвет фуксии), h-90-120см</t>
  </si>
  <si>
    <t>бордово-красный, бархатный, h-120-140см</t>
  </si>
  <si>
    <t>светло-сиреневый с насыщенно-сиреневым напылением по краю лепестков и в центре, h-90-120см</t>
  </si>
  <si>
    <t>ГОФРИР. Белый с малиновым тонким мазком, h-90-120см</t>
  </si>
  <si>
    <t>ГОФРИР. Ярко-малиново-розовый с кремово-розовым ближе к центру, h-100-120см</t>
  </si>
  <si>
    <t>красный, h-90-110см</t>
  </si>
  <si>
    <t>ярко-лиловый с пурпурным пятном, h-120-150см</t>
  </si>
  <si>
    <t>насыщенно-лососевый с коралловыми штрихами, h-90-120см</t>
  </si>
  <si>
    <t>Супер продуктивный. 20+ цветков на идеальном стебле, оптимальное сочетание высоты листьев и высоты стебля. Кипельно белые цветки долго держатся в цветущем виде., h-120-140см</t>
  </si>
  <si>
    <t>палево-розовый с белым центром, h-90-120см</t>
  </si>
  <si>
    <t>ГОФРИР. Нежно-розовый с ярко-малиновым мазком у центра, h-100-120см</t>
  </si>
  <si>
    <t>ярко-оранжевый, ближе к алому, к центру светлее , h-90-120см</t>
  </si>
  <si>
    <t>малиново-розовый с более светлым розовым ближе к центру, h-90-120см</t>
  </si>
  <si>
    <t>тёмно-красный, бархатный, h-90-120см</t>
  </si>
  <si>
    <t>ГОФРИР. Яркий, неоново-розовый , в центре кремово-розовый, h-90-120см</t>
  </si>
  <si>
    <t>насыщенно-лососевый с желтым подсвечиванием в центре, h-90-120см</t>
  </si>
  <si>
    <t>ГОФРИР. лаймово-желтый с винно-красными мазками у центра, h-90-120см</t>
  </si>
  <si>
    <t>фиолетовый с голубовато-сиреневым в центре, h-90-120см</t>
  </si>
  <si>
    <t>оранжево-лососевый с желтым внутри, h-110-140см</t>
  </si>
  <si>
    <t>мультиколор, цветки формы орхидеи, цвет желтый, на верхних лепестках сиреневое пятно, на пурпурно-бордовое, h-110-140см</t>
  </si>
  <si>
    <t>розовый с белым центром, h-120-140см</t>
  </si>
  <si>
    <t>ГОФРИР. кораллово-белый меланж, h-90-120см</t>
  </si>
  <si>
    <t>ГОФРИР. Кораллово-розовый с более светло-розовымвнутри, h-90-120см</t>
  </si>
  <si>
    <t>белый, h-120-140см</t>
  </si>
  <si>
    <t>ГОФРИР. Белый с малиново-пурпурным пятном, h-100-120см</t>
  </si>
  <si>
    <t>ГОФРИР. Белый с широкой сиренево-розовой каймой, h-100-120см</t>
  </si>
  <si>
    <t>ГОФРИР. Белоснежный, h-100-120см</t>
  </si>
  <si>
    <t>ГОФРИР. Белый с обширным желтым пятном и кораллово-розовой тонкой каймой, h-100-120см</t>
  </si>
  <si>
    <t>кремово-белый, h-60-80см</t>
  </si>
  <si>
    <t>кремово-розовый с ярко-малиново-розовой каймой и желтым пятном, h-60-80см</t>
  </si>
  <si>
    <t>лилово-розовый, h-60-80см</t>
  </si>
  <si>
    <t>абрикосово-оранжевый с красным пятном, h-60-80см</t>
  </si>
  <si>
    <t>ярко-малиновый со светло-розовым внутри, h-60-80см</t>
  </si>
  <si>
    <t>фиолетовый со светло-сиреневым внутри, h-60-80см</t>
  </si>
  <si>
    <t>малиново-розовый с более светло- розовым внутри, h-60-80см</t>
  </si>
  <si>
    <t>желтый, h-60-80см</t>
  </si>
  <si>
    <t>ярко-алый, h-60-80см</t>
  </si>
  <si>
    <t>светло-сиреневый с пурпурно-фиолетовым пятном, h-60-80см</t>
  </si>
  <si>
    <t>Dahlia Black Touch</t>
  </si>
  <si>
    <t>Dahlia Jaxon</t>
  </si>
  <si>
    <t>Dahlia Deep Impact</t>
  </si>
  <si>
    <t>Dahlia Avignon</t>
  </si>
  <si>
    <t>Dahlia Baccara</t>
  </si>
  <si>
    <t>Dahlia Blushing Lady</t>
  </si>
  <si>
    <t>Dahlia Blues Wish</t>
  </si>
  <si>
    <t>Dahlia Brackenridge Ballerina</t>
  </si>
  <si>
    <t>Dahlia Wine Eyed Jill</t>
  </si>
  <si>
    <t>Dahlia Wittem</t>
  </si>
  <si>
    <t>Dahlia Grand Phayenne</t>
  </si>
  <si>
    <t>Dahlia Japlou</t>
  </si>
  <si>
    <t>Dahlia Jennifer Mary Ellen</t>
  </si>
  <si>
    <t>Dahlia Diamond Debutante</t>
  </si>
  <si>
    <t>Dahlia Dorito</t>
  </si>
  <si>
    <t>Dahlia Yellow Perception</t>
  </si>
  <si>
    <t>Dahlia Caproz Pizzas</t>
  </si>
  <si>
    <t>Dahlia Karma Amora</t>
  </si>
  <si>
    <t>Dahlia Connells Gloriosa</t>
  </si>
  <si>
    <t>Dahlia Creme De Cassis</t>
  </si>
  <si>
    <t>Dahlia Creme De Cognac</t>
  </si>
  <si>
    <t>Dahlia Cranberry Classic</t>
  </si>
  <si>
    <t>Dahlia Lake Carey</t>
  </si>
  <si>
    <t>Dahlia Lake Michigan</t>
  </si>
  <si>
    <t>Dahlia Maldini</t>
  </si>
  <si>
    <t>Dahlia Maria Strella</t>
  </si>
  <si>
    <t>Dahlia Nagano</t>
  </si>
  <si>
    <t>Dahlia Orion</t>
  </si>
  <si>
    <t>Dahlia Peaches &amp; Cream</t>
  </si>
  <si>
    <t>Dahlia Rainbow Silence</t>
  </si>
  <si>
    <t>Dahlia Sunset Tropicana</t>
  </si>
  <si>
    <t>Dahlia Sweet Lucille</t>
  </si>
  <si>
    <t>Dahlia Titan Albino</t>
  </si>
  <si>
    <t>Dahlia Titan Spectra</t>
  </si>
  <si>
    <t>Dahlia Titan Flamingo</t>
  </si>
  <si>
    <t>Dahlia Fuchsia Charm</t>
  </si>
  <si>
    <t>Dahlia Hollyhill Dark Beauty</t>
  </si>
  <si>
    <t>Dahlia Who Dun It</t>
  </si>
  <si>
    <t>Dahlia Icebreaker</t>
  </si>
  <si>
    <t>Dahlia Big Bro (Big Brother)</t>
  </si>
  <si>
    <t>Dahlia Wanda's Aurora</t>
  </si>
  <si>
    <t>Dahlia Louie Meggos</t>
  </si>
  <si>
    <t>Dahlia Mango Madness</t>
  </si>
  <si>
    <t>Dahlia Moms Special</t>
  </si>
  <si>
    <t>Dahlia Penhill Dark Monarch</t>
  </si>
  <si>
    <t>Dahlia Penhill Watermelon</t>
  </si>
  <si>
    <t>Dahlia Fairway Pilot</t>
  </si>
  <si>
    <t>Dahlia Fairway Spur</t>
  </si>
  <si>
    <t>Dahlia Holland Festival</t>
  </si>
  <si>
    <t>Dahlia Shiloh Noelle</t>
  </si>
  <si>
    <t>Dahlia Yarra Falls</t>
  </si>
  <si>
    <t>Dahlia Berliner Lemon</t>
  </si>
  <si>
    <t>Dahlia Go Go Pink Yellow</t>
  </si>
  <si>
    <t>Dahlia Go Go Red</t>
  </si>
  <si>
    <t>Dahlia Go Go Speckled</t>
  </si>
  <si>
    <t>Dahlia Go Go Two-Tone</t>
  </si>
  <si>
    <t>Dahlia Go Go White</t>
  </si>
  <si>
    <t>Dahlia Melody Allegro</t>
  </si>
  <si>
    <t>Dahlia Fire And Ice Lemon</t>
  </si>
  <si>
    <t>Dahlia American Dream</t>
  </si>
  <si>
    <t>Dahlia Bora Bora</t>
  </si>
  <si>
    <t>Dahlia Vulcan</t>
  </si>
  <si>
    <t>Dahlia Penhill Autumn Shade</t>
  </si>
  <si>
    <t>Dahlia Striped Vulkan</t>
  </si>
  <si>
    <t>Dahlia Witteman's Best</t>
  </si>
  <si>
    <t>Dahlia Hillcrest Candy</t>
  </si>
  <si>
    <t>Dahlia Hollyhill Cotton Candy</t>
  </si>
  <si>
    <t>Dahlia Burlesque</t>
  </si>
  <si>
    <t>Dahlia Jowey Arenda</t>
  </si>
  <si>
    <t>Dahlia Jowey Martina</t>
  </si>
  <si>
    <t>Dahlia Jowey Mirella</t>
  </si>
  <si>
    <t>Dahlia Jowey Frambo</t>
  </si>
  <si>
    <t>Dahlia Jowey Chantal</t>
  </si>
  <si>
    <t>Dahlia Cornel Brons</t>
  </si>
  <si>
    <t>Dahlia Embassy</t>
  </si>
  <si>
    <t>АЛАУНА КЛЕР ОБСКУР</t>
  </si>
  <si>
    <t>БЛЭК ТАЧ</t>
  </si>
  <si>
    <t>ДЖЕКСОН</t>
  </si>
  <si>
    <t>ДИП ИМПАКТ</t>
  </si>
  <si>
    <t>АВИНЬОН</t>
  </si>
  <si>
    <t>БАККАРА</t>
  </si>
  <si>
    <t>БЛАШИНГ ЛЕДИ</t>
  </si>
  <si>
    <t>БЛЮ УИШ</t>
  </si>
  <si>
    <t>БРЭКЕНРИДЖ БАЛЕРИНА</t>
  </si>
  <si>
    <t>ВАЙН АЙД ДЖИЛЛ</t>
  </si>
  <si>
    <t>ВИТТЕМ</t>
  </si>
  <si>
    <t>ГРАНД ФАЙЕНН</t>
  </si>
  <si>
    <t>ДЖАПЛУ</t>
  </si>
  <si>
    <t>ДЖЕНИФЕР МЭРИ ЭЛЛЕН</t>
  </si>
  <si>
    <t>ДИАМОНД ДЕБЮТАНТ</t>
  </si>
  <si>
    <t>ДОРИТО</t>
  </si>
  <si>
    <t>ЙЕЛЛОУ ПЕРСПЕПШН</t>
  </si>
  <si>
    <t>КАПРОЗ ПИЦЦА</t>
  </si>
  <si>
    <t>КАРМА АМОРА</t>
  </si>
  <si>
    <t>КОННЕЛС ГЛОРИОЗА</t>
  </si>
  <si>
    <t>КРЕМ ДЕ КАССИС</t>
  </si>
  <si>
    <t>КРЕМ ДЕ КОНЬЯК</t>
  </si>
  <si>
    <t>КРЭНБЕРРИ КЛАССИК</t>
  </si>
  <si>
    <t>ЛЭЙК КЕРИ</t>
  </si>
  <si>
    <t>ЛЭЙК МИЧИГАН</t>
  </si>
  <si>
    <t>МАЛДИНИ</t>
  </si>
  <si>
    <t>МАРИЯ СТРЕЛЛА</t>
  </si>
  <si>
    <t>НАГАНО</t>
  </si>
  <si>
    <t>ОРИОН</t>
  </si>
  <si>
    <t>ПИЧЕЗ ЭНД КРИМ</t>
  </si>
  <si>
    <t>РЭЙНБОУ САЙЛЕНС</t>
  </si>
  <si>
    <t>САНСЕТ ТРОПИКАНА</t>
  </si>
  <si>
    <t>СВИТ ЛУСИЛЬ</t>
  </si>
  <si>
    <t>ТИТАН АЛЬБИНО</t>
  </si>
  <si>
    <t>ТИТАН СПЕКТРА</t>
  </si>
  <si>
    <t>ТИТАН ФЛАМИНГО</t>
  </si>
  <si>
    <t>ХОЛЛИХИЛЛ ДАРК БЬЮТИ</t>
  </si>
  <si>
    <t>ХУ ДАН ИТ</t>
  </si>
  <si>
    <t>АЙСБРЕЙКЕР</t>
  </si>
  <si>
    <t>ВАНДАЗ АВРОРА</t>
  </si>
  <si>
    <t>ЛУИ МЕГГОС</t>
  </si>
  <si>
    <t>МАНГО МЭДНЕСС</t>
  </si>
  <si>
    <t>МОМЗ СПЕШИАЛ</t>
  </si>
  <si>
    <t>ПЕНХИЛЛ ДАРК МОНАРХ</t>
  </si>
  <si>
    <t>ПЕНХИЛЛ УОТЕРМЕЛОН</t>
  </si>
  <si>
    <t>ФЭЕРВЕЙ ПАЙЛОТ</t>
  </si>
  <si>
    <t>ФЭЕРВЕЙ СПУР</t>
  </si>
  <si>
    <t>ХОЛЛАНД ФЕСТИВАЛЬ</t>
  </si>
  <si>
    <t>ШИЛО НОЭЛЬ</t>
  </si>
  <si>
    <t>ЯРРА ФОЛЛС</t>
  </si>
  <si>
    <t>БЕРЛИНЕР ЛЕМОН</t>
  </si>
  <si>
    <t>ГОУ ГОУ ПИНК-ЙЕЛЛОУ</t>
  </si>
  <si>
    <t>ГОУ ГОУ СПЕКЛЕД</t>
  </si>
  <si>
    <t>ГОУ ГОУ ТУ-ТОУН</t>
  </si>
  <si>
    <t>ГОУ ГОУ УАЙТ</t>
  </si>
  <si>
    <t>МЕЛОДИ АЛЛЕГРО</t>
  </si>
  <si>
    <t>ФАЙР ЭНД АЙС ЛЕМОН</t>
  </si>
  <si>
    <t>АМЕРИКАН ДРИМ</t>
  </si>
  <si>
    <t>БОРА БОРА</t>
  </si>
  <si>
    <t>ПЕНХИЛЛ ОТУМН ШЕЙД</t>
  </si>
  <si>
    <t>СТРИПЕД ВУЛКАН</t>
  </si>
  <si>
    <t>УИТТЕМАНС БЕСТ</t>
  </si>
  <si>
    <t>ХИЛЛКРЕСТ КЭНДИ</t>
  </si>
  <si>
    <t>ХОЛЛИХИЛ КОТТОН КЭНДИ</t>
  </si>
  <si>
    <t>БУРЛЕСК</t>
  </si>
  <si>
    <t>ДЖОУИ АРЕНДА</t>
  </si>
  <si>
    <t>ДЖОУИ МАРТИНА</t>
  </si>
  <si>
    <t>ДЖОУИ МИРЕЛЛА</t>
  </si>
  <si>
    <t>ДЖОУИ ФРАМБО</t>
  </si>
  <si>
    <t>ДЖОУИ ШАНТАЛЬ</t>
  </si>
  <si>
    <t>КОРНЕЛ БРОНЗ</t>
  </si>
  <si>
    <t>ЭМБЕССИ</t>
  </si>
  <si>
    <t>ALAUNA CLAIR OBSCUR</t>
  </si>
  <si>
    <t>BLACK TOUCH</t>
  </si>
  <si>
    <t>JAXON</t>
  </si>
  <si>
    <t>DEEP IMPACT</t>
  </si>
  <si>
    <t>AVIGNON</t>
  </si>
  <si>
    <t>BACCARA</t>
  </si>
  <si>
    <t>BLUSHING LADY</t>
  </si>
  <si>
    <t>BLUES WISH</t>
  </si>
  <si>
    <t>BRACKENRIDGE BALLERINA</t>
  </si>
  <si>
    <t>WINE EYED JILL</t>
  </si>
  <si>
    <t>WITTEM</t>
  </si>
  <si>
    <t>GRAND PHAYENNE</t>
  </si>
  <si>
    <t>JAPLOU</t>
  </si>
  <si>
    <t>JENNIFER MARY ELLEN</t>
  </si>
  <si>
    <t>DIAMOND DEBUTANTE</t>
  </si>
  <si>
    <t>DORITO</t>
  </si>
  <si>
    <t>YELLOW PERCEPTION</t>
  </si>
  <si>
    <t>CAPROZ PIZZAZZ</t>
  </si>
  <si>
    <t>KARMA AMORA</t>
  </si>
  <si>
    <t>CONNELLS GLORIOSA</t>
  </si>
  <si>
    <t>CRÈME DE COGNAC</t>
  </si>
  <si>
    <t>CRANBERRY CLASSIC</t>
  </si>
  <si>
    <t>LAKE CAREY</t>
  </si>
  <si>
    <t>MALDINI</t>
  </si>
  <si>
    <t>MARIA STRELLA</t>
  </si>
  <si>
    <t>NAGANO</t>
  </si>
  <si>
    <t>ORION</t>
  </si>
  <si>
    <t>PEACHES AND CREAM</t>
  </si>
  <si>
    <t>RAINBOW SILENCE</t>
  </si>
  <si>
    <t>SUNSET TROPICANA</t>
  </si>
  <si>
    <t>SWEET LUCILLE</t>
  </si>
  <si>
    <t>TITAN ALBINO</t>
  </si>
  <si>
    <t>TITAN SPECTRA</t>
  </si>
  <si>
    <t>TITAN FLAMINGO</t>
  </si>
  <si>
    <t>HOLLYHILL DARK BEAUTY</t>
  </si>
  <si>
    <t>WHO DUN IT</t>
  </si>
  <si>
    <t>ICEBREAKER</t>
  </si>
  <si>
    <t>BIG BRO (BIG BROTHER)</t>
  </si>
  <si>
    <t>WANDA'S AURORA</t>
  </si>
  <si>
    <t>LOUIE MEGGOS</t>
  </si>
  <si>
    <t>MANGO MADNESS</t>
  </si>
  <si>
    <t>MOM'S SPECIAL</t>
  </si>
  <si>
    <t>PENHILL DARK MONARCH</t>
  </si>
  <si>
    <t>PENHILL WATERMELON</t>
  </si>
  <si>
    <t>FAIRWAY PILOT</t>
  </si>
  <si>
    <t>FAIRWAY SPUR</t>
  </si>
  <si>
    <t xml:space="preserve">HOLLAND FESTIVAL </t>
  </si>
  <si>
    <t>SHILOH NOELLE</t>
  </si>
  <si>
    <t>YARRA FALLS</t>
  </si>
  <si>
    <t>BERLINER LEMON</t>
  </si>
  <si>
    <t>GO GO PINK YELLOW</t>
  </si>
  <si>
    <t>GO GO SPECKLED</t>
  </si>
  <si>
    <t>GO GO TWO-TONE</t>
  </si>
  <si>
    <t>GO GO WHITE</t>
  </si>
  <si>
    <t>MELODY ALLEGRO</t>
  </si>
  <si>
    <t>FIRE AND ICE LEMON</t>
  </si>
  <si>
    <t>AMERICAN DREAM</t>
  </si>
  <si>
    <t>BORA BORA</t>
  </si>
  <si>
    <t>PENHILL AUTUMN SHADE</t>
  </si>
  <si>
    <t>STRIPED VULCAN</t>
  </si>
  <si>
    <t>WITTEMANS BEST</t>
  </si>
  <si>
    <t>HILLCREST CANDY</t>
  </si>
  <si>
    <t>HOLLYHILL COTTON CANDY</t>
  </si>
  <si>
    <t>BURLESQUE</t>
  </si>
  <si>
    <t>JOWEY ARENDA</t>
  </si>
  <si>
    <t>JOWEY MARTINA</t>
  </si>
  <si>
    <t>JOWEY MIRELLA</t>
  </si>
  <si>
    <t>JOWEY FRAMBO</t>
  </si>
  <si>
    <t>JOWEY CHANTAL</t>
  </si>
  <si>
    <t>CORNEL BRONS</t>
  </si>
  <si>
    <t>EMBASSY</t>
  </si>
  <si>
    <t>темно-бордовый с затемнением к центру, h-110см, Ø-15см</t>
  </si>
  <si>
    <t>красно-алый, h-110см, Ø-16см</t>
  </si>
  <si>
    <t>лососевый с жёлтой каймой и сердцевиной, h-90см, Ø-15см</t>
  </si>
  <si>
    <t>кремовый с темно-малиновым кантом и расщепленными кончиками, h-90см, Ø-13см</t>
  </si>
  <si>
    <t>белый с сиреневыми штрихами, h-90см, Ø-15см</t>
  </si>
  <si>
    <t>бордовый с темным центром, h-100см, Ø-10см</t>
  </si>
  <si>
    <t>желтый центр лепестки теплого мангово-розового цвета, h-90см, Ø-13см</t>
  </si>
  <si>
    <t>сиреневый, h-90см, Ø-11см</t>
  </si>
  <si>
    <t>тип"водяная лилия" перламутрово-нежно-розовый, h-100см, Ø-13см</t>
  </si>
  <si>
    <t>кремовый с сиреневым напылением и ярко-сиреневым центром, h-80см, Ø-10см</t>
  </si>
  <si>
    <t>белый с желтоватым центром, h-50-70см, Ø-12см</t>
  </si>
  <si>
    <t>белый, h-100см, Ø-12см</t>
  </si>
  <si>
    <t>двуцветные лепестки спереди желто-оранжевые, внешняя сторона оранжево-красные, эффект свечения при скручивании лепестков, h-110см, Ø-11см</t>
  </si>
  <si>
    <t>пурпурно-лиловый, темная листва, h-80см, Ø-10см</t>
  </si>
  <si>
    <t>ярко- красный, с легким осветлением на кончиках, эффект свечения , h-80см, Ø-11см</t>
  </si>
  <si>
    <t>апельсиновый с красным оттенком, h-100см, Ø-13см</t>
  </si>
  <si>
    <t>тип"водяная лилия"  солнечно-желтый с белыми кончиками, h-100см, Ø-10см</t>
  </si>
  <si>
    <t>ярко-розовый с бордовыми кончиками и белым центром, h-100см, Ø-15см</t>
  </si>
  <si>
    <t>рубиново-красный с желтой сердцевиной, h-90см, Ø-15см</t>
  </si>
  <si>
    <t>желтый с ярко-малиновыми штрихами и полосками, h-90см, Ø-17см</t>
  </si>
  <si>
    <t>светло-лиловый с ярко-лиловым кантом, h-90см, Ø-10-15см</t>
  </si>
  <si>
    <t>кремово-желтый,центр и  внешняя часть лепестков пурпурная, h-80см, Ø-11см</t>
  </si>
  <si>
    <t>внутренняя сторона лепестка розовая, внешняя темно-клюквенная, h-50-70см, Ø-12см</t>
  </si>
  <si>
    <t>кремовый с небольшими сиреневыми "подпалинами" по краю лепестков, h-50см, Ø-15см</t>
  </si>
  <si>
    <t>светло-лиловый  , h-120см, Ø-15см</t>
  </si>
  <si>
    <t>пурпурно-лиловый, h-90см, Ø-15см</t>
  </si>
  <si>
    <t>красный с плавным перехом к мандариновому на кончиках, h-100см, Ø-10-15см</t>
  </si>
  <si>
    <t>тип"водяная лилия" контрасный, ярко-красный с белыми кончиками, h-100см, Ø-10см</t>
  </si>
  <si>
    <t>цвет слоновой кости с пурпурно-розовой каймой, h-100см, Ø-10см</t>
  </si>
  <si>
    <t>жёлтый с красными штрихами и белыми кончиками, h-120см, Ø-14см</t>
  </si>
  <si>
    <t>красно-розовый с желтым центром, h-90см, Ø-15см</t>
  </si>
  <si>
    <t>медно-оранжевый с желтым центром, h-90см, Ø-13см</t>
  </si>
  <si>
    <t>сиренево-розовый с широкой белой каймой, h-100см, Ø-10см</t>
  </si>
  <si>
    <t>белый с кремово желтоватым центром, h-110см, Ø-15см</t>
  </si>
  <si>
    <t>коралловый с желтым центром, h-90см, Ø-15см</t>
  </si>
  <si>
    <t>сиренево-розовый, h-90см, Ø-18см</t>
  </si>
  <si>
    <t>ярко-красный с кончиками лепестков цвета фуксии, h-60см, Ø-14см</t>
  </si>
  <si>
    <t>темно-фиолетово-бордовый, ближе к черному, h-100см, Ø-15см</t>
  </si>
  <si>
    <t>белый с фиолетово-лиловыми кончиками и кантом, h-110см, Ø-10-15см</t>
  </si>
  <si>
    <t>белый с кремовым центром, h-80см, Ø-20см</t>
  </si>
  <si>
    <t>абрикосово-оранжевый, пышный, крупный, h-90см, Ø-20см</t>
  </si>
  <si>
    <t>лососево-розовый с желтыми кончиками и желтым центром, h-120см, Ø-20-25см</t>
  </si>
  <si>
    <t>цвет слоновой кости, лепестки элегантно скручиваются, h-90см, Ø-20см</t>
  </si>
  <si>
    <t>лососевый , h-90см, Ø-20см</t>
  </si>
  <si>
    <t>белый с сиреневыми штрихами, h-100см, Ø-25см</t>
  </si>
  <si>
    <t>темно-розовый с сиреневым отливом, h-110см, Ø-22см</t>
  </si>
  <si>
    <t>нежно-розовый с сиреневатым отливом, h-110см, Ø-27см</t>
  </si>
  <si>
    <t>нежно-лососево-розовые оттенки, h-80см, Ø-24см</t>
  </si>
  <si>
    <t>темно-абрикосовый, h-100см, Ø-24см</t>
  </si>
  <si>
    <t>насыщенно-оранжевый с белыми кончиками, h-135см, Ø-20см</t>
  </si>
  <si>
    <t>белый с лаванодово-розовым напылением, h-110см, Ø-25см</t>
  </si>
  <si>
    <t>лиловый с белыми кончиками, h-90см, Ø-20см</t>
  </si>
  <si>
    <t>белый с зеленовато-желтым оттенком, h-50см, Ø-12см</t>
  </si>
  <si>
    <t>розовый с желтым центром,подходит  для патио и горшков, h-30-40см, Ø-10-15см</t>
  </si>
  <si>
    <t>кумачово-красный, подходит для патио и горшков, h-30-40см, Ø-10-15см</t>
  </si>
  <si>
    <t>кремово-розовый с ярким пурпурно-малиновым меланжем, пестрый, подходит для патио и горшков, h-30-40см, Ø-10-15см</t>
  </si>
  <si>
    <t>насыщенно-пурпурно-розовый с белой каймой, подходит для патио и горшков, h-30-40см, Ø-10-15см</t>
  </si>
  <si>
    <t>белый с легким розоватым румянцем, подходит для патио и горшков, h-30-40см, Ø-10-15см</t>
  </si>
  <si>
    <t>коралловый с жёлтым центром и сиреневыми кончиками, h-60см, Ø-10-15см</t>
  </si>
  <si>
    <t>полумахровый чисто-белый с желтой каймой до 4/5 лепестка центр желтый, h-60см, Ø-10см</t>
  </si>
  <si>
    <t>розовый с лиловыми брызгами, h-110см, Ø-22см</t>
  </si>
  <si>
    <t>кораллово-розовый с желтым центром, h-110см, Ø-17см</t>
  </si>
  <si>
    <t>ярко-красный, h-120см, Ø-20см</t>
  </si>
  <si>
    <t>желтый к центру , с половины лепестков палево-лососево-розовый, h-110см, Ø-20см</t>
  </si>
  <si>
    <t>ярко-жёлтый с красными штрихами и полосками, h-130см, Ø-22см</t>
  </si>
  <si>
    <t>ярко-красный, h-120см, Ø-15-20см</t>
  </si>
  <si>
    <t>сиренево-розовый с осветленным центром, h-100см, Ø-15см</t>
  </si>
  <si>
    <t>пастельно-розовый  , h-120см, Ø-20см</t>
  </si>
  <si>
    <t>яркий контрастный. Верхние лепестки белые, к центру красные. Нижние лепестки ярко-красные, h-100см, Ø-14см</t>
  </si>
  <si>
    <t>малиновый с желтым центром, h-120см, Ø-10см</t>
  </si>
  <si>
    <t>жёлтый, h-110см, Ø-11см</t>
  </si>
  <si>
    <t>темно-бордовый, почти черный, h-90см, Ø-10см</t>
  </si>
  <si>
    <t>розовый с перламутром, h-120см, Ø-6-10см</t>
  </si>
  <si>
    <t>коралловый с желтым центром, h-см, Ø-см</t>
  </si>
  <si>
    <t>равномерно-медный, h-90см, Ø-7-10см</t>
  </si>
  <si>
    <t>бордово-красные лепестки снизу серебристые, при скручивании лепестков образуется двуцветный эффект, h-90см, Ø-11см</t>
  </si>
  <si>
    <t>Anemone blanda Pink Star</t>
  </si>
  <si>
    <t>Iris hollandica Carmen</t>
  </si>
  <si>
    <t>Hippeastrum Lemon Star</t>
  </si>
  <si>
    <t>Hippeastrum Provence</t>
  </si>
  <si>
    <t>Hippeastrum Rilona</t>
  </si>
  <si>
    <t>Hippeastrum Santiago</t>
  </si>
  <si>
    <t>Hippeastrum Stargazer</t>
  </si>
  <si>
    <t>Hippeastrum Stardust</t>
  </si>
  <si>
    <t>Hippeastrum Temptation</t>
  </si>
  <si>
    <t>Hippeastrum Terra Cotta Star</t>
  </si>
  <si>
    <t>Hippeastrum Aquaro</t>
  </si>
  <si>
    <t>Hippeastrum Beautiful Emotion</t>
  </si>
  <si>
    <t>Hippeastrum Splash</t>
  </si>
  <si>
    <t>Hippeastrum Striped Amadeus</t>
  </si>
  <si>
    <t>Canna Shinning Lemon</t>
  </si>
  <si>
    <t>Canna Shinning Pink</t>
  </si>
  <si>
    <t>Canna Shinning Peach</t>
  </si>
  <si>
    <t>Canna Shinning Red</t>
  </si>
  <si>
    <t>Canna Shinning Scarlet</t>
  </si>
  <si>
    <t>Canna Angelique</t>
  </si>
  <si>
    <t>Canna Caballero</t>
  </si>
  <si>
    <t>Canna Cleopatra Red</t>
  </si>
  <si>
    <t>Canna Panache Black</t>
  </si>
  <si>
    <t>Canna Reine Charlotte</t>
  </si>
  <si>
    <t>Canna Red Velvet</t>
  </si>
  <si>
    <t>Zantedeschia Captain Ranomi</t>
  </si>
  <si>
    <t>Zantedeschia Auckland</t>
  </si>
  <si>
    <t>ПИНК СТАР</t>
  </si>
  <si>
    <t>КАРМЕН</t>
  </si>
  <si>
    <t>ЛЕМОН СТАР</t>
  </si>
  <si>
    <t>ПРОВАНС</t>
  </si>
  <si>
    <t>РИЛОНА</t>
  </si>
  <si>
    <t>САНТЬЯГО</t>
  </si>
  <si>
    <t>СТАРГЕЙЗЕР</t>
  </si>
  <si>
    <t>ТЕМПТЕЙШН</t>
  </si>
  <si>
    <t>ТЕРРА КОТТА СТАР</t>
  </si>
  <si>
    <t>АКУАРО</t>
  </si>
  <si>
    <t>БЬЮТИФУЛ ЭМОШИОН</t>
  </si>
  <si>
    <t>СПЛЭШ</t>
  </si>
  <si>
    <t>СТРИПЕД АМАДЕУС</t>
  </si>
  <si>
    <t>ШАЙНИНГ ЛЕМОН</t>
  </si>
  <si>
    <t>ШАЙНИНГ ПИНК</t>
  </si>
  <si>
    <t>ШАЙНИНГ ПИЧ</t>
  </si>
  <si>
    <t>ШАЙНИНГ РЭД</t>
  </si>
  <si>
    <t>ШАЙНИНГ СКАРЛЕТ</t>
  </si>
  <si>
    <t>АНЖЕЛИКА</t>
  </si>
  <si>
    <t>КАБАЛЛЕРО</t>
  </si>
  <si>
    <t>КЛЕОПАТРА РЭД</t>
  </si>
  <si>
    <t>ПАНАШ БЛЭК</t>
  </si>
  <si>
    <t>РЕЙНЕ ШАРЛОТТ</t>
  </si>
  <si>
    <t>РЭД ВЕЛЬВЕТ</t>
  </si>
  <si>
    <t>КАПИТАН РАНОМИ</t>
  </si>
  <si>
    <t>ОКЛАНД</t>
  </si>
  <si>
    <t>PINK STAR</t>
  </si>
  <si>
    <t>Carmen</t>
  </si>
  <si>
    <t>LEMON STAR</t>
  </si>
  <si>
    <t>PROVENCE</t>
  </si>
  <si>
    <t>RILONA</t>
  </si>
  <si>
    <t>SANTIAGO</t>
  </si>
  <si>
    <t>STARGAZER</t>
  </si>
  <si>
    <t>TERRA COTTA STAR</t>
  </si>
  <si>
    <t>AQUARO</t>
  </si>
  <si>
    <t>BEAUTIFUL EMOTION</t>
  </si>
  <si>
    <t>SPLASH</t>
  </si>
  <si>
    <t>STRIPED AMADEUS</t>
  </si>
  <si>
    <t>SHINNING LEMON</t>
  </si>
  <si>
    <t>SHINNING PINK</t>
  </si>
  <si>
    <t>SHINNING PEACH</t>
  </si>
  <si>
    <t>SHINNING RED</t>
  </si>
  <si>
    <t>SHINNING SCARLET</t>
  </si>
  <si>
    <t>ANGELIQUE</t>
  </si>
  <si>
    <t>CABALLERO</t>
  </si>
  <si>
    <t>CLEOPATRA RED</t>
  </si>
  <si>
    <t>PANACHE BLACK</t>
  </si>
  <si>
    <t>REINE CHARLOTTE</t>
  </si>
  <si>
    <t>CAPTAIN RANOMI</t>
  </si>
  <si>
    <t>AUCKLAND</t>
  </si>
  <si>
    <t>ярко-розовоые с белым центром (blanda), h-15см</t>
  </si>
  <si>
    <t>нежно-лавандовый с желтым мазком, верхние лепестки с фиолетовым напылением по центру, h-60см</t>
  </si>
  <si>
    <t>желтовато-кремовый с зеленым центром, h-50-70см</t>
  </si>
  <si>
    <t>белый с красным напылением, линиями и штрихами, h-50-70см</t>
  </si>
  <si>
    <t>абрикосово-лососевый, h-50-70см</t>
  </si>
  <si>
    <t>пурпурно-красный с белыми полосками и зеленым горлом, h-50-70см</t>
  </si>
  <si>
    <t>рубиново-красный с белыми линиями по центру лепестков, h-50-70см</t>
  </si>
  <si>
    <t>темно-красное напыление на белом фоне и красный кант, h-50-70см</t>
  </si>
  <si>
    <t>белый с обширным пурпурно-малиновым центром и малиновым кантом, h-50-70см</t>
  </si>
  <si>
    <t>лососевый с зеленоватой звездой в центре, h-50-70см</t>
  </si>
  <si>
    <t>МАХРОВЫЙ белый с малиновыми полосками, h-50-70см</t>
  </si>
  <si>
    <t>МАХРОВЫЙ, красный с белым, полосатый, Н-45см, h-50-70см</t>
  </si>
  <si>
    <t>МАХРОВЫЙ ярко-красный с белой звездой в центре, очень контрастный, лепестки более узкой формы, выглядят изысканно, h-50-70см</t>
  </si>
  <si>
    <t>МАХРОВЫЙ белый с красным кантом и красными штрихами и легким напылением, h-50-70см</t>
  </si>
  <si>
    <t>карликовая канна, светло-желтый, зеленая листва, h-50см</t>
  </si>
  <si>
    <t>карликовая канна, темно-розовый, зеленая листва, h-50см</t>
  </si>
  <si>
    <t>карликовая канна, персиково-розовый, бронзовая листва, h-50см</t>
  </si>
  <si>
    <t>карликовая канна, ярко-алый, зеленая листва, h-50см</t>
  </si>
  <si>
    <t>карликовая канна, кумачово-красный, бронзовая листва, h-50см</t>
  </si>
  <si>
    <t>тёмно-лососевый, листва становится тёмно-бордовой, Н-60см, h-100см</t>
  </si>
  <si>
    <t>Листья изумрудно-зеленые, цветки желтые с оранжево красным крапом, h-80см</t>
  </si>
  <si>
    <t>ярко-оранжевый, алый с красным меланжем, Н-100см, h-100см</t>
  </si>
  <si>
    <t>листья темно-зеленые, цветки ярко-желтые с красными широкими мазками, h-60см</t>
  </si>
  <si>
    <t>контрастный ярко-красный с солнечно-желтой каймой, линия контраста неравномерная, с пятнышками, зеленая листва, h-100см</t>
  </si>
  <si>
    <t>ярко-красный Н-180см, листья бордово-зеленые, h-120см</t>
  </si>
  <si>
    <t>пурпурно-фиолетовый с белой каймой, листья зеленые с белым крапом, h-50см</t>
  </si>
  <si>
    <t>нежно-персиково-розовый, листва зеленая с белым  крапом, h-50см</t>
  </si>
  <si>
    <t>24/26</t>
  </si>
  <si>
    <t>темно-зеленые листья прямостоячие на красных черешках, Н-40см Ø 75см</t>
  </si>
  <si>
    <t>Lilium Roselily Azra</t>
  </si>
  <si>
    <t>Lilium Roselily Mathilda</t>
  </si>
  <si>
    <t>Lilium White Tornado</t>
  </si>
  <si>
    <t>Lilium Seattle</t>
  </si>
  <si>
    <t>зеленый, с золотисто-желтыми краями, на фиолетово-красноватых черешках. Н-35-40см, Ø 50см</t>
  </si>
  <si>
    <t>ООО "СЕМЕНА И СЕЛЕКЦИЯ" предлагает к продаже лилии.</t>
  </si>
  <si>
    <t>предв.сумма</t>
  </si>
  <si>
    <t>Просим по всем возникающим вопросам обращаться по тел. (831) 246-72-22, 246-58-80   или semena@aelita-nn.ru</t>
  </si>
  <si>
    <t>ЛУКОВИЧНЫЕ "COLORLINE". ВЕСНА 2026   + ЭКОНОМ ЛИНИЯ
Голландия</t>
  </si>
  <si>
    <t>ООО "СЕМЕНА И СЕЛЕКЦИЯ" предлагает к продаже: ГЛАДИОЛУСЫ, БЕГОНИИ, ГЛОКСИНИИ, ГЕОРГИНЫ, КАЛЛЫ, КАННЫ , АМАРИЛЛИСЫ И РАЗНОЛУКОВИЧНЫЕ</t>
  </si>
  <si>
    <r>
      <t xml:space="preserve">МНОГОЛЕТНИКИ"COLORLINE". ВЕСНА 2026. Голландия
</t>
    </r>
    <r>
      <rPr>
        <b/>
        <i/>
        <sz val="14"/>
        <color rgb="FFFF0000"/>
        <rFont val="Calibri"/>
        <family val="2"/>
        <charset val="204"/>
        <scheme val="minor"/>
      </rPr>
      <t xml:space="preserve">ООО "СЕМЕНА И СЕЛЕКЦИЯ" предлагает к продаже МНОГОЛЕТНИКИ "COLOR LINE". </t>
    </r>
  </si>
  <si>
    <t>Просим по всем возникающим вопросам обращаться по тел.  (831) 246-72-22, 246-58-80  или semena@aelita-nn.ru</t>
  </si>
  <si>
    <t>СУММА ЗАКАЗА</t>
  </si>
  <si>
    <t>При внесении задатка 30% Вам будет предоставлен приоритет при распределении сортов, поставляемых в ограниченном количестве.</t>
  </si>
  <si>
    <t xml:space="preserve">Все цены в прайс листах указаны со склада Поставщика г. Москва.  </t>
  </si>
  <si>
    <t>Строго соблюдайте кратность заказа- согласно  графе кратность заказа.</t>
  </si>
  <si>
    <t xml:space="preserve">Нашу продукцию вы сможете получить на нашем оптовом складе по адресу: </t>
  </si>
  <si>
    <t xml:space="preserve">ООО "Семена и Селекция" г. Нижний Новгород, ул. Луначарского д.25/4 </t>
  </si>
  <si>
    <t>Все расходы по дополнительной упаковке и утеплении оплачиваются покупателем отдельно.</t>
  </si>
  <si>
    <t>Все расходы по перевозке от склада г. Нижний Новгород, дополнительной упаковке,</t>
  </si>
  <si>
    <r>
      <t xml:space="preserve">ООО "Семена и Селекция" </t>
    </r>
    <r>
      <rPr>
        <i/>
        <sz val="11"/>
        <rFont val="Arial Cyr"/>
        <charset val="204"/>
      </rPr>
      <t xml:space="preserve">(тел.  (831) 246-72-22, 246-58-80 или semena@aelita-nn.ru) </t>
    </r>
    <r>
      <rPr>
        <b/>
        <i/>
        <sz val="11"/>
        <rFont val="Arial Cyr"/>
        <charset val="204"/>
      </rPr>
      <t>принимает предварительные заказы до 20 ноября 2025г.</t>
    </r>
  </si>
  <si>
    <t>Заказы принимаются до 20 ноября 2025 г.</t>
  </si>
  <si>
    <t>Обязательно внесение задатка 20%.</t>
  </si>
  <si>
    <t>Оплатить задаток и заключить договор необходимо до 20 ноября 2025г.</t>
  </si>
  <si>
    <r>
      <t xml:space="preserve">Минимальная общая сумма заказа по всем группам посадочного материала - </t>
    </r>
    <r>
      <rPr>
        <b/>
        <sz val="11"/>
        <color rgb="FFFF0000"/>
        <rFont val="Arial"/>
        <family val="2"/>
        <charset val="204"/>
      </rPr>
      <t>8000 руб.</t>
    </r>
  </si>
</sst>
</file>

<file path=xl/styles.xml><?xml version="1.0" encoding="utf-8"?>
<styleSheet xmlns="http://schemas.openxmlformats.org/spreadsheetml/2006/main">
  <numFmts count="14">
    <numFmt numFmtId="164" formatCode="#,##0.00;;;@"/>
    <numFmt numFmtId="165" formatCode="0;\-0;;@"/>
    <numFmt numFmtId="166" formatCode="#,##0.00&quot;р.&quot;;\-#,##0.00&quot;р.&quot;;;@"/>
    <numFmt numFmtId="167" formatCode="#,##0.00&quot;р.&quot;"/>
    <numFmt numFmtId="168" formatCode="0%;\-0;;@"/>
    <numFmt numFmtId="169" formatCode="#,##0_ ;[Red]\-#,##0\ "/>
    <numFmt numFmtId="170" formatCode="0.0"/>
    <numFmt numFmtId="171" formatCode="00000_###000_00"/>
    <numFmt numFmtId="172" formatCode="#,##0.00_ ;[Red]\-#,##0.00;;@"/>
    <numFmt numFmtId="173" formatCode="#,##0.0_ ;[Red]\-#,##0.0\ "/>
    <numFmt numFmtId="174" formatCode="0_ ;[Red]\-0\ "/>
    <numFmt numFmtId="175" formatCode="\х\ #,##0"/>
    <numFmt numFmtId="176" formatCode="_-* #,##0.00\ [$₽-419]_-;\-* #,##0.00\ [$₽-419]_-;_-* &quot;-&quot;??\ [$₽-419]_-;_-@_-"/>
    <numFmt numFmtId="177" formatCode="#,##0&quot; шт.&quot;;[Red]\-#,##0&quot; шт.&quot;;;@"/>
  </numFmts>
  <fonts count="1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8"/>
      <color indexed="58"/>
      <name val="Arial"/>
      <family val="2"/>
      <charset val="204"/>
    </font>
    <font>
      <b/>
      <sz val="12"/>
      <color indexed="9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indexed="58"/>
      <name val="Arial"/>
      <family val="2"/>
      <charset val="204"/>
    </font>
    <font>
      <b/>
      <i/>
      <sz val="12"/>
      <color indexed="18"/>
      <name val="Arial"/>
      <family val="2"/>
      <charset val="204"/>
    </font>
    <font>
      <b/>
      <i/>
      <sz val="16"/>
      <color indexed="58"/>
      <name val="Arial"/>
      <family val="2"/>
      <charset val="204"/>
    </font>
    <font>
      <sz val="8"/>
      <name val="Arial"/>
      <family val="2"/>
      <charset val="204"/>
    </font>
    <font>
      <b/>
      <i/>
      <sz val="20"/>
      <color indexed="10"/>
      <name val="Times New Roman"/>
      <family val="1"/>
      <charset val="204"/>
    </font>
    <font>
      <b/>
      <sz val="8"/>
      <name val="Arial Cyr"/>
      <charset val="204"/>
    </font>
    <font>
      <b/>
      <sz val="8"/>
      <color indexed="10"/>
      <name val="Arial"/>
      <family val="2"/>
      <charset val="204"/>
    </font>
    <font>
      <sz val="7.5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20"/>
      <name val="Arial"/>
      <family val="2"/>
      <charset val="204"/>
    </font>
    <font>
      <b/>
      <sz val="24"/>
      <name val="Arial"/>
      <family val="2"/>
      <charset val="204"/>
    </font>
    <font>
      <b/>
      <i/>
      <u/>
      <sz val="12"/>
      <name val="Arial Cyr"/>
      <charset val="204"/>
    </font>
    <font>
      <b/>
      <i/>
      <sz val="12"/>
      <name val="Arial Cyr"/>
      <charset val="204"/>
    </font>
    <font>
      <sz val="12"/>
      <name val="Arial"/>
      <family val="2"/>
      <charset val="204"/>
    </font>
    <font>
      <sz val="10"/>
      <color indexed="10"/>
      <name val="Arial Cyr"/>
      <charset val="204"/>
    </font>
    <font>
      <b/>
      <sz val="16"/>
      <name val="Arial"/>
      <family val="2"/>
      <charset val="204"/>
    </font>
    <font>
      <b/>
      <sz val="20"/>
      <color indexed="10"/>
      <name val="Times New Roman"/>
      <family val="1"/>
      <charset val="204"/>
    </font>
    <font>
      <b/>
      <sz val="9"/>
      <name val="Arial Cyr"/>
      <charset val="204"/>
    </font>
    <font>
      <b/>
      <i/>
      <sz val="11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b/>
      <i/>
      <sz val="12"/>
      <color theme="0" tint="-0.249977111117893"/>
      <name val="Arial"/>
      <family val="2"/>
      <charset val="204"/>
    </font>
    <font>
      <b/>
      <sz val="8"/>
      <color theme="0" tint="-0.249977111117893"/>
      <name val="Arial"/>
      <family val="2"/>
      <charset val="204"/>
    </font>
    <font>
      <b/>
      <i/>
      <sz val="20"/>
      <color theme="0" tint="-0.34998626667073579"/>
      <name val="Times New Roman"/>
      <family val="1"/>
      <charset val="204"/>
    </font>
    <font>
      <b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i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7.5"/>
      <color rgb="FFFFFF00"/>
      <name val="Arial"/>
      <family val="2"/>
      <charset val="204"/>
    </font>
    <font>
      <sz val="9"/>
      <name val="Arial Cyr"/>
      <charset val="204"/>
    </font>
    <font>
      <b/>
      <i/>
      <u/>
      <sz val="14"/>
      <color theme="5" tint="-0.499984740745262"/>
      <name val="Arial"/>
      <family val="2"/>
      <charset val="204"/>
    </font>
    <font>
      <b/>
      <i/>
      <u/>
      <sz val="12"/>
      <color indexed="10"/>
      <name val="Arial Cyr"/>
      <charset val="204"/>
    </font>
    <font>
      <b/>
      <i/>
      <u/>
      <sz val="18"/>
      <name val="Arial"/>
      <family val="2"/>
      <charset val="204"/>
    </font>
    <font>
      <b/>
      <i/>
      <sz val="11"/>
      <color indexed="58"/>
      <name val="Arial"/>
      <family val="2"/>
      <charset val="204"/>
    </font>
    <font>
      <b/>
      <sz val="8"/>
      <color rgb="FFFF0000"/>
      <name val="Arial Cyr"/>
      <charset val="204"/>
    </font>
    <font>
      <b/>
      <sz val="11"/>
      <color theme="1"/>
      <name val="Arial"/>
      <family val="2"/>
      <charset val="204"/>
    </font>
    <font>
      <b/>
      <sz val="8"/>
      <color theme="6" tint="-0.499984740745262"/>
      <name val="Arial Cyr"/>
      <charset val="204"/>
    </font>
    <font>
      <b/>
      <u/>
      <sz val="10"/>
      <color indexed="12"/>
      <name val="Arial"/>
      <family val="2"/>
    </font>
    <font>
      <b/>
      <sz val="8"/>
      <name val="Calibri"/>
      <family val="2"/>
      <charset val="204"/>
      <scheme val="minor"/>
    </font>
    <font>
      <b/>
      <sz val="8"/>
      <color theme="6" tint="-0.499984740745262"/>
      <name val="Calibri"/>
      <family val="2"/>
      <charset val="204"/>
      <scheme val="minor"/>
    </font>
    <font>
      <sz val="8"/>
      <color theme="6" tint="-0.499984740745262"/>
      <name val="Calibri"/>
      <family val="2"/>
      <charset val="204"/>
      <scheme val="minor"/>
    </font>
    <font>
      <sz val="8"/>
      <color theme="1" tint="4.9989318521683403E-2"/>
      <name val="Calibri"/>
      <family val="2"/>
      <charset val="204"/>
      <scheme val="minor"/>
    </font>
    <font>
      <sz val="10"/>
      <color rgb="FFFF0000"/>
      <name val="Arial Cyr"/>
      <charset val="204"/>
    </font>
    <font>
      <b/>
      <sz val="1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8"/>
      <color indexed="12"/>
      <name val="Calibri"/>
      <family val="2"/>
      <charset val="204"/>
      <scheme val="minor"/>
    </font>
    <font>
      <b/>
      <i/>
      <sz val="14"/>
      <color indexed="58"/>
      <name val="Calibri"/>
      <family val="2"/>
      <charset val="204"/>
      <scheme val="minor"/>
    </font>
    <font>
      <b/>
      <i/>
      <sz val="12"/>
      <color indexed="5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8"/>
      <color indexed="6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u/>
      <sz val="10"/>
      <color indexed="12"/>
      <name val="Arial Cyr"/>
      <charset val="204"/>
    </font>
    <font>
      <b/>
      <i/>
      <sz val="9"/>
      <color theme="1" tint="4.9989318521683403E-2"/>
      <name val="Calibri"/>
      <family val="2"/>
      <charset val="204"/>
      <scheme val="minor"/>
    </font>
    <font>
      <b/>
      <i/>
      <sz val="8"/>
      <color theme="1" tint="4.9989318521683403E-2"/>
      <name val="Calibri"/>
      <family val="2"/>
      <charset val="204"/>
      <scheme val="minor"/>
    </font>
    <font>
      <sz val="9"/>
      <color theme="1" tint="4.9989318521683403E-2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8"/>
      <color theme="1" tint="4.9989318521683403E-2"/>
      <name val="Calibri"/>
      <family val="2"/>
      <charset val="204"/>
      <scheme val="minor"/>
    </font>
    <font>
      <b/>
      <sz val="9"/>
      <color theme="1" tint="4.9989318521683403E-2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0"/>
      <color indexed="62"/>
      <name val="Calibri"/>
      <family val="2"/>
      <charset val="204"/>
      <scheme val="minor"/>
    </font>
    <font>
      <b/>
      <sz val="11"/>
      <color indexed="62"/>
      <name val="Arial"/>
      <family val="2"/>
      <charset val="204"/>
    </font>
    <font>
      <b/>
      <sz val="9"/>
      <color indexed="62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sz val="10"/>
      <color rgb="FF002060"/>
      <name val="Calibri"/>
      <family val="2"/>
      <charset val="204"/>
      <scheme val="minor"/>
    </font>
    <font>
      <b/>
      <i/>
      <sz val="11"/>
      <color rgb="FF002060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i/>
      <sz val="14"/>
      <color indexed="18"/>
      <name val="Arial"/>
      <family val="2"/>
      <charset val="204"/>
    </font>
    <font>
      <b/>
      <i/>
      <sz val="18"/>
      <color indexed="18"/>
      <name val="Arial"/>
      <family val="2"/>
      <charset val="204"/>
    </font>
    <font>
      <b/>
      <sz val="8"/>
      <color indexed="12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9"/>
      <color indexed="12"/>
      <name val="Calibri"/>
      <family val="2"/>
      <charset val="204"/>
      <scheme val="minor"/>
    </font>
    <font>
      <b/>
      <sz val="11"/>
      <color indexed="62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rgb="FF0070C0"/>
      <name val="Calibri"/>
      <family val="2"/>
      <charset val="204"/>
      <scheme val="minor"/>
    </font>
    <font>
      <sz val="8"/>
      <color theme="4" tint="-0.249977111117893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sz val="8"/>
      <color theme="0" tint="-0.14999847407452621"/>
      <name val="Calibri"/>
      <family val="2"/>
      <charset val="204"/>
      <scheme val="minor"/>
    </font>
    <font>
      <b/>
      <sz val="9"/>
      <color rgb="FFC00000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16"/>
      <color rgb="FFC00000"/>
      <name val="Calibri"/>
      <family val="2"/>
      <charset val="204"/>
      <scheme val="minor"/>
    </font>
    <font>
      <b/>
      <sz val="12"/>
      <color indexed="62"/>
      <name val="Calibri"/>
      <family val="2"/>
      <charset val="204"/>
      <scheme val="minor"/>
    </font>
    <font>
      <sz val="11"/>
      <name val="Arial Cyr"/>
      <charset val="204"/>
    </font>
    <font>
      <sz val="9"/>
      <color theme="0"/>
      <name val="Calibri"/>
      <family val="2"/>
      <charset val="204"/>
      <scheme val="minor"/>
    </font>
    <font>
      <sz val="8"/>
      <color theme="4" tint="-0.249977111117893"/>
      <name val="Arial Cyr"/>
      <charset val="204"/>
    </font>
    <font>
      <b/>
      <sz val="10"/>
      <color indexed="62"/>
      <name val="Arial"/>
      <family val="2"/>
      <charset val="204"/>
    </font>
    <font>
      <b/>
      <i/>
      <sz val="16"/>
      <color rgb="FFC00000"/>
      <name val="Arial"/>
      <family val="2"/>
      <charset val="204"/>
    </font>
    <font>
      <b/>
      <u/>
      <sz val="11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10"/>
      <color theme="4" tint="-0.249977111117893"/>
      <name val="Arial Cyr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i/>
      <sz val="11"/>
      <color theme="4" tint="-0.249977111117893"/>
      <name val="Arial"/>
      <family val="2"/>
      <charset val="204"/>
    </font>
    <font>
      <i/>
      <sz val="10"/>
      <color theme="4" tint="-0.249977111117893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8"/>
      <color theme="4" tint="-0.249977111117893"/>
      <name val="Arial"/>
      <family val="2"/>
      <charset val="204"/>
    </font>
    <font>
      <sz val="8"/>
      <color theme="5" tint="-0.249977111117893"/>
      <name val="Calibri"/>
      <family val="2"/>
      <charset val="204"/>
      <scheme val="minor"/>
    </font>
    <font>
      <b/>
      <sz val="9"/>
      <color rgb="FFFF0000"/>
      <name val="Arial"/>
      <family val="2"/>
      <charset val="204"/>
    </font>
    <font>
      <b/>
      <i/>
      <sz val="14"/>
      <color indexed="5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u/>
      <sz val="18"/>
      <color indexed="16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sz val="8"/>
      <color rgb="FF002060"/>
      <name val="Calibri"/>
      <family val="2"/>
      <charset val="204"/>
      <scheme val="minor"/>
    </font>
    <font>
      <sz val="8"/>
      <color rgb="FF00206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sz val="10"/>
      <color rgb="FF002060"/>
      <name val="Arial Cyr"/>
      <charset val="204"/>
    </font>
    <font>
      <sz val="8"/>
      <color rgb="FF00206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6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2"/>
      <name val="Arial Cyr"/>
      <charset val="204"/>
    </font>
    <font>
      <b/>
      <sz val="12"/>
      <color indexed="62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rgb="FFC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b/>
      <sz val="14"/>
      <color indexed="9"/>
      <name val="Calibri"/>
      <family val="2"/>
      <charset val="204"/>
      <scheme val="minor"/>
    </font>
    <font>
      <b/>
      <i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4"/>
      <color rgb="FFFF0000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i/>
      <sz val="11"/>
      <name val="Arial Cyr"/>
      <charset val="204"/>
    </font>
    <font>
      <b/>
      <sz val="11"/>
      <color rgb="FFFF0000"/>
      <name val="Arial"/>
      <family val="2"/>
      <charset val="204"/>
    </font>
    <font>
      <b/>
      <sz val="11"/>
      <color rgb="FF008000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9"/>
      </top>
      <bottom style="hair">
        <color indexed="9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9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7" applyNumberFormat="0" applyFon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696">
    <xf numFmtId="0" fontId="0" fillId="0" borderId="0" xfId="0"/>
    <xf numFmtId="0" fontId="29" fillId="24" borderId="0" xfId="0" applyFont="1" applyFill="1" applyAlignment="1">
      <alignment vertical="center" wrapText="1"/>
    </xf>
    <xf numFmtId="0" fontId="23" fillId="24" borderId="0" xfId="0" applyFont="1" applyFill="1" applyAlignment="1">
      <alignment vertical="top" wrapText="1"/>
    </xf>
    <xf numFmtId="0" fontId="3" fillId="0" borderId="0" xfId="0" applyFont="1"/>
    <xf numFmtId="0" fontId="27" fillId="24" borderId="0" xfId="0" applyFont="1" applyFill="1" applyAlignment="1">
      <alignment vertical="top" wrapText="1"/>
    </xf>
    <xf numFmtId="1" fontId="32" fillId="0" borderId="0" xfId="0" applyNumberFormat="1" applyFont="1" applyAlignment="1">
      <alignment vertical="center"/>
    </xf>
    <xf numFmtId="0" fontId="32" fillId="0" borderId="0" xfId="0" applyFont="1"/>
    <xf numFmtId="0" fontId="0" fillId="24" borderId="0" xfId="0" applyFill="1" applyProtection="1">
      <protection hidden="1"/>
    </xf>
    <xf numFmtId="0" fontId="41" fillId="24" borderId="0" xfId="0" applyFont="1" applyFill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42" fillId="24" borderId="0" xfId="0" applyFont="1" applyFill="1" applyProtection="1">
      <protection hidden="1"/>
    </xf>
    <xf numFmtId="0" fontId="43" fillId="24" borderId="0" xfId="0" applyFont="1" applyFill="1" applyAlignment="1" applyProtection="1">
      <alignment wrapText="1"/>
      <protection hidden="1"/>
    </xf>
    <xf numFmtId="0" fontId="44" fillId="24" borderId="0" xfId="0" applyFont="1" applyFill="1" applyAlignment="1" applyProtection="1">
      <alignment vertical="top" wrapText="1"/>
      <protection hidden="1"/>
    </xf>
    <xf numFmtId="0" fontId="0" fillId="24" borderId="12" xfId="0" applyFill="1" applyBorder="1" applyProtection="1">
      <protection hidden="1"/>
    </xf>
    <xf numFmtId="0" fontId="46" fillId="24" borderId="0" xfId="0" applyFont="1" applyFill="1" applyAlignment="1" applyProtection="1">
      <alignment horizontal="center"/>
      <protection hidden="1"/>
    </xf>
    <xf numFmtId="0" fontId="37" fillId="24" borderId="0" xfId="0" applyFont="1" applyFill="1" applyAlignment="1" applyProtection="1">
      <alignment horizontal="center"/>
      <protection hidden="1"/>
    </xf>
    <xf numFmtId="0" fontId="20" fillId="24" borderId="0" xfId="0" applyFont="1" applyFill="1" applyAlignment="1">
      <alignment vertical="center" wrapText="1"/>
    </xf>
    <xf numFmtId="164" fontId="32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23" fillId="24" borderId="0" xfId="0" applyFont="1" applyFill="1" applyAlignment="1">
      <alignment horizontal="center" vertical="center" wrapText="1"/>
    </xf>
    <xf numFmtId="0" fontId="32" fillId="24" borderId="0" xfId="0" applyFont="1" applyFill="1" applyAlignment="1">
      <alignment horizontal="center" vertical="center" wrapText="1"/>
    </xf>
    <xf numFmtId="0" fontId="32" fillId="24" borderId="0" xfId="0" applyFont="1" applyFill="1" applyAlignment="1">
      <alignment vertical="center"/>
    </xf>
    <xf numFmtId="0" fontId="32" fillId="24" borderId="0" xfId="0" applyFont="1" applyFill="1" applyAlignment="1">
      <alignment vertical="center" wrapText="1"/>
    </xf>
    <xf numFmtId="0" fontId="27" fillId="24" borderId="0" xfId="0" applyFont="1" applyFill="1" applyAlignment="1">
      <alignment vertical="center"/>
    </xf>
    <xf numFmtId="167" fontId="37" fillId="24" borderId="0" xfId="0" applyNumberFormat="1" applyFont="1" applyFill="1" applyAlignment="1" applyProtection="1">
      <alignment vertical="center"/>
      <protection hidden="1"/>
    </xf>
    <xf numFmtId="0" fontId="3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vertical="center" wrapText="1"/>
    </xf>
    <xf numFmtId="49" fontId="32" fillId="24" borderId="0" xfId="0" applyNumberFormat="1" applyFont="1" applyFill="1" applyAlignment="1">
      <alignment horizontal="left" vertical="center"/>
    </xf>
    <xf numFmtId="0" fontId="35" fillId="24" borderId="0" xfId="0" applyFont="1" applyFill="1" applyAlignment="1">
      <alignment vertical="center" wrapText="1"/>
    </xf>
    <xf numFmtId="1" fontId="32" fillId="0" borderId="0" xfId="0" applyNumberFormat="1" applyFont="1" applyAlignment="1" applyProtection="1">
      <alignment vertical="center"/>
      <protection hidden="1"/>
    </xf>
    <xf numFmtId="0" fontId="23" fillId="24" borderId="0" xfId="0" applyFont="1" applyFill="1" applyAlignment="1">
      <alignment horizontal="right" vertical="center" wrapText="1"/>
    </xf>
    <xf numFmtId="166" fontId="23" fillId="24" borderId="0" xfId="0" applyNumberFormat="1" applyFont="1" applyFill="1" applyAlignment="1" applyProtection="1">
      <alignment horizontal="center" vertical="center" wrapText="1"/>
      <protection hidden="1"/>
    </xf>
    <xf numFmtId="0" fontId="0" fillId="24" borderId="14" xfId="0" applyFill="1" applyBorder="1" applyProtection="1">
      <protection hidden="1"/>
    </xf>
    <xf numFmtId="0" fontId="49" fillId="24" borderId="0" xfId="0" applyFont="1" applyFill="1" applyAlignment="1" applyProtection="1">
      <alignment horizontal="center" vertical="center" wrapText="1"/>
      <protection hidden="1"/>
    </xf>
    <xf numFmtId="0" fontId="50" fillId="24" borderId="0" xfId="0" applyFont="1" applyFill="1" applyAlignment="1" applyProtection="1">
      <alignment horizontal="center" vertical="center" wrapText="1"/>
      <protection hidden="1"/>
    </xf>
    <xf numFmtId="0" fontId="0" fillId="28" borderId="0" xfId="0" applyFill="1"/>
    <xf numFmtId="1" fontId="54" fillId="0" borderId="0" xfId="0" applyNumberFormat="1" applyFont="1" applyAlignment="1">
      <alignment horizontal="center" vertical="center"/>
    </xf>
    <xf numFmtId="1" fontId="55" fillId="24" borderId="0" xfId="0" applyNumberFormat="1" applyFont="1" applyFill="1" applyAlignment="1">
      <alignment horizontal="center" vertical="center" wrapText="1"/>
    </xf>
    <xf numFmtId="1" fontId="56" fillId="24" borderId="0" xfId="0" applyNumberFormat="1" applyFont="1" applyFill="1" applyAlignment="1">
      <alignment horizontal="center" vertical="center" wrapText="1"/>
    </xf>
    <xf numFmtId="0" fontId="51" fillId="24" borderId="0" xfId="0" applyFont="1" applyFill="1" applyAlignment="1">
      <alignment horizontal="left" vertical="center"/>
    </xf>
    <xf numFmtId="0" fontId="29" fillId="24" borderId="0" xfId="0" applyFont="1" applyFill="1" applyAlignment="1">
      <alignment wrapText="1"/>
    </xf>
    <xf numFmtId="0" fontId="29" fillId="28" borderId="0" xfId="0" applyFont="1" applyFill="1" applyAlignment="1">
      <alignment wrapText="1"/>
    </xf>
    <xf numFmtId="0" fontId="57" fillId="28" borderId="0" xfId="0" applyFont="1" applyFill="1"/>
    <xf numFmtId="0" fontId="53" fillId="28" borderId="0" xfId="0" applyFont="1" applyFill="1"/>
    <xf numFmtId="0" fontId="32" fillId="28" borderId="0" xfId="0" applyFont="1" applyFill="1"/>
    <xf numFmtId="0" fontId="27" fillId="28" borderId="0" xfId="0" applyFont="1" applyFill="1" applyAlignment="1">
      <alignment vertical="top" wrapText="1"/>
    </xf>
    <xf numFmtId="0" fontId="59" fillId="24" borderId="0" xfId="0" applyFont="1" applyFill="1" applyAlignment="1">
      <alignment vertical="center"/>
    </xf>
    <xf numFmtId="0" fontId="58" fillId="24" borderId="0" xfId="0" applyFont="1" applyFill="1" applyAlignment="1">
      <alignment vertical="center"/>
    </xf>
    <xf numFmtId="0" fontId="58" fillId="24" borderId="0" xfId="0" applyFont="1" applyFill="1" applyAlignment="1">
      <alignment vertical="center" wrapText="1"/>
    </xf>
    <xf numFmtId="0" fontId="0" fillId="28" borderId="0" xfId="0" applyFill="1" applyProtection="1">
      <protection hidden="1"/>
    </xf>
    <xf numFmtId="0" fontId="23" fillId="28" borderId="0" xfId="0" applyFont="1" applyFill="1" applyAlignment="1">
      <alignment horizontal="right" vertical="center" wrapText="1"/>
    </xf>
    <xf numFmtId="0" fontId="3" fillId="28" borderId="0" xfId="0" applyFont="1" applyFill="1" applyAlignment="1">
      <alignment horizontal="center" wrapText="1"/>
    </xf>
    <xf numFmtId="0" fontId="42" fillId="28" borderId="0" xfId="0" applyFont="1" applyFill="1" applyProtection="1">
      <protection hidden="1"/>
    </xf>
    <xf numFmtId="0" fontId="0" fillId="28" borderId="0" xfId="0" applyFill="1" applyAlignment="1" applyProtection="1">
      <alignment wrapText="1"/>
      <protection hidden="1"/>
    </xf>
    <xf numFmtId="0" fontId="23" fillId="28" borderId="0" xfId="0" applyFont="1" applyFill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24" borderId="0" xfId="0" applyFont="1" applyFill="1" applyAlignment="1">
      <alignment vertical="center"/>
    </xf>
    <xf numFmtId="0" fontId="49" fillId="28" borderId="0" xfId="0" applyFont="1" applyFill="1" applyAlignment="1" applyProtection="1">
      <alignment horizontal="center" vertical="center" wrapText="1"/>
      <protection hidden="1"/>
    </xf>
    <xf numFmtId="0" fontId="40" fillId="24" borderId="0" xfId="0" applyFont="1" applyFill="1" applyAlignment="1" applyProtection="1">
      <alignment horizontal="center" vertical="top" wrapText="1"/>
      <protection hidden="1"/>
    </xf>
    <xf numFmtId="0" fontId="67" fillId="28" borderId="0" xfId="0" applyFont="1" applyFill="1" applyAlignment="1">
      <alignment vertical="top"/>
    </xf>
    <xf numFmtId="0" fontId="42" fillId="24" borderId="0" xfId="0" applyFont="1" applyFill="1" applyAlignment="1" applyProtection="1">
      <alignment horizontal="center"/>
      <protection hidden="1"/>
    </xf>
    <xf numFmtId="0" fontId="68" fillId="24" borderId="0" xfId="0" applyFont="1" applyFill="1" applyProtection="1">
      <protection hidden="1"/>
    </xf>
    <xf numFmtId="0" fontId="25" fillId="24" borderId="12" xfId="0" applyFont="1" applyFill="1" applyBorder="1" applyAlignment="1" applyProtection="1">
      <alignment vertical="center"/>
      <protection hidden="1"/>
    </xf>
    <xf numFmtId="0" fontId="7" fillId="24" borderId="0" xfId="0" applyFont="1" applyFill="1" applyAlignment="1" applyProtection="1">
      <alignment vertical="center" wrapText="1"/>
      <protection hidden="1"/>
    </xf>
    <xf numFmtId="166" fontId="25" fillId="30" borderId="32" xfId="0" applyNumberFormat="1" applyFont="1" applyFill="1" applyBorder="1" applyAlignment="1" applyProtection="1">
      <alignment vertical="center" wrapText="1"/>
      <protection hidden="1"/>
    </xf>
    <xf numFmtId="0" fontId="0" fillId="30" borderId="0" xfId="0" applyFill="1" applyAlignment="1" applyProtection="1">
      <alignment vertical="center" wrapText="1"/>
      <protection hidden="1"/>
    </xf>
    <xf numFmtId="0" fontId="46" fillId="30" borderId="0" xfId="0" applyFont="1" applyFill="1" applyAlignment="1" applyProtection="1">
      <alignment horizontal="center"/>
      <protection hidden="1"/>
    </xf>
    <xf numFmtId="0" fontId="66" fillId="24" borderId="0" xfId="0" applyFont="1" applyFill="1"/>
    <xf numFmtId="0" fontId="48" fillId="24" borderId="0" xfId="0" applyFont="1" applyFill="1" applyAlignment="1">
      <alignment horizontal="left" vertical="center"/>
    </xf>
    <xf numFmtId="0" fontId="0" fillId="28" borderId="14" xfId="0" applyFill="1" applyBorder="1" applyProtection="1">
      <protection hidden="1"/>
    </xf>
    <xf numFmtId="0" fontId="68" fillId="28" borderId="0" xfId="0" applyFont="1" applyFill="1" applyProtection="1">
      <protection hidden="1"/>
    </xf>
    <xf numFmtId="0" fontId="0" fillId="28" borderId="0" xfId="0" applyFill="1" applyAlignment="1" applyProtection="1">
      <alignment vertical="center" wrapText="1"/>
      <protection hidden="1"/>
    </xf>
    <xf numFmtId="0" fontId="46" fillId="28" borderId="0" xfId="0" applyFont="1" applyFill="1" applyAlignment="1" applyProtection="1">
      <alignment horizontal="center"/>
      <protection hidden="1"/>
    </xf>
    <xf numFmtId="0" fontId="23" fillId="28" borderId="0" xfId="0" applyFont="1" applyFill="1" applyAlignment="1">
      <alignment vertical="top" wrapText="1"/>
    </xf>
    <xf numFmtId="0" fontId="72" fillId="28" borderId="0" xfId="0" applyFont="1" applyFill="1" applyAlignment="1">
      <alignment vertical="center"/>
    </xf>
    <xf numFmtId="0" fontId="39" fillId="28" borderId="0" xfId="0" applyFont="1" applyFill="1" applyAlignment="1">
      <alignment horizontal="center" wrapText="1"/>
    </xf>
    <xf numFmtId="0" fontId="24" fillId="24" borderId="0" xfId="0" applyFont="1" applyFill="1" applyAlignment="1" applyProtection="1">
      <alignment horizontal="left" wrapText="1"/>
      <protection hidden="1"/>
    </xf>
    <xf numFmtId="0" fontId="69" fillId="24" borderId="0" xfId="0" applyFont="1" applyFill="1" applyAlignment="1" applyProtection="1">
      <alignment vertical="top" wrapText="1"/>
      <protection hidden="1"/>
    </xf>
    <xf numFmtId="0" fontId="25" fillId="28" borderId="0" xfId="0" applyFont="1" applyFill="1" applyProtection="1">
      <protection hidden="1"/>
    </xf>
    <xf numFmtId="0" fontId="25" fillId="24" borderId="0" xfId="0" applyFont="1" applyFill="1" applyProtection="1">
      <protection hidden="1"/>
    </xf>
    <xf numFmtId="0" fontId="25" fillId="28" borderId="0" xfId="0" quotePrefix="1" applyFont="1" applyFill="1" applyProtection="1">
      <protection hidden="1"/>
    </xf>
    <xf numFmtId="0" fontId="66" fillId="24" borderId="14" xfId="0" applyFont="1" applyFill="1" applyBorder="1"/>
    <xf numFmtId="0" fontId="48" fillId="24" borderId="14" xfId="0" applyFont="1" applyFill="1" applyBorder="1" applyAlignment="1">
      <alignment horizontal="left" vertical="center"/>
    </xf>
    <xf numFmtId="0" fontId="0" fillId="28" borderId="12" xfId="0" applyFill="1" applyBorder="1" applyProtection="1">
      <protection hidden="1"/>
    </xf>
    <xf numFmtId="0" fontId="25" fillId="28" borderId="12" xfId="0" quotePrefix="1" applyFont="1" applyFill="1" applyBorder="1" applyProtection="1">
      <protection hidden="1"/>
    </xf>
    <xf numFmtId="0" fontId="0" fillId="28" borderId="0" xfId="0" quotePrefix="1" applyFill="1" applyProtection="1">
      <protection hidden="1"/>
    </xf>
    <xf numFmtId="0" fontId="75" fillId="24" borderId="0" xfId="0" applyFont="1" applyFill="1" applyProtection="1">
      <protection hidden="1"/>
    </xf>
    <xf numFmtId="0" fontId="76" fillId="28" borderId="0" xfId="0" applyFont="1" applyFill="1" applyAlignment="1" applyProtection="1">
      <alignment wrapText="1"/>
      <protection locked="0" hidden="1"/>
    </xf>
    <xf numFmtId="0" fontId="24" fillId="28" borderId="0" xfId="0" quotePrefix="1" applyFont="1" applyFill="1" applyProtection="1">
      <protection hidden="1"/>
    </xf>
    <xf numFmtId="0" fontId="60" fillId="24" borderId="0" xfId="0" applyFont="1" applyFill="1" applyAlignment="1">
      <alignment vertical="center" wrapText="1"/>
    </xf>
    <xf numFmtId="0" fontId="79" fillId="28" borderId="14" xfId="0" applyFont="1" applyFill="1" applyBorder="1" applyProtection="1">
      <protection hidden="1"/>
    </xf>
    <xf numFmtId="0" fontId="69" fillId="28" borderId="0" xfId="0" applyFont="1" applyFill="1" applyAlignment="1" applyProtection="1">
      <alignment vertical="top" wrapText="1"/>
      <protection hidden="1"/>
    </xf>
    <xf numFmtId="0" fontId="45" fillId="24" borderId="0" xfId="0" applyFont="1" applyFill="1" applyAlignment="1" applyProtection="1">
      <alignment vertical="center" textRotation="180" wrapText="1"/>
      <protection hidden="1"/>
    </xf>
    <xf numFmtId="0" fontId="61" fillId="28" borderId="0" xfId="0" applyFont="1" applyFill="1"/>
    <xf numFmtId="0" fontId="86" fillId="28" borderId="0" xfId="0" applyFont="1" applyFill="1"/>
    <xf numFmtId="0" fontId="89" fillId="28" borderId="0" xfId="0" applyFont="1" applyFill="1"/>
    <xf numFmtId="0" fontId="85" fillId="28" borderId="0" xfId="0" applyFont="1" applyFill="1"/>
    <xf numFmtId="1" fontId="78" fillId="0" borderId="0" xfId="0" applyNumberFormat="1" applyFont="1" applyAlignment="1">
      <alignment horizontal="center" vertical="center"/>
    </xf>
    <xf numFmtId="0" fontId="98" fillId="24" borderId="0" xfId="0" applyFont="1" applyFill="1" applyAlignment="1">
      <alignment vertical="center" wrapText="1"/>
    </xf>
    <xf numFmtId="0" fontId="92" fillId="24" borderId="0" xfId="0" applyFont="1" applyFill="1" applyAlignment="1">
      <alignment vertical="center" wrapText="1"/>
    </xf>
    <xf numFmtId="0" fontId="80" fillId="24" borderId="0" xfId="0" applyFont="1" applyFill="1" applyAlignment="1">
      <alignment vertical="center" wrapText="1"/>
    </xf>
    <xf numFmtId="164" fontId="85" fillId="0" borderId="0" xfId="0" applyNumberFormat="1" applyFont="1" applyAlignment="1" applyProtection="1">
      <alignment vertical="center"/>
      <protection hidden="1"/>
    </xf>
    <xf numFmtId="1" fontId="99" fillId="24" borderId="0" xfId="0" applyNumberFormat="1" applyFont="1" applyFill="1" applyAlignment="1">
      <alignment horizontal="center" vertical="center" wrapText="1"/>
    </xf>
    <xf numFmtId="1" fontId="85" fillId="0" borderId="0" xfId="0" applyNumberFormat="1" applyFont="1" applyAlignment="1" applyProtection="1">
      <alignment vertical="center"/>
      <protection hidden="1"/>
    </xf>
    <xf numFmtId="0" fontId="80" fillId="24" borderId="0" xfId="0" applyFont="1" applyFill="1" applyAlignment="1">
      <alignment horizontal="center" vertical="center" wrapText="1"/>
    </xf>
    <xf numFmtId="1" fontId="78" fillId="24" borderId="10" xfId="0" applyNumberFormat="1" applyFont="1" applyFill="1" applyBorder="1" applyAlignment="1">
      <alignment horizontal="center" vertical="center"/>
    </xf>
    <xf numFmtId="0" fontId="100" fillId="24" borderId="0" xfId="0" applyFont="1" applyFill="1" applyAlignment="1">
      <alignment vertical="center"/>
    </xf>
    <xf numFmtId="0" fontId="101" fillId="24" borderId="0" xfId="0" applyFont="1" applyFill="1" applyAlignment="1">
      <alignment vertical="center"/>
    </xf>
    <xf numFmtId="0" fontId="85" fillId="24" borderId="0" xfId="0" applyFont="1" applyFill="1" applyAlignment="1">
      <alignment vertical="center" wrapText="1"/>
    </xf>
    <xf numFmtId="0" fontId="61" fillId="24" borderId="0" xfId="0" applyFont="1" applyFill="1" applyAlignment="1">
      <alignment vertical="center"/>
    </xf>
    <xf numFmtId="0" fontId="80" fillId="24" borderId="0" xfId="0" applyFont="1" applyFill="1" applyAlignment="1">
      <alignment horizontal="right" vertical="center" wrapText="1"/>
    </xf>
    <xf numFmtId="1" fontId="102" fillId="24" borderId="10" xfId="0" applyNumberFormat="1" applyFont="1" applyFill="1" applyBorder="1" applyAlignment="1">
      <alignment horizontal="center" vertical="center"/>
    </xf>
    <xf numFmtId="0" fontId="103" fillId="24" borderId="0" xfId="0" applyFont="1" applyFill="1" applyAlignment="1">
      <alignment vertical="center"/>
    </xf>
    <xf numFmtId="0" fontId="82" fillId="24" borderId="0" xfId="0" applyFont="1" applyFill="1" applyAlignment="1">
      <alignment vertical="center"/>
    </xf>
    <xf numFmtId="167" fontId="62" fillId="24" borderId="0" xfId="0" applyNumberFormat="1" applyFont="1" applyFill="1" applyAlignment="1" applyProtection="1">
      <alignment vertical="center"/>
      <protection hidden="1"/>
    </xf>
    <xf numFmtId="1" fontId="102" fillId="24" borderId="0" xfId="0" applyNumberFormat="1" applyFont="1" applyFill="1" applyAlignment="1">
      <alignment horizontal="center" vertical="center" wrapText="1"/>
    </xf>
    <xf numFmtId="0" fontId="103" fillId="24" borderId="0" xfId="0" applyFont="1" applyFill="1" applyAlignment="1">
      <alignment vertical="center" wrapText="1"/>
    </xf>
    <xf numFmtId="0" fontId="82" fillId="24" borderId="0" xfId="0" applyFont="1" applyFill="1" applyAlignment="1">
      <alignment vertical="center" wrapText="1"/>
    </xf>
    <xf numFmtId="0" fontId="61" fillId="24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6" fillId="24" borderId="37" xfId="0" applyFont="1" applyFill="1" applyBorder="1" applyAlignment="1" applyProtection="1">
      <alignment horizontal="center"/>
      <protection hidden="1"/>
    </xf>
    <xf numFmtId="0" fontId="0" fillId="28" borderId="0" xfId="0" applyFill="1" applyAlignment="1">
      <alignment vertical="center"/>
    </xf>
    <xf numFmtId="0" fontId="76" fillId="24" borderId="37" xfId="0" applyFont="1" applyFill="1" applyBorder="1" applyAlignment="1" applyProtection="1">
      <alignment horizontal="left"/>
      <protection hidden="1"/>
    </xf>
    <xf numFmtId="0" fontId="75" fillId="0" borderId="31" xfId="0" applyFont="1" applyBorder="1" applyAlignment="1">
      <alignment horizontal="center" vertical="center" wrapText="1"/>
    </xf>
    <xf numFmtId="0" fontId="75" fillId="33" borderId="22" xfId="0" applyFont="1" applyFill="1" applyBorder="1" applyAlignment="1">
      <alignment horizontal="center" vertical="center" wrapText="1"/>
    </xf>
    <xf numFmtId="0" fontId="80" fillId="24" borderId="31" xfId="0" applyFont="1" applyFill="1" applyBorder="1" applyAlignment="1">
      <alignment horizontal="center" vertical="center" wrapText="1"/>
    </xf>
    <xf numFmtId="0" fontId="84" fillId="0" borderId="22" xfId="0" applyFont="1" applyBorder="1" applyAlignment="1">
      <alignment horizontal="center" vertical="center" wrapText="1"/>
    </xf>
    <xf numFmtId="2" fontId="75" fillId="0" borderId="31" xfId="0" applyNumberFormat="1" applyFont="1" applyBorder="1" applyAlignment="1">
      <alignment horizontal="center" vertical="center" wrapText="1"/>
    </xf>
    <xf numFmtId="0" fontId="110" fillId="0" borderId="31" xfId="0" applyFont="1" applyBorder="1" applyAlignment="1">
      <alignment horizontal="center" vertical="center" wrapText="1"/>
    </xf>
    <xf numFmtId="164" fontId="75" fillId="0" borderId="31" xfId="0" applyNumberFormat="1" applyFont="1" applyBorder="1" applyAlignment="1">
      <alignment horizontal="center" vertical="center" wrapText="1"/>
    </xf>
    <xf numFmtId="0" fontId="32" fillId="24" borderId="0" xfId="0" applyFont="1" applyFill="1"/>
    <xf numFmtId="0" fontId="27" fillId="0" borderId="29" xfId="0" applyFont="1" applyBorder="1" applyAlignment="1">
      <alignment vertical="center" wrapText="1"/>
    </xf>
    <xf numFmtId="0" fontId="28" fillId="26" borderId="0" xfId="0" applyFont="1" applyFill="1" applyAlignment="1">
      <alignment horizontal="center" vertical="center" wrapText="1"/>
    </xf>
    <xf numFmtId="0" fontId="96" fillId="28" borderId="0" xfId="0" applyFont="1" applyFill="1" applyAlignment="1">
      <alignment wrapText="1"/>
    </xf>
    <xf numFmtId="2" fontId="61" fillId="28" borderId="0" xfId="0" applyNumberFormat="1" applyFont="1" applyFill="1"/>
    <xf numFmtId="0" fontId="27" fillId="24" borderId="0" xfId="0" applyFont="1" applyFill="1" applyAlignment="1">
      <alignment horizontal="center" vertical="center" wrapText="1"/>
    </xf>
    <xf numFmtId="0" fontId="32" fillId="24" borderId="0" xfId="0" applyFont="1" applyFill="1" applyAlignment="1">
      <alignment horizontal="left" vertical="center" shrinkToFit="1"/>
    </xf>
    <xf numFmtId="0" fontId="114" fillId="24" borderId="0" xfId="0" applyFont="1" applyFill="1" applyAlignment="1">
      <alignment horizontal="left" vertical="center"/>
    </xf>
    <xf numFmtId="0" fontId="115" fillId="24" borderId="0" xfId="0" applyFont="1" applyFill="1" applyAlignment="1">
      <alignment horizontal="left" vertical="center"/>
    </xf>
    <xf numFmtId="0" fontId="39" fillId="24" borderId="0" xfId="0" applyFont="1" applyFill="1" applyAlignment="1">
      <alignment horizontal="left" vertical="center" wrapText="1"/>
    </xf>
    <xf numFmtId="0" fontId="32" fillId="24" borderId="0" xfId="0" applyFont="1" applyFill="1" applyAlignment="1" applyProtection="1">
      <alignment horizontal="left" vertical="center" wrapText="1"/>
      <protection hidden="1"/>
    </xf>
    <xf numFmtId="0" fontId="63" fillId="24" borderId="0" xfId="0" applyFont="1" applyFill="1" applyAlignment="1" applyProtection="1">
      <alignment horizontal="left" vertical="center" wrapText="1"/>
      <protection hidden="1"/>
    </xf>
    <xf numFmtId="0" fontId="64" fillId="24" borderId="0" xfId="0" applyFont="1" applyFill="1" applyAlignment="1" applyProtection="1">
      <alignment horizontal="left" vertical="center" wrapText="1"/>
      <protection hidden="1"/>
    </xf>
    <xf numFmtId="173" fontId="32" fillId="24" borderId="0" xfId="0" applyNumberFormat="1" applyFont="1" applyFill="1" applyAlignment="1" applyProtection="1">
      <alignment horizontal="left" vertical="center" wrapText="1"/>
      <protection hidden="1"/>
    </xf>
    <xf numFmtId="174" fontId="108" fillId="27" borderId="0" xfId="0" applyNumberFormat="1" applyFont="1" applyFill="1" applyAlignment="1">
      <alignment vertical="center"/>
    </xf>
    <xf numFmtId="0" fontId="104" fillId="27" borderId="0" xfId="0" applyFont="1" applyFill="1" applyAlignment="1">
      <alignment vertical="center"/>
    </xf>
    <xf numFmtId="0" fontId="117" fillId="27" borderId="0" xfId="0" applyFont="1" applyFill="1" applyAlignment="1">
      <alignment vertical="center"/>
    </xf>
    <xf numFmtId="0" fontId="116" fillId="27" borderId="0" xfId="0" applyFont="1" applyFill="1" applyAlignment="1">
      <alignment vertical="center"/>
    </xf>
    <xf numFmtId="0" fontId="118" fillId="27" borderId="0" xfId="0" applyFont="1" applyFill="1" applyAlignment="1">
      <alignment vertical="center"/>
    </xf>
    <xf numFmtId="174" fontId="119" fillId="27" borderId="0" xfId="0" applyNumberFormat="1" applyFont="1" applyFill="1" applyAlignment="1">
      <alignment vertical="center"/>
    </xf>
    <xf numFmtId="1" fontId="75" fillId="32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83" fillId="0" borderId="16" xfId="0" applyFont="1" applyBorder="1" applyAlignment="1">
      <alignment horizontal="left" vertical="center" wrapText="1"/>
    </xf>
    <xf numFmtId="0" fontId="96" fillId="0" borderId="51" xfId="0" applyFont="1" applyBorder="1" applyAlignment="1">
      <alignment horizontal="left" vertical="center" wrapText="1"/>
    </xf>
    <xf numFmtId="49" fontId="80" fillId="0" borderId="16" xfId="0" applyNumberFormat="1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175" fontId="27" fillId="0" borderId="19" xfId="0" applyNumberFormat="1" applyFont="1" applyBorder="1" applyAlignment="1">
      <alignment horizontal="center" vertical="center" wrapText="1"/>
    </xf>
    <xf numFmtId="176" fontId="120" fillId="0" borderId="15" xfId="0" applyNumberFormat="1" applyFont="1" applyBorder="1" applyAlignment="1">
      <alignment vertical="center"/>
    </xf>
    <xf numFmtId="171" fontId="75" fillId="28" borderId="55" xfId="0" applyNumberFormat="1" applyFont="1" applyFill="1" applyBorder="1" applyAlignment="1">
      <alignment horizontal="center" vertical="center"/>
    </xf>
    <xf numFmtId="0" fontId="121" fillId="28" borderId="0" xfId="0" applyFont="1" applyFill="1" applyAlignment="1" applyProtection="1">
      <alignment horizontal="center" vertical="center" readingOrder="1"/>
      <protection locked="0"/>
    </xf>
    <xf numFmtId="1" fontId="83" fillId="25" borderId="21" xfId="0" applyNumberFormat="1" applyFont="1" applyFill="1" applyBorder="1" applyAlignment="1">
      <alignment horizontal="center" vertical="center" wrapText="1"/>
    </xf>
    <xf numFmtId="0" fontId="123" fillId="28" borderId="0" xfId="0" applyFont="1" applyFill="1" applyAlignment="1">
      <alignment horizontal="center" vertical="center"/>
    </xf>
    <xf numFmtId="0" fontId="75" fillId="33" borderId="25" xfId="0" applyFont="1" applyFill="1" applyBorder="1" applyAlignment="1">
      <alignment horizontal="center" vertical="center" wrapText="1"/>
    </xf>
    <xf numFmtId="0" fontId="124" fillId="28" borderId="0" xfId="0" applyFont="1" applyFill="1" applyAlignment="1">
      <alignment vertical="center"/>
    </xf>
    <xf numFmtId="0" fontId="125" fillId="28" borderId="0" xfId="0" applyFont="1" applyFill="1" applyAlignment="1">
      <alignment horizontal="center" vertical="center"/>
    </xf>
    <xf numFmtId="0" fontId="32" fillId="24" borderId="32" xfId="0" applyFont="1" applyFill="1" applyBorder="1" applyAlignment="1">
      <alignment horizontal="center" wrapText="1"/>
    </xf>
    <xf numFmtId="0" fontId="80" fillId="0" borderId="22" xfId="0" applyFont="1" applyBorder="1" applyAlignment="1">
      <alignment horizontal="center" vertical="center" wrapText="1"/>
    </xf>
    <xf numFmtId="0" fontId="61" fillId="28" borderId="0" xfId="0" applyFont="1" applyFill="1" applyAlignment="1">
      <alignment horizontal="center" vertical="center"/>
    </xf>
    <xf numFmtId="0" fontId="61" fillId="28" borderId="0" xfId="0" applyFont="1" applyFill="1" applyAlignment="1">
      <alignment wrapText="1"/>
    </xf>
    <xf numFmtId="0" fontId="85" fillId="32" borderId="0" xfId="0" applyFont="1" applyFill="1" applyAlignment="1" applyProtection="1">
      <alignment horizontal="left" vertical="center" wrapText="1"/>
      <protection hidden="1"/>
    </xf>
    <xf numFmtId="49" fontId="106" fillId="27" borderId="55" xfId="0" applyNumberFormat="1" applyFont="1" applyFill="1" applyBorder="1" applyAlignment="1">
      <alignment vertical="center"/>
    </xf>
    <xf numFmtId="49" fontId="95" fillId="27" borderId="0" xfId="0" applyNumberFormat="1" applyFont="1" applyFill="1" applyAlignment="1">
      <alignment vertical="center"/>
    </xf>
    <xf numFmtId="0" fontId="93" fillId="27" borderId="0" xfId="0" applyFont="1" applyFill="1" applyAlignment="1">
      <alignment vertical="center"/>
    </xf>
    <xf numFmtId="0" fontId="105" fillId="27" borderId="0" xfId="0" applyFont="1" applyFill="1" applyAlignment="1">
      <alignment vertical="center"/>
    </xf>
    <xf numFmtId="0" fontId="104" fillId="27" borderId="0" xfId="0" applyFont="1" applyFill="1" applyAlignment="1">
      <alignment vertical="center" wrapText="1"/>
    </xf>
    <xf numFmtId="0" fontId="95" fillId="27" borderId="0" xfId="0" applyFont="1" applyFill="1" applyAlignment="1">
      <alignment horizontal="center" vertical="center"/>
    </xf>
    <xf numFmtId="49" fontId="119" fillId="27" borderId="0" xfId="0" applyNumberFormat="1" applyFont="1" applyFill="1" applyAlignment="1">
      <alignment vertical="center"/>
    </xf>
    <xf numFmtId="49" fontId="106" fillId="27" borderId="0" xfId="0" applyNumberFormat="1" applyFont="1" applyFill="1" applyAlignment="1">
      <alignment vertical="center"/>
    </xf>
    <xf numFmtId="0" fontId="113" fillId="27" borderId="0" xfId="0" applyFont="1" applyFill="1" applyAlignment="1">
      <alignment horizontal="center" vertical="center"/>
    </xf>
    <xf numFmtId="1" fontId="83" fillId="25" borderId="18" xfId="0" applyNumberFormat="1" applyFont="1" applyFill="1" applyBorder="1" applyAlignment="1">
      <alignment horizontal="center" vertical="center" wrapText="1"/>
    </xf>
    <xf numFmtId="2" fontId="128" fillId="27" borderId="0" xfId="0" applyNumberFormat="1" applyFont="1" applyFill="1" applyAlignment="1">
      <alignment vertical="center"/>
    </xf>
    <xf numFmtId="173" fontId="95" fillId="27" borderId="0" xfId="0" applyNumberFormat="1" applyFont="1" applyFill="1" applyAlignment="1">
      <alignment vertical="center"/>
    </xf>
    <xf numFmtId="0" fontId="0" fillId="28" borderId="0" xfId="0" applyFill="1" applyAlignment="1">
      <alignment horizontal="left"/>
    </xf>
    <xf numFmtId="0" fontId="0" fillId="28" borderId="0" xfId="0" applyFill="1" applyAlignment="1">
      <alignment wrapText="1"/>
    </xf>
    <xf numFmtId="0" fontId="129" fillId="28" borderId="0" xfId="0" applyFont="1" applyFill="1"/>
    <xf numFmtId="173" fontId="26" fillId="28" borderId="0" xfId="0" applyNumberFormat="1" applyFont="1" applyFill="1"/>
    <xf numFmtId="0" fontId="0" fillId="32" borderId="0" xfId="0" applyFill="1"/>
    <xf numFmtId="0" fontId="27" fillId="24" borderId="0" xfId="0" applyFont="1" applyFill="1" applyAlignment="1">
      <alignment horizontal="left" vertical="center" wrapText="1"/>
    </xf>
    <xf numFmtId="0" fontId="96" fillId="0" borderId="51" xfId="0" applyFont="1" applyBorder="1" applyAlignment="1" applyProtection="1">
      <alignment horizontal="left" vertical="center" wrapText="1"/>
      <protection hidden="1"/>
    </xf>
    <xf numFmtId="49" fontId="84" fillId="0" borderId="50" xfId="0" applyNumberFormat="1" applyFont="1" applyBorder="1" applyAlignment="1">
      <alignment horizontal="center" vertical="center" wrapText="1"/>
    </xf>
    <xf numFmtId="0" fontId="44" fillId="24" borderId="0" xfId="0" applyFont="1" applyFill="1" applyAlignment="1" applyProtection="1">
      <alignment horizontal="left" vertical="center" wrapText="1"/>
      <protection hidden="1"/>
    </xf>
    <xf numFmtId="0" fontId="131" fillId="28" borderId="0" xfId="0" applyFont="1" applyFill="1" applyAlignment="1">
      <alignment horizontal="left" vertical="center"/>
    </xf>
    <xf numFmtId="0" fontId="121" fillId="0" borderId="0" xfId="0" applyFont="1" applyAlignment="1" applyProtection="1">
      <alignment horizontal="center" vertical="center" readingOrder="1"/>
      <protection locked="0"/>
    </xf>
    <xf numFmtId="169" fontId="84" fillId="28" borderId="0" xfId="0" applyNumberFormat="1" applyFont="1" applyFill="1" applyAlignment="1">
      <alignment horizontal="center" vertical="center" wrapText="1"/>
    </xf>
    <xf numFmtId="173" fontId="0" fillId="28" borderId="0" xfId="0" applyNumberFormat="1" applyFill="1"/>
    <xf numFmtId="0" fontId="27" fillId="28" borderId="0" xfId="0" applyFont="1" applyFill="1" applyAlignment="1">
      <alignment horizontal="center" vertical="center" wrapText="1"/>
    </xf>
    <xf numFmtId="0" fontId="27" fillId="28" borderId="0" xfId="0" applyFont="1" applyFill="1" applyAlignment="1">
      <alignment horizontal="left" vertical="center" wrapText="1"/>
    </xf>
    <xf numFmtId="0" fontId="32" fillId="28" borderId="0" xfId="0" applyFont="1" applyFill="1" applyAlignment="1" applyProtection="1">
      <alignment horizontal="left" vertical="center" wrapText="1"/>
      <protection hidden="1"/>
    </xf>
    <xf numFmtId="0" fontId="64" fillId="28" borderId="0" xfId="0" applyFont="1" applyFill="1" applyAlignment="1" applyProtection="1">
      <alignment horizontal="left" vertical="center" wrapText="1"/>
      <protection hidden="1"/>
    </xf>
    <xf numFmtId="173" fontId="3" fillId="28" borderId="0" xfId="0" applyNumberFormat="1" applyFont="1" applyFill="1" applyAlignment="1" applyProtection="1">
      <alignment horizontal="left" vertical="center" wrapText="1"/>
      <protection hidden="1"/>
    </xf>
    <xf numFmtId="0" fontId="52" fillId="27" borderId="0" xfId="0" applyFont="1" applyFill="1" applyAlignment="1">
      <alignment vertical="center" wrapText="1"/>
    </xf>
    <xf numFmtId="49" fontId="107" fillId="27" borderId="0" xfId="0" applyNumberFormat="1" applyFont="1" applyFill="1" applyAlignment="1">
      <alignment vertical="center"/>
    </xf>
    <xf numFmtId="173" fontId="132" fillId="27" borderId="0" xfId="0" applyNumberFormat="1" applyFont="1" applyFill="1" applyAlignment="1">
      <alignment vertical="center"/>
    </xf>
    <xf numFmtId="0" fontId="95" fillId="27" borderId="0" xfId="0" applyFont="1" applyFill="1" applyAlignment="1">
      <alignment vertical="center"/>
    </xf>
    <xf numFmtId="0" fontId="108" fillId="27" borderId="0" xfId="0" applyFont="1" applyFill="1" applyAlignment="1">
      <alignment vertical="center"/>
    </xf>
    <xf numFmtId="0" fontId="32" fillId="28" borderId="0" xfId="0" applyFont="1" applyFill="1" applyAlignment="1">
      <alignment horizontal="center" vertical="center" shrinkToFit="1"/>
    </xf>
    <xf numFmtId="0" fontId="133" fillId="28" borderId="0" xfId="0" applyFont="1" applyFill="1" applyAlignment="1">
      <alignment horizontal="left" vertical="center"/>
    </xf>
    <xf numFmtId="0" fontId="75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124" fillId="28" borderId="0" xfId="0" applyFont="1" applyFill="1" applyAlignment="1">
      <alignment horizontal="center" vertical="center"/>
    </xf>
    <xf numFmtId="0" fontId="119" fillId="27" borderId="0" xfId="0" applyFont="1" applyFill="1" applyAlignment="1">
      <alignment vertical="center"/>
    </xf>
    <xf numFmtId="0" fontId="75" fillId="32" borderId="21" xfId="0" applyFont="1" applyFill="1" applyBorder="1" applyAlignment="1" applyProtection="1">
      <alignment horizontal="center" vertical="center" wrapText="1"/>
      <protection locked="0" hidden="1"/>
    </xf>
    <xf numFmtId="170" fontId="122" fillId="28" borderId="0" xfId="0" applyNumberFormat="1" applyFont="1" applyFill="1" applyAlignment="1">
      <alignment horizontal="left" vertical="center"/>
    </xf>
    <xf numFmtId="0" fontId="83" fillId="25" borderId="21" xfId="0" applyFont="1" applyFill="1" applyBorder="1" applyAlignment="1">
      <alignment horizontal="center" vertical="center" wrapText="1"/>
    </xf>
    <xf numFmtId="0" fontId="3" fillId="28" borderId="0" xfId="0" applyFont="1" applyFill="1"/>
    <xf numFmtId="0" fontId="27" fillId="24" borderId="0" xfId="0" applyFont="1" applyFill="1" applyAlignment="1">
      <alignment horizontal="right" vertical="center" wrapText="1"/>
    </xf>
    <xf numFmtId="0" fontId="25" fillId="38" borderId="22" xfId="0" applyFont="1" applyFill="1" applyBorder="1" applyAlignment="1" applyProtection="1">
      <alignment horizontal="center" vertical="center"/>
      <protection hidden="1"/>
    </xf>
    <xf numFmtId="0" fontId="25" fillId="38" borderId="28" xfId="0" applyFont="1" applyFill="1" applyBorder="1" applyAlignment="1" applyProtection="1">
      <alignment horizontal="center" vertical="center"/>
      <protection hidden="1"/>
    </xf>
    <xf numFmtId="0" fontId="24" fillId="38" borderId="28" xfId="0" applyFont="1" applyFill="1" applyBorder="1" applyAlignment="1" applyProtection="1">
      <alignment horizontal="right" vertical="center" wrapText="1"/>
      <protection hidden="1"/>
    </xf>
    <xf numFmtId="0" fontId="24" fillId="38" borderId="13" xfId="0" applyFont="1" applyFill="1" applyBorder="1" applyAlignment="1" applyProtection="1">
      <alignment horizontal="right" vertical="center" wrapText="1"/>
      <protection hidden="1"/>
    </xf>
    <xf numFmtId="0" fontId="25" fillId="38" borderId="33" xfId="0" applyFont="1" applyFill="1" applyBorder="1" applyAlignment="1" applyProtection="1">
      <alignment horizontal="center" vertical="center"/>
      <protection hidden="1"/>
    </xf>
    <xf numFmtId="0" fontId="25" fillId="38" borderId="32" xfId="0" applyFont="1" applyFill="1" applyBorder="1" applyAlignment="1" applyProtection="1">
      <alignment horizontal="center" vertical="center"/>
      <protection hidden="1"/>
    </xf>
    <xf numFmtId="0" fontId="24" fillId="38" borderId="32" xfId="0" applyFont="1" applyFill="1" applyBorder="1" applyAlignment="1" applyProtection="1">
      <alignment horizontal="right" vertical="center" wrapText="1"/>
      <protection hidden="1"/>
    </xf>
    <xf numFmtId="0" fontId="24" fillId="38" borderId="34" xfId="0" applyFont="1" applyFill="1" applyBorder="1" applyAlignment="1" applyProtection="1">
      <alignment horizontal="right" vertical="center" wrapText="1"/>
      <protection hidden="1"/>
    </xf>
    <xf numFmtId="0" fontId="136" fillId="0" borderId="0" xfId="0" applyFont="1" applyAlignment="1">
      <alignment vertical="center"/>
    </xf>
    <xf numFmtId="0" fontId="101" fillId="28" borderId="59" xfId="0" applyFont="1" applyFill="1" applyBorder="1" applyAlignment="1">
      <alignment vertical="center"/>
    </xf>
    <xf numFmtId="0" fontId="137" fillId="0" borderId="31" xfId="0" applyFont="1" applyBorder="1" applyAlignment="1">
      <alignment horizontal="center" vertical="center" wrapText="1" shrinkToFit="1"/>
    </xf>
    <xf numFmtId="0" fontId="75" fillId="0" borderId="31" xfId="0" applyFont="1" applyBorder="1" applyAlignment="1">
      <alignment horizontal="center" vertical="center" textRotation="90" wrapText="1"/>
    </xf>
    <xf numFmtId="0" fontId="101" fillId="0" borderId="50" xfId="0" applyFont="1" applyBorder="1" applyAlignment="1">
      <alignment vertical="center"/>
    </xf>
    <xf numFmtId="0" fontId="62" fillId="0" borderId="51" xfId="0" applyFont="1" applyBorder="1" applyAlignment="1">
      <alignment horizontal="center" vertical="center" wrapText="1"/>
    </xf>
    <xf numFmtId="2" fontId="62" fillId="31" borderId="51" xfId="0" applyNumberFormat="1" applyFont="1" applyFill="1" applyBorder="1" applyAlignment="1">
      <alignment horizontal="center" vertical="center" wrapText="1"/>
    </xf>
    <xf numFmtId="0" fontId="117" fillId="27" borderId="60" xfId="0" applyFont="1" applyFill="1" applyBorder="1" applyAlignment="1">
      <alignment vertical="center"/>
    </xf>
    <xf numFmtId="174" fontId="119" fillId="27" borderId="60" xfId="0" applyNumberFormat="1" applyFont="1" applyFill="1" applyBorder="1" applyAlignment="1">
      <alignment vertical="center"/>
    </xf>
    <xf numFmtId="0" fontId="138" fillId="27" borderId="60" xfId="0" applyFont="1" applyFill="1" applyBorder="1" applyAlignment="1">
      <alignment vertical="center"/>
    </xf>
    <xf numFmtId="0" fontId="139" fillId="27" borderId="60" xfId="0" applyFont="1" applyFill="1" applyBorder="1" applyAlignment="1">
      <alignment vertical="center"/>
    </xf>
    <xf numFmtId="49" fontId="140" fillId="35" borderId="19" xfId="0" applyNumberFormat="1" applyFont="1" applyFill="1" applyBorder="1" applyAlignment="1">
      <alignment vertical="center"/>
    </xf>
    <xf numFmtId="174" fontId="125" fillId="35" borderId="19" xfId="0" applyNumberFormat="1" applyFont="1" applyFill="1" applyBorder="1" applyAlignment="1">
      <alignment vertical="center"/>
    </xf>
    <xf numFmtId="0" fontId="140" fillId="35" borderId="19" xfId="0" applyFont="1" applyFill="1" applyBorder="1" applyAlignment="1">
      <alignment vertical="center"/>
    </xf>
    <xf numFmtId="0" fontId="123" fillId="35" borderId="19" xfId="0" applyFont="1" applyFill="1" applyBorder="1" applyAlignment="1">
      <alignment vertical="center"/>
    </xf>
    <xf numFmtId="174" fontId="141" fillId="35" borderId="19" xfId="0" applyNumberFormat="1" applyFont="1" applyFill="1" applyBorder="1" applyAlignment="1">
      <alignment vertical="center"/>
    </xf>
    <xf numFmtId="174" fontId="140" fillId="35" borderId="19" xfId="0" applyNumberFormat="1" applyFont="1" applyFill="1" applyBorder="1" applyAlignment="1">
      <alignment vertical="center"/>
    </xf>
    <xf numFmtId="174" fontId="141" fillId="35" borderId="0" xfId="0" applyNumberFormat="1" applyFont="1" applyFill="1" applyAlignment="1">
      <alignment vertical="center"/>
    </xf>
    <xf numFmtId="0" fontId="142" fillId="35" borderId="19" xfId="0" applyFont="1" applyFill="1" applyBorder="1" applyAlignment="1">
      <alignment vertical="center"/>
    </xf>
    <xf numFmtId="0" fontId="86" fillId="28" borderId="0" xfId="0" applyFont="1" applyFill="1" applyAlignment="1">
      <alignment horizontal="center" vertical="center"/>
    </xf>
    <xf numFmtId="0" fontId="75" fillId="29" borderId="31" xfId="0" applyFont="1" applyFill="1" applyBorder="1" applyAlignment="1">
      <alignment horizontal="center" vertical="center" wrapText="1"/>
    </xf>
    <xf numFmtId="4" fontId="62" fillId="31" borderId="16" xfId="0" applyNumberFormat="1" applyFont="1" applyFill="1" applyBorder="1" applyAlignment="1">
      <alignment horizontal="center" vertical="center" wrapText="1"/>
    </xf>
    <xf numFmtId="0" fontId="96" fillId="28" borderId="0" xfId="0" applyFont="1" applyFill="1" applyAlignment="1">
      <alignment horizontal="left" indent="1"/>
    </xf>
    <xf numFmtId="0" fontId="134" fillId="28" borderId="0" xfId="0" applyFont="1" applyFill="1" applyAlignment="1">
      <alignment horizontal="left" indent="1"/>
    </xf>
    <xf numFmtId="0" fontId="84" fillId="28" borderId="0" xfId="0" applyFont="1" applyFill="1" applyAlignment="1">
      <alignment horizontal="left" indent="1"/>
    </xf>
    <xf numFmtId="0" fontId="114" fillId="24" borderId="0" xfId="0" applyFont="1" applyFill="1" applyAlignment="1">
      <alignment horizontal="left" vertical="center" indent="1"/>
    </xf>
    <xf numFmtId="0" fontId="90" fillId="0" borderId="51" xfId="0" applyFont="1" applyBorder="1" applyAlignment="1">
      <alignment horizontal="center" vertical="center"/>
    </xf>
    <xf numFmtId="0" fontId="122" fillId="0" borderId="16" xfId="0" applyFont="1" applyBorder="1" applyAlignment="1">
      <alignment horizontal="center" vertical="center" wrapText="1"/>
    </xf>
    <xf numFmtId="0" fontId="136" fillId="0" borderId="0" xfId="0" applyFont="1"/>
    <xf numFmtId="0" fontId="145" fillId="28" borderId="0" xfId="0" applyFont="1" applyFill="1" applyAlignment="1">
      <alignment horizontal="left"/>
    </xf>
    <xf numFmtId="0" fontId="146" fillId="24" borderId="0" xfId="0" applyFont="1" applyFill="1" applyAlignment="1" applyProtection="1">
      <alignment horizontal="left" vertical="center" wrapText="1"/>
      <protection hidden="1"/>
    </xf>
    <xf numFmtId="171" fontId="147" fillId="28" borderId="55" xfId="0" applyNumberFormat="1" applyFont="1" applyFill="1" applyBorder="1" applyAlignment="1">
      <alignment horizontal="center" vertical="center"/>
    </xf>
    <xf numFmtId="0" fontId="135" fillId="28" borderId="0" xfId="0" applyFont="1" applyFill="1" applyAlignment="1" applyProtection="1">
      <alignment horizontal="center" vertical="center" readingOrder="1"/>
      <protection locked="0"/>
    </xf>
    <xf numFmtId="0" fontId="75" fillId="28" borderId="25" xfId="0" applyFont="1" applyFill="1" applyBorder="1" applyAlignment="1">
      <alignment horizontal="center" vertical="center" wrapText="1"/>
    </xf>
    <xf numFmtId="0" fontId="75" fillId="28" borderId="27" xfId="0" applyFont="1" applyFill="1" applyBorder="1" applyAlignment="1">
      <alignment horizontal="center" vertical="center" wrapText="1"/>
    </xf>
    <xf numFmtId="0" fontId="75" fillId="24" borderId="0" xfId="0" applyFont="1" applyFill="1" applyAlignment="1">
      <alignment horizontal="left" vertical="center" indent="1"/>
    </xf>
    <xf numFmtId="0" fontId="87" fillId="24" borderId="0" xfId="0" applyFont="1" applyFill="1" applyAlignment="1">
      <alignment horizontal="left" vertical="center" indent="1"/>
    </xf>
    <xf numFmtId="0" fontId="104" fillId="27" borderId="0" xfId="0" applyFont="1" applyFill="1" applyAlignment="1">
      <alignment horizontal="left" vertical="center" indent="1"/>
    </xf>
    <xf numFmtId="4" fontId="61" fillId="28" borderId="0" xfId="0" applyNumberFormat="1" applyFont="1" applyFill="1"/>
    <xf numFmtId="4" fontId="32" fillId="24" borderId="0" xfId="0" applyNumberFormat="1" applyFont="1" applyFill="1" applyAlignment="1" applyProtection="1">
      <alignment horizontal="left" vertical="center" wrapText="1"/>
      <protection hidden="1"/>
    </xf>
    <xf numFmtId="4" fontId="108" fillId="27" borderId="0" xfId="0" applyNumberFormat="1" applyFont="1" applyFill="1" applyAlignment="1">
      <alignment vertical="center"/>
    </xf>
    <xf numFmtId="0" fontId="60" fillId="28" borderId="0" xfId="0" applyFont="1" applyFill="1" applyAlignment="1">
      <alignment vertical="center" wrapText="1"/>
    </xf>
    <xf numFmtId="0" fontId="94" fillId="28" borderId="0" xfId="0" applyFont="1" applyFill="1" applyAlignment="1">
      <alignment horizontal="left" vertical="center"/>
    </xf>
    <xf numFmtId="0" fontId="31" fillId="24" borderId="0" xfId="0" applyFont="1" applyFill="1" applyAlignment="1">
      <alignment horizontal="left" vertical="center" indent="1"/>
    </xf>
    <xf numFmtId="0" fontId="72" fillId="28" borderId="0" xfId="0" applyFont="1" applyFill="1" applyAlignment="1">
      <alignment horizontal="left" vertical="center" indent="1"/>
    </xf>
    <xf numFmtId="0" fontId="23" fillId="28" borderId="0" xfId="0" applyFont="1" applyFill="1" applyAlignment="1">
      <alignment horizontal="left" vertical="top" indent="1"/>
    </xf>
    <xf numFmtId="0" fontId="26" fillId="0" borderId="0" xfId="0" applyFont="1"/>
    <xf numFmtId="0" fontId="101" fillId="0" borderId="63" xfId="0" applyFont="1" applyBorder="1" applyAlignment="1">
      <alignment vertical="center"/>
    </xf>
    <xf numFmtId="0" fontId="101" fillId="0" borderId="65" xfId="0" applyFont="1" applyBorder="1" applyAlignment="1">
      <alignment vertical="center"/>
    </xf>
    <xf numFmtId="0" fontId="101" fillId="28" borderId="63" xfId="0" applyFont="1" applyFill="1" applyBorder="1" applyAlignment="1">
      <alignment vertical="center"/>
    </xf>
    <xf numFmtId="0" fontId="101" fillId="28" borderId="65" xfId="0" applyFont="1" applyFill="1" applyBorder="1" applyAlignment="1">
      <alignment vertical="center"/>
    </xf>
    <xf numFmtId="175" fontId="148" fillId="0" borderId="19" xfId="0" applyNumberFormat="1" applyFont="1" applyBorder="1" applyAlignment="1">
      <alignment horizontal="center" vertical="center" wrapText="1"/>
    </xf>
    <xf numFmtId="174" fontId="119" fillId="27" borderId="0" xfId="0" applyNumberFormat="1" applyFont="1" applyFill="1" applyAlignment="1">
      <alignment vertical="center" wrapText="1"/>
    </xf>
    <xf numFmtId="49" fontId="80" fillId="32" borderId="62" xfId="0" applyNumberFormat="1" applyFont="1" applyFill="1" applyBorder="1" applyAlignment="1" applyProtection="1">
      <alignment horizontal="center" vertical="center" wrapText="1"/>
      <protection locked="0"/>
    </xf>
    <xf numFmtId="2" fontId="62" fillId="31" borderId="62" xfId="0" applyNumberFormat="1" applyFont="1" applyFill="1" applyBorder="1" applyAlignment="1">
      <alignment horizontal="center" vertical="center" wrapText="1"/>
    </xf>
    <xf numFmtId="0" fontId="130" fillId="0" borderId="65" xfId="0" applyFont="1" applyBorder="1" applyAlignment="1">
      <alignment vertical="center"/>
    </xf>
    <xf numFmtId="0" fontId="130" fillId="28" borderId="65" xfId="0" applyFont="1" applyFill="1" applyBorder="1" applyAlignment="1">
      <alignment vertical="center"/>
    </xf>
    <xf numFmtId="169" fontId="84" fillId="28" borderId="0" xfId="0" applyNumberFormat="1" applyFont="1" applyFill="1" applyAlignment="1">
      <alignment horizontal="center" vertical="center" shrinkToFit="1"/>
    </xf>
    <xf numFmtId="0" fontId="32" fillId="28" borderId="0" xfId="0" applyFont="1" applyFill="1" applyAlignment="1">
      <alignment horizontal="left" vertical="center" shrinkToFit="1"/>
    </xf>
    <xf numFmtId="0" fontId="130" fillId="28" borderId="64" xfId="0" applyFont="1" applyFill="1" applyBorder="1" applyAlignment="1">
      <alignment vertical="center"/>
    </xf>
    <xf numFmtId="0" fontId="25" fillId="0" borderId="0" xfId="0" applyFont="1"/>
    <xf numFmtId="0" fontId="75" fillId="33" borderId="26" xfId="0" applyFont="1" applyFill="1" applyBorder="1" applyAlignment="1">
      <alignment horizontal="center" vertical="center" wrapText="1"/>
    </xf>
    <xf numFmtId="0" fontId="80" fillId="24" borderId="27" xfId="0" applyFont="1" applyFill="1" applyBorder="1" applyAlignment="1">
      <alignment vertical="center"/>
    </xf>
    <xf numFmtId="0" fontId="80" fillId="24" borderId="26" xfId="0" applyFont="1" applyFill="1" applyBorder="1" applyAlignment="1">
      <alignment vertical="center"/>
    </xf>
    <xf numFmtId="0" fontId="80" fillId="24" borderId="25" xfId="0" applyFont="1" applyFill="1" applyBorder="1" applyAlignment="1">
      <alignment vertical="center"/>
    </xf>
    <xf numFmtId="0" fontId="80" fillId="28" borderId="0" xfId="0" applyFont="1" applyFill="1" applyAlignment="1">
      <alignment horizontal="left" indent="1"/>
    </xf>
    <xf numFmtId="0" fontId="80" fillId="0" borderId="16" xfId="0" applyFont="1" applyBorder="1" applyAlignment="1">
      <alignment horizontal="left" vertical="center" wrapText="1" indent="1"/>
    </xf>
    <xf numFmtId="0" fontId="25" fillId="28" borderId="0" xfId="0" applyFont="1" applyFill="1" applyAlignment="1">
      <alignment horizontal="left" indent="1"/>
    </xf>
    <xf numFmtId="0" fontId="25" fillId="28" borderId="0" xfId="0" applyFont="1" applyFill="1"/>
    <xf numFmtId="0" fontId="87" fillId="40" borderId="11" xfId="0" applyFont="1" applyFill="1" applyBorder="1" applyAlignment="1">
      <alignment horizontal="center" vertical="center" wrapText="1"/>
    </xf>
    <xf numFmtId="0" fontId="111" fillId="40" borderId="11" xfId="0" applyFont="1" applyFill="1" applyBorder="1" applyAlignment="1">
      <alignment horizontal="left" vertical="center"/>
    </xf>
    <xf numFmtId="0" fontId="112" fillId="40" borderId="11" xfId="0" applyFont="1" applyFill="1" applyBorder="1" applyAlignment="1">
      <alignment horizontal="left" vertical="center"/>
    </xf>
    <xf numFmtId="0" fontId="109" fillId="40" borderId="11" xfId="0" applyFont="1" applyFill="1" applyBorder="1" applyAlignment="1">
      <alignment horizontal="center" vertical="center" wrapText="1"/>
    </xf>
    <xf numFmtId="0" fontId="60" fillId="40" borderId="11" xfId="0" applyFont="1" applyFill="1" applyBorder="1" applyAlignment="1">
      <alignment horizontal="center" vertical="center" wrapText="1"/>
    </xf>
    <xf numFmtId="0" fontId="94" fillId="40" borderId="11" xfId="0" applyFont="1" applyFill="1" applyBorder="1" applyAlignment="1">
      <alignment horizontal="center" vertical="center" textRotation="90" wrapText="1"/>
    </xf>
    <xf numFmtId="0" fontId="87" fillId="40" borderId="11" xfId="0" applyFont="1" applyFill="1" applyBorder="1" applyAlignment="1">
      <alignment horizontal="center" vertical="center" textRotation="90" wrapText="1"/>
    </xf>
    <xf numFmtId="0" fontId="109" fillId="40" borderId="11" xfId="0" applyFont="1" applyFill="1" applyBorder="1" applyAlignment="1">
      <alignment horizontal="center" vertical="center" textRotation="90" wrapText="1"/>
    </xf>
    <xf numFmtId="2" fontId="87" fillId="40" borderId="11" xfId="0" applyNumberFormat="1" applyFont="1" applyFill="1" applyBorder="1" applyAlignment="1">
      <alignment horizontal="center" vertical="center" wrapText="1"/>
    </xf>
    <xf numFmtId="49" fontId="60" fillId="40" borderId="11" xfId="0" applyNumberFormat="1" applyFont="1" applyFill="1" applyBorder="1" applyAlignment="1">
      <alignment horizontal="center" vertical="center" wrapText="1"/>
    </xf>
    <xf numFmtId="49" fontId="87" fillId="40" borderId="11" xfId="0" applyNumberFormat="1" applyFont="1" applyFill="1" applyBorder="1" applyAlignment="1">
      <alignment horizontal="center" vertical="center" wrapText="1"/>
    </xf>
    <xf numFmtId="1" fontId="87" fillId="40" borderId="11" xfId="0" applyNumberFormat="1" applyFont="1" applyFill="1" applyBorder="1" applyAlignment="1">
      <alignment horizontal="center" vertical="center" wrapText="1"/>
    </xf>
    <xf numFmtId="0" fontId="87" fillId="40" borderId="12" xfId="0" applyFont="1" applyFill="1" applyBorder="1" applyAlignment="1">
      <alignment horizontal="center" vertical="center" wrapText="1"/>
    </xf>
    <xf numFmtId="4" fontId="87" fillId="40" borderId="11" xfId="0" applyNumberFormat="1" applyFont="1" applyFill="1" applyBorder="1" applyAlignment="1">
      <alignment horizontal="center" vertical="center" wrapText="1"/>
    </xf>
    <xf numFmtId="0" fontId="111" fillId="40" borderId="11" xfId="0" applyFont="1" applyFill="1" applyBorder="1" applyAlignment="1">
      <alignment horizontal="left" vertical="center" indent="1"/>
    </xf>
    <xf numFmtId="0" fontId="144" fillId="40" borderId="12" xfId="0" applyFont="1" applyFill="1" applyBorder="1" applyAlignment="1">
      <alignment horizontal="center" vertical="center" wrapText="1"/>
    </xf>
    <xf numFmtId="0" fontId="80" fillId="28" borderId="0" xfId="0" applyFont="1" applyFill="1"/>
    <xf numFmtId="1" fontId="83" fillId="0" borderId="31" xfId="0" applyNumberFormat="1" applyFont="1" applyBorder="1" applyAlignment="1">
      <alignment horizontal="center" vertical="center" wrapText="1"/>
    </xf>
    <xf numFmtId="0" fontId="21" fillId="28" borderId="0" xfId="0" applyFont="1" applyFill="1"/>
    <xf numFmtId="0" fontId="149" fillId="24" borderId="0" xfId="0" applyFont="1" applyFill="1" applyAlignment="1">
      <alignment horizontal="left" vertical="center" indent="1"/>
    </xf>
    <xf numFmtId="0" fontId="84" fillId="31" borderId="51" xfId="0" applyFont="1" applyFill="1" applyBorder="1" applyAlignment="1">
      <alignment horizontal="left" vertical="center"/>
    </xf>
    <xf numFmtId="0" fontId="31" fillId="24" borderId="0" xfId="0" applyFont="1" applyFill="1" applyAlignment="1">
      <alignment horizontal="left" vertical="center"/>
    </xf>
    <xf numFmtId="0" fontId="29" fillId="24" borderId="0" xfId="0" applyFont="1" applyFill="1" applyAlignment="1">
      <alignment horizontal="left" vertical="top"/>
    </xf>
    <xf numFmtId="0" fontId="30" fillId="24" borderId="0" xfId="0" applyFont="1" applyFill="1" applyAlignment="1">
      <alignment horizontal="left"/>
    </xf>
    <xf numFmtId="0" fontId="64" fillId="24" borderId="0" xfId="0" applyFont="1" applyFill="1"/>
    <xf numFmtId="0" fontId="64" fillId="24" borderId="0" xfId="0" applyFont="1" applyFill="1" applyAlignment="1">
      <alignment wrapText="1"/>
    </xf>
    <xf numFmtId="0" fontId="72" fillId="0" borderId="0" xfId="0" applyFont="1" applyAlignment="1">
      <alignment vertical="center"/>
    </xf>
    <xf numFmtId="0" fontId="84" fillId="31" borderId="62" xfId="0" applyFont="1" applyFill="1" applyBorder="1" applyAlignment="1">
      <alignment horizontal="left" vertical="center" wrapText="1"/>
    </xf>
    <xf numFmtId="49" fontId="80" fillId="0" borderId="62" xfId="0" applyNumberFormat="1" applyFont="1" applyBorder="1" applyAlignment="1">
      <alignment horizontal="center" vertical="center" wrapText="1"/>
    </xf>
    <xf numFmtId="0" fontId="62" fillId="0" borderId="62" xfId="0" applyFont="1" applyBorder="1" applyAlignment="1">
      <alignment horizontal="center" vertical="center" wrapText="1"/>
    </xf>
    <xf numFmtId="175" fontId="148" fillId="0" borderId="64" xfId="0" applyNumberFormat="1" applyFont="1" applyBorder="1" applyAlignment="1">
      <alignment horizontal="center" vertical="center" wrapText="1"/>
    </xf>
    <xf numFmtId="175" fontId="27" fillId="0" borderId="64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32" fillId="28" borderId="0" xfId="0" applyFont="1" applyFill="1" applyAlignment="1">
      <alignment horizontal="center" vertical="center" wrapText="1"/>
    </xf>
    <xf numFmtId="0" fontId="153" fillId="28" borderId="0" xfId="0" applyFont="1" applyFill="1" applyAlignment="1" applyProtection="1">
      <alignment horizontal="left" vertical="center" readingOrder="1"/>
      <protection locked="0"/>
    </xf>
    <xf numFmtId="0" fontId="127" fillId="42" borderId="0" xfId="0" applyFont="1" applyFill="1" applyAlignment="1">
      <alignment horizontal="left" vertical="center" indent="1"/>
    </xf>
    <xf numFmtId="0" fontId="75" fillId="42" borderId="0" xfId="0" applyFont="1" applyFill="1" applyAlignment="1">
      <alignment horizontal="center" vertical="center" wrapText="1"/>
    </xf>
    <xf numFmtId="0" fontId="127" fillId="42" borderId="0" xfId="0" applyFont="1" applyFill="1" applyAlignment="1">
      <alignment horizontal="left" vertical="center"/>
    </xf>
    <xf numFmtId="0" fontId="75" fillId="42" borderId="0" xfId="0" applyFont="1" applyFill="1" applyAlignment="1">
      <alignment horizontal="left" vertical="center" wrapText="1"/>
    </xf>
    <xf numFmtId="0" fontId="85" fillId="42" borderId="0" xfId="0" applyFont="1" applyFill="1" applyAlignment="1" applyProtection="1">
      <alignment horizontal="left" vertical="center" wrapText="1"/>
      <protection hidden="1"/>
    </xf>
    <xf numFmtId="0" fontId="86" fillId="42" borderId="0" xfId="0" applyFont="1" applyFill="1" applyAlignment="1" applyProtection="1">
      <alignment horizontal="left" vertical="center" wrapText="1"/>
      <protection hidden="1"/>
    </xf>
    <xf numFmtId="2" fontId="85" fillId="42" borderId="0" xfId="0" applyNumberFormat="1" applyFont="1" applyFill="1" applyAlignment="1" applyProtection="1">
      <alignment horizontal="left" vertical="center" wrapText="1"/>
      <protection hidden="1"/>
    </xf>
    <xf numFmtId="0" fontId="114" fillId="29" borderId="0" xfId="0" applyFont="1" applyFill="1" applyAlignment="1">
      <alignment horizontal="left" vertical="center" indent="1"/>
    </xf>
    <xf numFmtId="0" fontId="0" fillId="29" borderId="0" xfId="0" applyFill="1"/>
    <xf numFmtId="0" fontId="0" fillId="29" borderId="0" xfId="0" applyFill="1" applyAlignment="1">
      <alignment wrapText="1"/>
    </xf>
    <xf numFmtId="0" fontId="129" fillId="29" borderId="0" xfId="0" applyFont="1" applyFill="1"/>
    <xf numFmtId="173" fontId="26" fillId="29" borderId="0" xfId="0" applyNumberFormat="1" applyFont="1" applyFill="1"/>
    <xf numFmtId="0" fontId="84" fillId="31" borderId="51" xfId="0" applyFont="1" applyFill="1" applyBorder="1" applyAlignment="1">
      <alignment horizontal="left" vertical="center" wrapText="1"/>
    </xf>
    <xf numFmtId="164" fontId="90" fillId="0" borderId="51" xfId="28" applyNumberFormat="1" applyFont="1" applyFill="1" applyBorder="1" applyAlignment="1" applyProtection="1">
      <alignment horizontal="center" vertical="center"/>
    </xf>
    <xf numFmtId="1" fontId="54" fillId="24" borderId="68" xfId="0" applyNumberFormat="1" applyFont="1" applyFill="1" applyBorder="1" applyAlignment="1">
      <alignment horizontal="center" vertical="center"/>
    </xf>
    <xf numFmtId="0" fontId="32" fillId="24" borderId="68" xfId="0" applyFont="1" applyFill="1" applyBorder="1" applyAlignment="1">
      <alignment vertical="center" wrapText="1"/>
    </xf>
    <xf numFmtId="1" fontId="56" fillId="24" borderId="68" xfId="0" applyNumberFormat="1" applyFont="1" applyFill="1" applyBorder="1" applyAlignment="1">
      <alignment horizontal="center" vertical="center"/>
    </xf>
    <xf numFmtId="1" fontId="75" fillId="0" borderId="31" xfId="0" applyNumberFormat="1" applyFont="1" applyBorder="1" applyAlignment="1">
      <alignment horizontal="center" vertical="center" wrapText="1"/>
    </xf>
    <xf numFmtId="0" fontId="80" fillId="0" borderId="65" xfId="0" applyFont="1" applyBorder="1" applyAlignment="1">
      <alignment horizontal="left" vertical="center" shrinkToFit="1"/>
    </xf>
    <xf numFmtId="0" fontId="90" fillId="0" borderId="62" xfId="0" applyFont="1" applyBorder="1" applyAlignment="1">
      <alignment horizontal="center" vertical="center" wrapText="1"/>
    </xf>
    <xf numFmtId="0" fontId="96" fillId="0" borderId="62" xfId="0" applyFont="1" applyBorder="1" applyAlignment="1" applyProtection="1">
      <alignment horizontal="left" vertical="center" wrapText="1"/>
      <protection hidden="1"/>
    </xf>
    <xf numFmtId="49" fontId="75" fillId="0" borderId="62" xfId="0" applyNumberFormat="1" applyFont="1" applyBorder="1" applyAlignment="1">
      <alignment horizontal="center" vertical="center" wrapText="1"/>
    </xf>
    <xf numFmtId="49" fontId="84" fillId="32" borderId="6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50" xfId="0" applyFont="1" applyBorder="1" applyAlignment="1">
      <alignment horizontal="left" vertical="center" shrinkToFit="1"/>
    </xf>
    <xf numFmtId="0" fontId="80" fillId="0" borderId="51" xfId="0" applyFont="1" applyBorder="1" applyAlignment="1">
      <alignment horizontal="left" vertical="center" shrinkToFit="1"/>
    </xf>
    <xf numFmtId="0" fontId="80" fillId="31" borderId="50" xfId="0" applyFont="1" applyFill="1" applyBorder="1" applyAlignment="1">
      <alignment horizontal="left" vertical="center" shrinkToFit="1"/>
    </xf>
    <xf numFmtId="0" fontId="80" fillId="31" borderId="51" xfId="0" applyFont="1" applyFill="1" applyBorder="1" applyAlignment="1">
      <alignment horizontal="left" vertical="center" shrinkToFit="1"/>
    </xf>
    <xf numFmtId="0" fontId="80" fillId="0" borderId="50" xfId="0" applyFont="1" applyBorder="1" applyAlignment="1">
      <alignment horizontal="left" vertical="center" indent="1" shrinkToFit="1"/>
    </xf>
    <xf numFmtId="0" fontId="80" fillId="31" borderId="50" xfId="0" applyFont="1" applyFill="1" applyBorder="1" applyAlignment="1">
      <alignment horizontal="left" vertical="center" indent="1" shrinkToFit="1"/>
    </xf>
    <xf numFmtId="169" fontId="84" fillId="28" borderId="0" xfId="0" applyNumberFormat="1" applyFont="1" applyFill="1" applyAlignment="1">
      <alignment horizontal="left" vertical="center" wrapText="1" indent="1"/>
    </xf>
    <xf numFmtId="0" fontId="114" fillId="28" borderId="0" xfId="0" applyFont="1" applyFill="1" applyAlignment="1">
      <alignment horizontal="left" vertical="center" indent="1"/>
    </xf>
    <xf numFmtId="175" fontId="148" fillId="0" borderId="12" xfId="0" applyNumberFormat="1" applyFont="1" applyBorder="1" applyAlignment="1">
      <alignment horizontal="center" vertical="center" wrapText="1"/>
    </xf>
    <xf numFmtId="49" fontId="84" fillId="0" borderId="62" xfId="0" applyNumberFormat="1" applyFont="1" applyBorder="1" applyAlignment="1" applyProtection="1">
      <alignment horizontal="center" vertical="center" wrapText="1"/>
      <protection locked="0"/>
    </xf>
    <xf numFmtId="49" fontId="80" fillId="27" borderId="55" xfId="0" applyNumberFormat="1" applyFont="1" applyFill="1" applyBorder="1" applyAlignment="1">
      <alignment vertical="center"/>
    </xf>
    <xf numFmtId="174" fontId="83" fillId="27" borderId="0" xfId="0" applyNumberFormat="1" applyFont="1" applyFill="1" applyAlignment="1">
      <alignment vertical="center"/>
    </xf>
    <xf numFmtId="0" fontId="154" fillId="28" borderId="0" xfId="0" applyFont="1" applyFill="1" applyAlignment="1">
      <alignment horizontal="left" vertical="center"/>
    </xf>
    <xf numFmtId="49" fontId="155" fillId="27" borderId="0" xfId="0" applyNumberFormat="1" applyFont="1" applyFill="1" applyAlignment="1">
      <alignment vertical="center"/>
    </xf>
    <xf numFmtId="0" fontId="154" fillId="28" borderId="0" xfId="0" applyFont="1" applyFill="1"/>
    <xf numFmtId="0" fontId="80" fillId="0" borderId="65" xfId="0" applyFont="1" applyBorder="1" applyAlignment="1">
      <alignment horizontal="left" vertical="center" wrapText="1"/>
    </xf>
    <xf numFmtId="0" fontId="80" fillId="0" borderId="62" xfId="0" applyFont="1" applyBorder="1" applyAlignment="1">
      <alignment horizontal="left" vertical="center" wrapText="1"/>
    </xf>
    <xf numFmtId="0" fontId="80" fillId="0" borderId="65" xfId="0" applyFont="1" applyBorder="1" applyAlignment="1">
      <alignment horizontal="left" vertical="center" wrapText="1" shrinkToFit="1"/>
    </xf>
    <xf numFmtId="0" fontId="80" fillId="0" borderId="62" xfId="0" applyFont="1" applyBorder="1" applyAlignment="1">
      <alignment horizontal="left" vertical="center" wrapText="1" shrinkToFit="1"/>
    </xf>
    <xf numFmtId="0" fontId="93" fillId="27" borderId="0" xfId="0" applyFont="1" applyFill="1" applyAlignment="1">
      <alignment vertical="center" wrapText="1"/>
    </xf>
    <xf numFmtId="0" fontId="105" fillId="27" borderId="0" xfId="0" applyFont="1" applyFill="1" applyAlignment="1">
      <alignment vertical="center" wrapText="1"/>
    </xf>
    <xf numFmtId="0" fontId="25" fillId="28" borderId="0" xfId="0" applyFont="1" applyFill="1" applyAlignment="1">
      <alignment horizontal="left"/>
    </xf>
    <xf numFmtId="0" fontId="117" fillId="27" borderId="0" xfId="0" applyFont="1" applyFill="1" applyAlignment="1">
      <alignment vertical="center" wrapText="1"/>
    </xf>
    <xf numFmtId="171" fontId="156" fillId="28" borderId="55" xfId="0" applyNumberFormat="1" applyFont="1" applyFill="1" applyBorder="1" applyAlignment="1">
      <alignment horizontal="center" vertical="center"/>
    </xf>
    <xf numFmtId="0" fontId="80" fillId="0" borderId="50" xfId="0" applyFont="1" applyBorder="1" applyAlignment="1">
      <alignment horizontal="left" vertical="center" wrapText="1" shrinkToFit="1"/>
    </xf>
    <xf numFmtId="0" fontId="80" fillId="0" borderId="51" xfId="0" applyFont="1" applyBorder="1" applyAlignment="1">
      <alignment horizontal="left" vertical="center" wrapText="1" shrinkToFit="1"/>
    </xf>
    <xf numFmtId="1" fontId="157" fillId="0" borderId="0" xfId="0" applyNumberFormat="1" applyFont="1" applyAlignment="1" applyProtection="1">
      <alignment vertical="center"/>
      <protection hidden="1"/>
    </xf>
    <xf numFmtId="0" fontId="158" fillId="24" borderId="0" xfId="0" applyFont="1" applyFill="1" applyAlignment="1" applyProtection="1">
      <alignment horizontal="center" vertical="center" wrapText="1"/>
      <protection hidden="1"/>
    </xf>
    <xf numFmtId="0" fontId="159" fillId="0" borderId="0" xfId="0" applyFont="1"/>
    <xf numFmtId="0" fontId="156" fillId="0" borderId="31" xfId="0" applyFont="1" applyBorder="1" applyAlignment="1">
      <alignment horizontal="center" vertical="center" wrapText="1"/>
    </xf>
    <xf numFmtId="1" fontId="111" fillId="40" borderId="11" xfId="0" applyNumberFormat="1" applyFont="1" applyFill="1" applyBorder="1" applyAlignment="1">
      <alignment horizontal="center" vertical="center" wrapText="1"/>
    </xf>
    <xf numFmtId="0" fontId="160" fillId="32" borderId="0" xfId="0" applyFont="1" applyFill="1" applyAlignment="1" applyProtection="1">
      <alignment horizontal="left" vertical="center" wrapText="1"/>
      <protection hidden="1"/>
    </xf>
    <xf numFmtId="0" fontId="157" fillId="28" borderId="0" xfId="0" applyFont="1" applyFill="1" applyAlignment="1" applyProtection="1">
      <alignment horizontal="left" vertical="center" wrapText="1"/>
      <protection hidden="1"/>
    </xf>
    <xf numFmtId="171" fontId="160" fillId="28" borderId="55" xfId="0" applyNumberFormat="1" applyFont="1" applyFill="1" applyBorder="1" applyAlignment="1">
      <alignment horizontal="center" vertical="center"/>
    </xf>
    <xf numFmtId="0" fontId="159" fillId="28" borderId="0" xfId="0" applyFont="1" applyFill="1"/>
    <xf numFmtId="0" fontId="157" fillId="24" borderId="0" xfId="0" applyFont="1" applyFill="1" applyAlignment="1" applyProtection="1">
      <alignment horizontal="left" vertical="center" wrapText="1"/>
      <protection hidden="1"/>
    </xf>
    <xf numFmtId="174" fontId="161" fillId="27" borderId="0" xfId="0" applyNumberFormat="1" applyFont="1" applyFill="1" applyAlignment="1">
      <alignment vertical="center"/>
    </xf>
    <xf numFmtId="0" fontId="159" fillId="32" borderId="0" xfId="0" applyFont="1" applyFill="1"/>
    <xf numFmtId="174" fontId="156" fillId="27" borderId="0" xfId="0" applyNumberFormat="1" applyFont="1" applyFill="1" applyAlignment="1">
      <alignment horizontal="right" vertical="center"/>
    </xf>
    <xf numFmtId="49" fontId="84" fillId="0" borderId="51" xfId="0" applyNumberFormat="1" applyFont="1" applyBorder="1" applyAlignment="1" applyProtection="1">
      <alignment horizontal="center" vertical="center" wrapText="1"/>
      <protection locked="0"/>
    </xf>
    <xf numFmtId="0" fontId="101" fillId="28" borderId="54" xfId="0" applyFont="1" applyFill="1" applyBorder="1" applyAlignment="1">
      <alignment vertical="center"/>
    </xf>
    <xf numFmtId="0" fontId="101" fillId="28" borderId="50" xfId="0" applyFont="1" applyFill="1" applyBorder="1" applyAlignment="1">
      <alignment vertical="center"/>
    </xf>
    <xf numFmtId="49" fontId="75" fillId="0" borderId="51" xfId="0" applyNumberFormat="1" applyFont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left" vertical="center" shrinkToFit="1"/>
    </xf>
    <xf numFmtId="0" fontId="114" fillId="24" borderId="12" xfId="0" applyFont="1" applyFill="1" applyBorder="1" applyAlignment="1">
      <alignment horizontal="left" vertical="center"/>
    </xf>
    <xf numFmtId="0" fontId="27" fillId="24" borderId="12" xfId="0" applyFont="1" applyFill="1" applyBorder="1" applyAlignment="1">
      <alignment horizontal="left" vertical="center" wrapText="1"/>
    </xf>
    <xf numFmtId="0" fontId="32" fillId="24" borderId="12" xfId="0" applyFont="1" applyFill="1" applyBorder="1" applyAlignment="1" applyProtection="1">
      <alignment horizontal="left" vertical="center" wrapText="1"/>
      <protection hidden="1"/>
    </xf>
    <xf numFmtId="0" fontId="64" fillId="24" borderId="12" xfId="0" applyFont="1" applyFill="1" applyBorder="1" applyAlignment="1" applyProtection="1">
      <alignment horizontal="left" vertical="center" wrapText="1"/>
      <protection hidden="1"/>
    </xf>
    <xf numFmtId="173" fontId="32" fillId="24" borderId="12" xfId="0" applyNumberFormat="1" applyFont="1" applyFill="1" applyBorder="1" applyAlignment="1" applyProtection="1">
      <alignment horizontal="left" vertical="center" wrapText="1"/>
      <protection hidden="1"/>
    </xf>
    <xf numFmtId="0" fontId="80" fillId="0" borderId="50" xfId="0" applyFont="1" applyBorder="1" applyAlignment="1">
      <alignment horizontal="left" vertical="center" wrapText="1" indent="1" shrinkToFit="1"/>
    </xf>
    <xf numFmtId="0" fontId="80" fillId="0" borderId="62" xfId="0" applyFont="1" applyBorder="1" applyAlignment="1">
      <alignment horizontal="left" vertical="center" wrapText="1" indent="1"/>
    </xf>
    <xf numFmtId="0" fontId="83" fillId="0" borderId="62" xfId="0" applyFont="1" applyBorder="1" applyAlignment="1">
      <alignment horizontal="left" vertical="center" wrapText="1"/>
    </xf>
    <xf numFmtId="4" fontId="62" fillId="31" borderId="62" xfId="0" applyNumberFormat="1" applyFont="1" applyFill="1" applyBorder="1" applyAlignment="1">
      <alignment horizontal="center" vertical="center" wrapText="1"/>
    </xf>
    <xf numFmtId="0" fontId="94" fillId="24" borderId="0" xfId="0" applyFont="1" applyFill="1" applyAlignment="1">
      <alignment vertical="center"/>
    </xf>
    <xf numFmtId="0" fontId="3" fillId="24" borderId="0" xfId="0" applyFont="1" applyFill="1" applyProtection="1">
      <protection hidden="1"/>
    </xf>
    <xf numFmtId="0" fontId="3" fillId="28" borderId="0" xfId="0" applyFont="1" applyFill="1" applyAlignment="1" applyProtection="1">
      <alignment vertical="top" wrapText="1"/>
      <protection hidden="1"/>
    </xf>
    <xf numFmtId="0" fontId="3" fillId="28" borderId="0" xfId="0" applyFont="1" applyFill="1" applyProtection="1">
      <protection hidden="1"/>
    </xf>
    <xf numFmtId="0" fontId="3" fillId="28" borderId="0" xfId="0" applyFont="1" applyFill="1" applyAlignment="1" applyProtection="1">
      <alignment vertical="center"/>
      <protection hidden="1"/>
    </xf>
    <xf numFmtId="0" fontId="0" fillId="24" borderId="0" xfId="0" applyFill="1" applyAlignment="1" applyProtection="1">
      <alignment vertical="center"/>
      <protection hidden="1"/>
    </xf>
    <xf numFmtId="0" fontId="96" fillId="24" borderId="0" xfId="0" applyFont="1" applyFill="1" applyAlignment="1">
      <alignment vertical="center"/>
    </xf>
    <xf numFmtId="0" fontId="0" fillId="28" borderId="0" xfId="0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84" fillId="28" borderId="0" xfId="0" applyFont="1" applyFill="1" applyAlignment="1" applyProtection="1">
      <alignment vertical="center" wrapText="1"/>
      <protection hidden="1"/>
    </xf>
    <xf numFmtId="0" fontId="96" fillId="28" borderId="0" xfId="0" applyFont="1" applyFill="1" applyAlignment="1">
      <alignment vertical="center"/>
    </xf>
    <xf numFmtId="0" fontId="3" fillId="28" borderId="0" xfId="0" applyFont="1" applyFill="1" applyAlignment="1" applyProtection="1">
      <alignment vertical="center" wrapText="1"/>
      <protection hidden="1"/>
    </xf>
    <xf numFmtId="0" fontId="3" fillId="24" borderId="0" xfId="0" applyFont="1" applyFill="1" applyAlignment="1" applyProtection="1">
      <alignment vertical="center"/>
      <protection hidden="1"/>
    </xf>
    <xf numFmtId="0" fontId="3" fillId="28" borderId="0" xfId="0" applyFont="1" applyFill="1" applyAlignment="1">
      <alignment vertical="center"/>
    </xf>
    <xf numFmtId="49" fontId="3" fillId="28" borderId="0" xfId="0" applyNumberFormat="1" applyFont="1" applyFill="1" applyAlignment="1" applyProtection="1">
      <alignment vertical="center"/>
      <protection hidden="1"/>
    </xf>
    <xf numFmtId="0" fontId="123" fillId="28" borderId="0" xfId="0" applyFont="1" applyFill="1" applyAlignment="1" applyProtection="1">
      <alignment vertical="center"/>
      <protection hidden="1"/>
    </xf>
    <xf numFmtId="0" fontId="123" fillId="28" borderId="0" xfId="0" applyFont="1" applyFill="1" applyAlignment="1" applyProtection="1">
      <alignment vertical="center" wrapText="1"/>
      <protection hidden="1"/>
    </xf>
    <xf numFmtId="0" fontId="123" fillId="24" borderId="0" xfId="0" applyFont="1" applyFill="1" applyAlignment="1" applyProtection="1">
      <alignment vertical="center"/>
      <protection hidden="1"/>
    </xf>
    <xf numFmtId="167" fontId="163" fillId="24" borderId="0" xfId="0" applyNumberFormat="1" applyFont="1" applyFill="1" applyAlignment="1" applyProtection="1">
      <alignment horizontal="right" vertical="center"/>
      <protection hidden="1"/>
    </xf>
    <xf numFmtId="0" fontId="164" fillId="24" borderId="0" xfId="0" applyFont="1" applyFill="1" applyAlignment="1" applyProtection="1">
      <alignment vertical="center"/>
      <protection hidden="1"/>
    </xf>
    <xf numFmtId="0" fontId="93" fillId="27" borderId="60" xfId="0" applyFont="1" applyFill="1" applyBorder="1" applyAlignment="1">
      <alignment vertical="center"/>
    </xf>
    <xf numFmtId="0" fontId="61" fillId="28" borderId="0" xfId="0" applyFont="1" applyFill="1" applyAlignment="1">
      <alignment vertical="center"/>
    </xf>
    <xf numFmtId="0" fontId="0" fillId="29" borderId="0" xfId="0" applyFill="1" applyAlignment="1">
      <alignment vertical="center"/>
    </xf>
    <xf numFmtId="0" fontId="135" fillId="43" borderId="0" xfId="0" applyFont="1" applyFill="1" applyAlignment="1" applyProtection="1">
      <alignment horizontal="center" vertical="center" readingOrder="1"/>
      <protection locked="0"/>
    </xf>
    <xf numFmtId="0" fontId="83" fillId="0" borderId="51" xfId="0" applyFont="1" applyBorder="1" applyAlignment="1">
      <alignment horizontal="left" vertical="center" wrapText="1"/>
    </xf>
    <xf numFmtId="0" fontId="86" fillId="28" borderId="0" xfId="0" applyFont="1" applyFill="1" applyAlignment="1">
      <alignment wrapText="1"/>
    </xf>
    <xf numFmtId="0" fontId="0" fillId="0" borderId="0" xfId="0" applyAlignment="1">
      <alignment wrapText="1"/>
    </xf>
    <xf numFmtId="49" fontId="81" fillId="31" borderId="62" xfId="0" applyNumberFormat="1" applyFont="1" applyFill="1" applyBorder="1" applyAlignment="1">
      <alignment horizontal="center" vertical="center" wrapText="1"/>
    </xf>
    <xf numFmtId="49" fontId="106" fillId="27" borderId="64" xfId="0" applyNumberFormat="1" applyFont="1" applyFill="1" applyBorder="1" applyAlignment="1">
      <alignment vertical="center"/>
    </xf>
    <xf numFmtId="174" fontId="128" fillId="27" borderId="0" xfId="0" applyNumberFormat="1" applyFont="1" applyFill="1" applyAlignment="1">
      <alignment vertical="center"/>
    </xf>
    <xf numFmtId="0" fontId="165" fillId="28" borderId="0" xfId="0" applyFont="1" applyFill="1"/>
    <xf numFmtId="49" fontId="128" fillId="27" borderId="0" xfId="0" applyNumberFormat="1" applyFont="1" applyFill="1" applyAlignment="1">
      <alignment vertical="center"/>
    </xf>
    <xf numFmtId="0" fontId="44" fillId="24" borderId="12" xfId="0" applyFont="1" applyFill="1" applyBorder="1" applyAlignment="1" applyProtection="1">
      <alignment horizontal="left" vertical="center" wrapText="1"/>
      <protection hidden="1"/>
    </xf>
    <xf numFmtId="0" fontId="37" fillId="24" borderId="0" xfId="0" applyFont="1" applyFill="1" applyAlignment="1">
      <alignment vertical="center" wrapText="1"/>
    </xf>
    <xf numFmtId="0" fontId="37" fillId="24" borderId="0" xfId="0" applyFont="1" applyFill="1" applyAlignment="1">
      <alignment horizontal="center" vertical="center" wrapText="1"/>
    </xf>
    <xf numFmtId="0" fontId="162" fillId="40" borderId="11" xfId="0" applyFont="1" applyFill="1" applyBorder="1" applyAlignment="1">
      <alignment horizontal="center" vertical="center" textRotation="90" wrapText="1"/>
    </xf>
    <xf numFmtId="0" fontId="44" fillId="28" borderId="0" xfId="0" applyFont="1" applyFill="1" applyAlignment="1" applyProtection="1">
      <alignment horizontal="left" vertical="center" wrapText="1"/>
      <protection hidden="1"/>
    </xf>
    <xf numFmtId="49" fontId="166" fillId="27" borderId="0" xfId="0" applyNumberFormat="1" applyFont="1" applyFill="1" applyAlignment="1">
      <alignment vertical="center"/>
    </xf>
    <xf numFmtId="0" fontId="165" fillId="0" borderId="0" xfId="0" applyFont="1"/>
    <xf numFmtId="0" fontId="38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vertical="center"/>
    </xf>
    <xf numFmtId="0" fontId="167" fillId="0" borderId="31" xfId="0" applyFont="1" applyBorder="1" applyAlignment="1">
      <alignment horizontal="center" vertical="center" wrapText="1" shrinkToFit="1"/>
    </xf>
    <xf numFmtId="0" fontId="135" fillId="28" borderId="0" xfId="0" applyFont="1" applyFill="1" applyAlignment="1">
      <alignment horizontal="center" vertical="center"/>
    </xf>
    <xf numFmtId="0" fontId="80" fillId="31" borderId="65" xfId="0" applyFont="1" applyFill="1" applyBorder="1" applyAlignment="1">
      <alignment horizontal="left" vertical="center" shrinkToFit="1"/>
    </xf>
    <xf numFmtId="0" fontId="80" fillId="31" borderId="65" xfId="0" applyFont="1" applyFill="1" applyBorder="1" applyAlignment="1">
      <alignment horizontal="left" vertical="center" wrapText="1" shrinkToFit="1"/>
    </xf>
    <xf numFmtId="0" fontId="80" fillId="31" borderId="62" xfId="0" applyFont="1" applyFill="1" applyBorder="1" applyAlignment="1">
      <alignment horizontal="left" vertical="center" wrapText="1" shrinkToFit="1"/>
    </xf>
    <xf numFmtId="0" fontId="0" fillId="42" borderId="0" xfId="0" applyFill="1"/>
    <xf numFmtId="0" fontId="0" fillId="42" borderId="0" xfId="0" applyFill="1" applyAlignment="1">
      <alignment horizontal="left"/>
    </xf>
    <xf numFmtId="0" fontId="114" fillId="42" borderId="0" xfId="0" applyFont="1" applyFill="1" applyAlignment="1">
      <alignment horizontal="left" vertical="center" indent="1"/>
    </xf>
    <xf numFmtId="0" fontId="0" fillId="42" borderId="0" xfId="0" applyFill="1" applyAlignment="1">
      <alignment wrapText="1"/>
    </xf>
    <xf numFmtId="0" fontId="129" fillId="42" borderId="0" xfId="0" applyFont="1" applyFill="1"/>
    <xf numFmtId="0" fontId="165" fillId="42" borderId="0" xfId="0" applyFont="1" applyFill="1"/>
    <xf numFmtId="173" fontId="26" fillId="42" borderId="0" xfId="0" applyNumberFormat="1" applyFont="1" applyFill="1"/>
    <xf numFmtId="0" fontId="125" fillId="28" borderId="0" xfId="0" applyFont="1" applyFill="1" applyAlignment="1" applyProtection="1">
      <alignment horizontal="center" vertical="center" readingOrder="1"/>
      <protection locked="0"/>
    </xf>
    <xf numFmtId="0" fontId="168" fillId="28" borderId="0" xfId="0" applyFont="1" applyFill="1" applyAlignment="1" applyProtection="1">
      <alignment vertical="center"/>
      <protection hidden="1"/>
    </xf>
    <xf numFmtId="0" fontId="168" fillId="28" borderId="0" xfId="0" applyFont="1" applyFill="1" applyAlignment="1" applyProtection="1">
      <alignment vertical="top"/>
      <protection hidden="1"/>
    </xf>
    <xf numFmtId="0" fontId="67" fillId="44" borderId="0" xfId="0" applyFont="1" applyFill="1" applyAlignment="1">
      <alignment vertical="top"/>
    </xf>
    <xf numFmtId="0" fontId="69" fillId="45" borderId="0" xfId="0" applyFont="1" applyFill="1" applyAlignment="1" applyProtection="1">
      <alignment vertical="top" wrapText="1"/>
      <protection hidden="1"/>
    </xf>
    <xf numFmtId="0" fontId="69" fillId="46" borderId="0" xfId="0" applyFont="1" applyFill="1" applyAlignment="1" applyProtection="1">
      <alignment vertical="top" wrapText="1"/>
      <protection hidden="1"/>
    </xf>
    <xf numFmtId="0" fontId="84" fillId="0" borderId="51" xfId="0" applyFont="1" applyBorder="1" applyAlignment="1">
      <alignment horizontal="left" vertical="center"/>
    </xf>
    <xf numFmtId="0" fontId="84" fillId="0" borderId="62" xfId="0" applyFont="1" applyBorder="1" applyAlignment="1">
      <alignment horizontal="left" vertical="center" wrapText="1"/>
    </xf>
    <xf numFmtId="0" fontId="84" fillId="0" borderId="51" xfId="0" applyFont="1" applyBorder="1" applyAlignment="1">
      <alignment horizontal="left" vertical="center" wrapText="1"/>
    </xf>
    <xf numFmtId="164" fontId="90" fillId="0" borderId="51" xfId="0" applyNumberFormat="1" applyFont="1" applyBorder="1" applyAlignment="1">
      <alignment horizontal="center" vertical="center"/>
    </xf>
    <xf numFmtId="49" fontId="80" fillId="0" borderId="51" xfId="0" applyNumberFormat="1" applyFont="1" applyBorder="1" applyAlignment="1">
      <alignment horizontal="center" vertical="center" wrapText="1"/>
    </xf>
    <xf numFmtId="0" fontId="167" fillId="0" borderId="62" xfId="0" applyFont="1" applyBorder="1" applyAlignment="1">
      <alignment horizontal="center" vertical="center" wrapText="1"/>
    </xf>
    <xf numFmtId="0" fontId="169" fillId="27" borderId="60" xfId="0" applyFont="1" applyFill="1" applyBorder="1" applyAlignment="1">
      <alignment vertical="center"/>
    </xf>
    <xf numFmtId="0" fontId="152" fillId="35" borderId="19" xfId="0" applyFont="1" applyFill="1" applyBorder="1" applyAlignment="1">
      <alignment vertical="center"/>
    </xf>
    <xf numFmtId="0" fontId="152" fillId="28" borderId="0" xfId="0" applyFont="1" applyFill="1"/>
    <xf numFmtId="0" fontId="170" fillId="29" borderId="0" xfId="0" applyFont="1" applyFill="1" applyAlignment="1">
      <alignment horizontal="left" vertical="center"/>
    </xf>
    <xf numFmtId="0" fontId="170" fillId="24" borderId="0" xfId="0" applyFont="1" applyFill="1" applyAlignment="1">
      <alignment horizontal="left" vertical="center"/>
    </xf>
    <xf numFmtId="0" fontId="152" fillId="0" borderId="62" xfId="0" applyFont="1" applyBorder="1" applyAlignment="1">
      <alignment horizontal="center" vertical="center" wrapText="1"/>
    </xf>
    <xf numFmtId="0" fontId="152" fillId="0" borderId="64" xfId="0" applyFont="1" applyBorder="1" applyAlignment="1">
      <alignment horizontal="center" vertical="center" wrapText="1"/>
    </xf>
    <xf numFmtId="0" fontId="101" fillId="28" borderId="64" xfId="0" applyFont="1" applyFill="1" applyBorder="1" applyAlignment="1">
      <alignment vertical="center"/>
    </xf>
    <xf numFmtId="49" fontId="152" fillId="0" borderId="62" xfId="0" applyNumberFormat="1" applyFont="1" applyBorder="1" applyAlignment="1">
      <alignment horizontal="center" vertical="center" wrapText="1"/>
    </xf>
    <xf numFmtId="0" fontId="171" fillId="27" borderId="0" xfId="0" applyFont="1" applyFill="1" applyAlignment="1">
      <alignment vertical="center"/>
    </xf>
    <xf numFmtId="0" fontId="171" fillId="27" borderId="0" xfId="0" applyFont="1" applyFill="1" applyAlignment="1">
      <alignment horizontal="left" vertical="center"/>
    </xf>
    <xf numFmtId="0" fontId="171" fillId="27" borderId="0" xfId="0" applyFont="1" applyFill="1" applyAlignment="1">
      <alignment horizontal="left" vertical="center" indent="1"/>
    </xf>
    <xf numFmtId="0" fontId="80" fillId="31" borderId="50" xfId="0" applyFont="1" applyFill="1" applyBorder="1" applyAlignment="1">
      <alignment horizontal="left" vertical="center" wrapText="1" indent="1" shrinkToFit="1"/>
    </xf>
    <xf numFmtId="0" fontId="80" fillId="31" borderId="50" xfId="0" applyFont="1" applyFill="1" applyBorder="1" applyAlignment="1">
      <alignment horizontal="left" vertical="center" wrapText="1" shrinkToFit="1"/>
    </xf>
    <xf numFmtId="0" fontId="80" fillId="31" borderId="51" xfId="0" applyFont="1" applyFill="1" applyBorder="1" applyAlignment="1">
      <alignment horizontal="left" vertical="center" wrapText="1" shrinkToFit="1"/>
    </xf>
    <xf numFmtId="0" fontId="149" fillId="24" borderId="0" xfId="0" applyFont="1" applyFill="1" applyAlignment="1">
      <alignment horizontal="left" vertical="center"/>
    </xf>
    <xf numFmtId="0" fontId="80" fillId="31" borderId="62" xfId="0" applyFont="1" applyFill="1" applyBorder="1" applyAlignment="1">
      <alignment horizontal="left" vertical="center" wrapText="1" indent="1"/>
    </xf>
    <xf numFmtId="0" fontId="83" fillId="31" borderId="62" xfId="0" applyFont="1" applyFill="1" applyBorder="1" applyAlignment="1">
      <alignment horizontal="left" vertical="center" wrapText="1"/>
    </xf>
    <xf numFmtId="0" fontId="83" fillId="31" borderId="51" xfId="0" applyFont="1" applyFill="1" applyBorder="1" applyAlignment="1">
      <alignment horizontal="left" vertical="center" wrapText="1"/>
    </xf>
    <xf numFmtId="0" fontId="23" fillId="28" borderId="0" xfId="0" applyFont="1" applyFill="1" applyAlignment="1" applyProtection="1">
      <alignment horizontal="right" vertical="top" wrapText="1"/>
      <protection hidden="1"/>
    </xf>
    <xf numFmtId="0" fontId="37" fillId="24" borderId="0" xfId="0" applyFont="1" applyFill="1" applyAlignment="1" applyProtection="1">
      <alignment horizontal="center"/>
      <protection hidden="1"/>
    </xf>
    <xf numFmtId="0" fontId="109" fillId="37" borderId="0" xfId="0" applyFont="1" applyFill="1" applyAlignment="1">
      <alignment horizontal="left" vertical="top"/>
    </xf>
    <xf numFmtId="0" fontId="109" fillId="37" borderId="0" xfId="0" applyFont="1" applyFill="1" applyAlignment="1">
      <alignment horizontal="left" vertical="center"/>
    </xf>
    <xf numFmtId="0" fontId="172" fillId="37" borderId="0" xfId="0" applyFont="1" applyFill="1" applyAlignment="1">
      <alignment horizontal="left" vertical="center"/>
    </xf>
    <xf numFmtId="164" fontId="64" fillId="37" borderId="0" xfId="0" applyNumberFormat="1" applyFont="1" applyFill="1" applyAlignment="1">
      <alignment vertical="center"/>
    </xf>
    <xf numFmtId="0" fontId="36" fillId="37" borderId="0" xfId="0" applyFont="1" applyFill="1" applyAlignment="1">
      <alignment horizontal="center" wrapText="1"/>
    </xf>
    <xf numFmtId="0" fontId="3" fillId="28" borderId="0" xfId="0" applyFont="1" applyFill="1" applyAlignment="1" applyProtection="1">
      <alignment horizontal="left" vertical="center" wrapText="1"/>
      <protection hidden="1"/>
    </xf>
    <xf numFmtId="0" fontId="178" fillId="37" borderId="0" xfId="0" applyFont="1" applyFill="1" applyAlignment="1" applyProtection="1">
      <alignment horizontal="left"/>
      <protection hidden="1"/>
    </xf>
    <xf numFmtId="0" fontId="64" fillId="37" borderId="0" xfId="0" applyFont="1" applyFill="1" applyAlignment="1" applyProtection="1">
      <alignment horizontal="left"/>
      <protection hidden="1"/>
    </xf>
    <xf numFmtId="0" fontId="44" fillId="37" borderId="0" xfId="0" applyFont="1" applyFill="1" applyAlignment="1" applyProtection="1">
      <alignment horizontal="left"/>
      <protection hidden="1"/>
    </xf>
    <xf numFmtId="0" fontId="179" fillId="37" borderId="0" xfId="0" applyFont="1" applyFill="1" applyAlignment="1" applyProtection="1">
      <alignment horizontal="left"/>
      <protection hidden="1"/>
    </xf>
    <xf numFmtId="0" fontId="81" fillId="28" borderId="0" xfId="0" applyFont="1" applyFill="1" applyAlignment="1" applyProtection="1">
      <alignment vertical="center" wrapText="1"/>
      <protection locked="0" hidden="1"/>
    </xf>
    <xf numFmtId="0" fontId="3" fillId="28" borderId="0" xfId="0" applyFont="1" applyFill="1" applyAlignment="1" applyProtection="1">
      <alignment horizontal="left" vertical="center" wrapText="1"/>
      <protection hidden="1"/>
    </xf>
    <xf numFmtId="0" fontId="64" fillId="37" borderId="0" xfId="0" applyFont="1" applyFill="1" applyAlignment="1" applyProtection="1">
      <alignment horizontal="left"/>
      <protection hidden="1"/>
    </xf>
    <xf numFmtId="0" fontId="179" fillId="37" borderId="0" xfId="0" applyFont="1" applyFill="1" applyAlignment="1" applyProtection="1">
      <alignment horizontal="left"/>
      <protection hidden="1"/>
    </xf>
    <xf numFmtId="0" fontId="175" fillId="28" borderId="0" xfId="0" applyFont="1" applyFill="1" applyAlignment="1" applyProtection="1">
      <alignment horizontal="left" vertical="top"/>
      <protection hidden="1"/>
    </xf>
    <xf numFmtId="0" fontId="23" fillId="28" borderId="0" xfId="0" applyFont="1" applyFill="1" applyAlignment="1" applyProtection="1">
      <alignment horizontal="left" vertical="top"/>
      <protection hidden="1"/>
    </xf>
    <xf numFmtId="0" fontId="24" fillId="24" borderId="0" xfId="0" applyFont="1" applyFill="1" applyAlignment="1" applyProtection="1">
      <alignment horizontal="left" vertical="top" wrapText="1"/>
      <protection hidden="1"/>
    </xf>
    <xf numFmtId="0" fontId="33" fillId="28" borderId="0" xfId="0" applyFont="1" applyFill="1" applyAlignment="1">
      <alignment horizontal="center"/>
    </xf>
    <xf numFmtId="0" fontId="110" fillId="37" borderId="0" xfId="0" applyFont="1" applyFill="1" applyAlignment="1" applyProtection="1">
      <alignment horizontal="center" vertical="center"/>
      <protection hidden="1"/>
    </xf>
    <xf numFmtId="0" fontId="27" fillId="33" borderId="38" xfId="0" applyFont="1" applyFill="1" applyBorder="1" applyAlignment="1" applyProtection="1">
      <alignment horizontal="center" vertical="center" wrapText="1"/>
      <protection locked="0" hidden="1"/>
    </xf>
    <xf numFmtId="0" fontId="27" fillId="33" borderId="28" xfId="0" applyFont="1" applyFill="1" applyBorder="1" applyAlignment="1" applyProtection="1">
      <alignment horizontal="center" vertical="center" wrapText="1"/>
      <protection locked="0" hidden="1"/>
    </xf>
    <xf numFmtId="0" fontId="27" fillId="33" borderId="13" xfId="0" applyFont="1" applyFill="1" applyBorder="1" applyAlignment="1" applyProtection="1">
      <alignment horizontal="center" vertical="center" wrapText="1"/>
      <protection locked="0" hidden="1"/>
    </xf>
    <xf numFmtId="0" fontId="27" fillId="33" borderId="39" xfId="0" applyFont="1" applyFill="1" applyBorder="1" applyAlignment="1" applyProtection="1">
      <alignment horizontal="center" vertical="center" wrapText="1"/>
      <protection locked="0" hidden="1"/>
    </xf>
    <xf numFmtId="0" fontId="27" fillId="33" borderId="0" xfId="0" applyFont="1" applyFill="1" applyAlignment="1" applyProtection="1">
      <alignment horizontal="center" vertical="center" wrapText="1"/>
      <protection locked="0" hidden="1"/>
    </xf>
    <xf numFmtId="0" fontId="27" fillId="33" borderId="29" xfId="0" applyFont="1" applyFill="1" applyBorder="1" applyAlignment="1" applyProtection="1">
      <alignment horizontal="center" vertical="center" wrapText="1"/>
      <protection locked="0" hidden="1"/>
    </xf>
    <xf numFmtId="0" fontId="27" fillId="33" borderId="40" xfId="0" applyFont="1" applyFill="1" applyBorder="1" applyAlignment="1" applyProtection="1">
      <alignment horizontal="center" vertical="center" wrapText="1"/>
      <protection locked="0" hidden="1"/>
    </xf>
    <xf numFmtId="0" fontId="27" fillId="33" borderId="41" xfId="0" applyFont="1" applyFill="1" applyBorder="1" applyAlignment="1" applyProtection="1">
      <alignment horizontal="center" vertical="center" wrapText="1"/>
      <protection locked="0" hidden="1"/>
    </xf>
    <xf numFmtId="0" fontId="27" fillId="33" borderId="42" xfId="0" applyFont="1" applyFill="1" applyBorder="1" applyAlignment="1" applyProtection="1">
      <alignment horizontal="center" vertical="center" wrapText="1"/>
      <protection locked="0" hidden="1"/>
    </xf>
    <xf numFmtId="0" fontId="34" fillId="0" borderId="25" xfId="0" applyFont="1" applyBorder="1" applyAlignment="1" applyProtection="1">
      <alignment horizontal="center" vertical="center"/>
      <protection hidden="1"/>
    </xf>
    <xf numFmtId="0" fontId="34" fillId="0" borderId="26" xfId="0" applyFont="1" applyBorder="1" applyAlignment="1" applyProtection="1">
      <alignment horizontal="center" vertical="center"/>
      <protection hidden="1"/>
    </xf>
    <xf numFmtId="0" fontId="34" fillId="0" borderId="27" xfId="0" applyFont="1" applyBorder="1" applyAlignment="1" applyProtection="1">
      <alignment horizontal="center" vertical="center"/>
      <protection hidden="1"/>
    </xf>
    <xf numFmtId="0" fontId="69" fillId="24" borderId="0" xfId="0" applyFont="1" applyFill="1" applyAlignment="1" applyProtection="1">
      <alignment horizontal="center" vertical="top" wrapText="1"/>
      <protection hidden="1"/>
    </xf>
    <xf numFmtId="0" fontId="70" fillId="24" borderId="0" xfId="0" applyFont="1" applyFill="1" applyAlignment="1" applyProtection="1">
      <alignment horizontal="center" vertical="top" wrapText="1"/>
      <protection hidden="1"/>
    </xf>
    <xf numFmtId="0" fontId="71" fillId="24" borderId="0" xfId="0" applyFont="1" applyFill="1" applyAlignment="1" applyProtection="1">
      <alignment horizontal="center" vertical="center"/>
      <protection hidden="1"/>
    </xf>
    <xf numFmtId="0" fontId="71" fillId="24" borderId="32" xfId="0" applyFont="1" applyFill="1" applyBorder="1" applyAlignment="1" applyProtection="1">
      <alignment horizontal="center" vertical="center"/>
      <protection hidden="1"/>
    </xf>
    <xf numFmtId="0" fontId="27" fillId="33" borderId="22" xfId="0" applyFont="1" applyFill="1" applyBorder="1" applyAlignment="1" applyProtection="1">
      <alignment horizontal="center" vertical="center" wrapText="1"/>
      <protection locked="0" hidden="1"/>
    </xf>
    <xf numFmtId="0" fontId="27" fillId="33" borderId="47" xfId="0" applyFont="1" applyFill="1" applyBorder="1" applyAlignment="1" applyProtection="1">
      <alignment horizontal="center" vertical="center" wrapText="1"/>
      <protection locked="0" hidden="1"/>
    </xf>
    <xf numFmtId="0" fontId="27" fillId="33" borderId="23" xfId="0" applyFont="1" applyFill="1" applyBorder="1" applyAlignment="1" applyProtection="1">
      <alignment horizontal="center" vertical="center" wrapText="1"/>
      <protection locked="0" hidden="1"/>
    </xf>
    <xf numFmtId="0" fontId="27" fillId="33" borderId="48" xfId="0" applyFont="1" applyFill="1" applyBorder="1" applyAlignment="1" applyProtection="1">
      <alignment horizontal="center" vertical="center" wrapText="1"/>
      <protection locked="0" hidden="1"/>
    </xf>
    <xf numFmtId="0" fontId="27" fillId="33" borderId="33" xfId="0" applyFont="1" applyFill="1" applyBorder="1" applyAlignment="1" applyProtection="1">
      <alignment horizontal="center" vertical="center" wrapText="1"/>
      <protection locked="0" hidden="1"/>
    </xf>
    <xf numFmtId="0" fontId="27" fillId="33" borderId="32" xfId="0" applyFont="1" applyFill="1" applyBorder="1" applyAlignment="1" applyProtection="1">
      <alignment horizontal="center" vertical="center" wrapText="1"/>
      <protection locked="0" hidden="1"/>
    </xf>
    <xf numFmtId="0" fontId="27" fillId="33" borderId="49" xfId="0" applyFont="1" applyFill="1" applyBorder="1" applyAlignment="1" applyProtection="1">
      <alignment horizontal="center" vertical="center" wrapText="1"/>
      <protection locked="0" hidden="1"/>
    </xf>
    <xf numFmtId="0" fontId="42" fillId="24" borderId="0" xfId="0" applyFont="1" applyFill="1" applyAlignment="1" applyProtection="1">
      <alignment horizontal="center"/>
      <protection hidden="1"/>
    </xf>
    <xf numFmtId="0" fontId="172" fillId="37" borderId="0" xfId="0" applyFont="1" applyFill="1" applyAlignment="1" applyProtection="1">
      <alignment horizontal="center" vertical="center" wrapText="1"/>
      <protection hidden="1"/>
    </xf>
    <xf numFmtId="0" fontId="25" fillId="24" borderId="20" xfId="0" applyFont="1" applyFill="1" applyBorder="1" applyAlignment="1" applyProtection="1">
      <alignment horizontal="center" vertical="center"/>
      <protection hidden="1"/>
    </xf>
    <xf numFmtId="0" fontId="25" fillId="24" borderId="0" xfId="0" applyFont="1" applyFill="1" applyAlignment="1" applyProtection="1">
      <alignment horizontal="center" vertical="center"/>
      <protection hidden="1"/>
    </xf>
    <xf numFmtId="0" fontId="25" fillId="24" borderId="12" xfId="0" applyFont="1" applyFill="1" applyBorder="1" applyAlignment="1" applyProtection="1">
      <alignment horizontal="center" vertical="center"/>
      <protection hidden="1"/>
    </xf>
    <xf numFmtId="0" fontId="97" fillId="24" borderId="20" xfId="28" applyFont="1" applyFill="1" applyBorder="1" applyAlignment="1" applyProtection="1">
      <alignment horizontal="left" vertical="center" wrapText="1"/>
      <protection hidden="1"/>
    </xf>
    <xf numFmtId="0" fontId="97" fillId="24" borderId="30" xfId="28" applyFont="1" applyFill="1" applyBorder="1" applyAlignment="1" applyProtection="1">
      <alignment horizontal="left" vertical="center" wrapText="1"/>
      <protection hidden="1"/>
    </xf>
    <xf numFmtId="0" fontId="97" fillId="24" borderId="0" xfId="28" applyFont="1" applyFill="1" applyAlignment="1" applyProtection="1">
      <alignment horizontal="left" vertical="center" wrapText="1"/>
      <protection hidden="1"/>
    </xf>
    <xf numFmtId="0" fontId="97" fillId="24" borderId="29" xfId="28" applyFont="1" applyFill="1" applyBorder="1" applyAlignment="1" applyProtection="1">
      <alignment horizontal="left" vertical="center" wrapText="1"/>
      <protection hidden="1"/>
    </xf>
    <xf numFmtId="0" fontId="97" fillId="24" borderId="12" xfId="28" applyFont="1" applyFill="1" applyBorder="1" applyAlignment="1" applyProtection="1">
      <alignment horizontal="left" vertical="center" wrapText="1"/>
      <protection hidden="1"/>
    </xf>
    <xf numFmtId="0" fontId="97" fillId="24" borderId="24" xfId="28" applyFont="1" applyFill="1" applyBorder="1" applyAlignment="1" applyProtection="1">
      <alignment horizontal="left" vertical="center" wrapText="1"/>
      <protection hidden="1"/>
    </xf>
    <xf numFmtId="172" fontId="25" fillId="24" borderId="22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28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13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23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0" xfId="0" applyNumberFormat="1" applyFont="1" applyFill="1" applyAlignment="1" applyProtection="1">
      <alignment horizontal="center" vertical="center" wrapText="1"/>
      <protection hidden="1"/>
    </xf>
    <xf numFmtId="172" fontId="25" fillId="24" borderId="29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33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32" xfId="0" applyNumberFormat="1" applyFont="1" applyFill="1" applyBorder="1" applyAlignment="1" applyProtection="1">
      <alignment horizontal="center" vertical="center" wrapText="1"/>
      <protection hidden="1"/>
    </xf>
    <xf numFmtId="172" fontId="25" fillId="24" borderId="34" xfId="0" applyNumberFormat="1" applyFont="1" applyFill="1" applyBorder="1" applyAlignment="1" applyProtection="1">
      <alignment horizontal="center" vertical="center" wrapText="1"/>
      <protection hidden="1"/>
    </xf>
    <xf numFmtId="0" fontId="43" fillId="28" borderId="0" xfId="0" applyFont="1" applyFill="1" applyAlignment="1" applyProtection="1">
      <alignment horizontal="center" vertical="center"/>
      <protection hidden="1"/>
    </xf>
    <xf numFmtId="0" fontId="27" fillId="33" borderId="45" xfId="0" applyFont="1" applyFill="1" applyBorder="1" applyAlignment="1" applyProtection="1">
      <alignment horizontal="center" vertical="center" wrapText="1"/>
      <protection locked="0" hidden="1"/>
    </xf>
    <xf numFmtId="0" fontId="27" fillId="33" borderId="43" xfId="0" applyFont="1" applyFill="1" applyBorder="1" applyAlignment="1" applyProtection="1">
      <alignment horizontal="center" vertical="center" wrapText="1"/>
      <protection locked="0" hidden="1"/>
    </xf>
    <xf numFmtId="0" fontId="27" fillId="33" borderId="44" xfId="0" applyFont="1" applyFill="1" applyBorder="1" applyAlignment="1" applyProtection="1">
      <alignment horizontal="center" vertical="center" wrapText="1"/>
      <protection locked="0" hidden="1"/>
    </xf>
    <xf numFmtId="0" fontId="27" fillId="33" borderId="46" xfId="0" applyFont="1" applyFill="1" applyBorder="1" applyAlignment="1" applyProtection="1">
      <alignment horizontal="center" vertical="center" wrapText="1"/>
      <protection locked="0" hidden="1"/>
    </xf>
    <xf numFmtId="0" fontId="27" fillId="33" borderId="34" xfId="0" applyFont="1" applyFill="1" applyBorder="1" applyAlignment="1" applyProtection="1">
      <alignment horizontal="center" vertical="center" wrapText="1"/>
      <protection locked="0" hidden="1"/>
    </xf>
    <xf numFmtId="0" fontId="0" fillId="28" borderId="0" xfId="0" applyFill="1" applyAlignment="1">
      <alignment horizontal="center" vertical="center"/>
    </xf>
    <xf numFmtId="0" fontId="24" fillId="38" borderId="28" xfId="0" applyFont="1" applyFill="1" applyBorder="1" applyAlignment="1" applyProtection="1">
      <alignment horizontal="center" vertical="center" wrapText="1"/>
      <protection hidden="1"/>
    </xf>
    <xf numFmtId="0" fontId="24" fillId="38" borderId="32" xfId="0" applyFont="1" applyFill="1" applyBorder="1" applyAlignment="1" applyProtection="1">
      <alignment horizontal="center" vertical="center" wrapText="1"/>
      <protection hidden="1"/>
    </xf>
    <xf numFmtId="0" fontId="97" fillId="0" borderId="20" xfId="28" applyFont="1" applyBorder="1" applyAlignment="1" applyProtection="1">
      <alignment horizontal="left" vertical="center"/>
    </xf>
    <xf numFmtId="0" fontId="97" fillId="0" borderId="30" xfId="28" applyFont="1" applyBorder="1" applyAlignment="1" applyProtection="1">
      <alignment horizontal="left" vertical="center"/>
    </xf>
    <xf numFmtId="0" fontId="97" fillId="0" borderId="12" xfId="28" applyFont="1" applyBorder="1" applyAlignment="1" applyProtection="1">
      <alignment horizontal="left" vertical="center"/>
    </xf>
    <xf numFmtId="0" fontId="97" fillId="0" borderId="24" xfId="28" applyFont="1" applyBorder="1" applyAlignment="1" applyProtection="1">
      <alignment horizontal="left" vertical="center"/>
    </xf>
    <xf numFmtId="172" fontId="25" fillId="38" borderId="22" xfId="0" applyNumberFormat="1" applyFont="1" applyFill="1" applyBorder="1" applyAlignment="1" applyProtection="1">
      <alignment horizontal="center" vertical="center" wrapText="1"/>
      <protection hidden="1"/>
    </xf>
    <xf numFmtId="172" fontId="25" fillId="38" borderId="28" xfId="0" applyNumberFormat="1" applyFont="1" applyFill="1" applyBorder="1" applyAlignment="1" applyProtection="1">
      <alignment horizontal="center" vertical="center" wrapText="1"/>
      <protection hidden="1"/>
    </xf>
    <xf numFmtId="172" fontId="25" fillId="38" borderId="13" xfId="0" applyNumberFormat="1" applyFont="1" applyFill="1" applyBorder="1" applyAlignment="1" applyProtection="1">
      <alignment horizontal="center" vertical="center" wrapText="1"/>
      <protection hidden="1"/>
    </xf>
    <xf numFmtId="172" fontId="25" fillId="38" borderId="33" xfId="0" applyNumberFormat="1" applyFont="1" applyFill="1" applyBorder="1" applyAlignment="1" applyProtection="1">
      <alignment horizontal="center" vertical="center" wrapText="1"/>
      <protection hidden="1"/>
    </xf>
    <xf numFmtId="172" fontId="25" fillId="38" borderId="32" xfId="0" applyNumberFormat="1" applyFont="1" applyFill="1" applyBorder="1" applyAlignment="1" applyProtection="1">
      <alignment horizontal="center" vertical="center" wrapText="1"/>
      <protection hidden="1"/>
    </xf>
    <xf numFmtId="172" fontId="25" fillId="38" borderId="34" xfId="0" applyNumberFormat="1" applyFont="1" applyFill="1" applyBorder="1" applyAlignment="1" applyProtection="1">
      <alignment horizontal="center" vertical="center" wrapText="1"/>
      <protection hidden="1"/>
    </xf>
    <xf numFmtId="0" fontId="25" fillId="33" borderId="28" xfId="0" applyFont="1" applyFill="1" applyBorder="1" applyAlignment="1" applyProtection="1">
      <alignment horizontal="center" vertical="center"/>
      <protection hidden="1"/>
    </xf>
    <xf numFmtId="0" fontId="25" fillId="33" borderId="0" xfId="0" applyFont="1" applyFill="1" applyAlignment="1" applyProtection="1">
      <alignment horizontal="center" vertical="center"/>
      <protection hidden="1"/>
    </xf>
    <xf numFmtId="0" fontId="24" fillId="33" borderId="28" xfId="0" applyFont="1" applyFill="1" applyBorder="1" applyAlignment="1" applyProtection="1">
      <alignment horizontal="right" vertical="center" wrapText="1"/>
      <protection hidden="1"/>
    </xf>
    <xf numFmtId="0" fontId="24" fillId="33" borderId="13" xfId="0" applyFont="1" applyFill="1" applyBorder="1" applyAlignment="1" applyProtection="1">
      <alignment horizontal="right" vertical="center" wrapText="1"/>
      <protection hidden="1"/>
    </xf>
    <xf numFmtId="0" fontId="24" fillId="33" borderId="0" xfId="0" applyFont="1" applyFill="1" applyAlignment="1" applyProtection="1">
      <alignment horizontal="right" vertical="center" wrapText="1"/>
      <protection hidden="1"/>
    </xf>
    <xf numFmtId="0" fontId="24" fillId="33" borderId="29" xfId="0" applyFont="1" applyFill="1" applyBorder="1" applyAlignment="1" applyProtection="1">
      <alignment horizontal="right" vertical="center" wrapText="1"/>
      <protection hidden="1"/>
    </xf>
    <xf numFmtId="0" fontId="97" fillId="0" borderId="32" xfId="28" applyFont="1" applyBorder="1" applyAlignment="1" applyProtection="1">
      <alignment horizontal="left" vertical="center"/>
    </xf>
    <xf numFmtId="0" fontId="97" fillId="0" borderId="34" xfId="28" applyFont="1" applyBorder="1" applyAlignment="1" applyProtection="1">
      <alignment horizontal="left" vertical="center"/>
    </xf>
    <xf numFmtId="9" fontId="73" fillId="38" borderId="35" xfId="0" applyNumberFormat="1" applyFont="1" applyFill="1" applyBorder="1" applyAlignment="1" applyProtection="1">
      <alignment horizontal="center" vertical="center"/>
      <protection hidden="1"/>
    </xf>
    <xf numFmtId="0" fontId="73" fillId="38" borderId="35" xfId="0" applyFont="1" applyFill="1" applyBorder="1" applyAlignment="1" applyProtection="1">
      <alignment horizontal="center" vertical="center"/>
      <protection hidden="1"/>
    </xf>
    <xf numFmtId="0" fontId="73" fillId="38" borderId="36" xfId="0" applyFont="1" applyFill="1" applyBorder="1" applyAlignment="1" applyProtection="1">
      <alignment horizontal="center" vertical="center"/>
      <protection hidden="1"/>
    </xf>
    <xf numFmtId="0" fontId="24" fillId="37" borderId="0" xfId="0" applyFont="1" applyFill="1" applyAlignment="1" applyProtection="1">
      <alignment horizontal="right" vertical="center" wrapText="1"/>
      <protection hidden="1"/>
    </xf>
    <xf numFmtId="0" fontId="24" fillId="37" borderId="29" xfId="0" applyFont="1" applyFill="1" applyBorder="1" applyAlignment="1" applyProtection="1">
      <alignment horizontal="right" vertical="center" wrapText="1"/>
      <protection hidden="1"/>
    </xf>
    <xf numFmtId="172" fontId="34" fillId="34" borderId="35" xfId="0" applyNumberFormat="1" applyFont="1" applyFill="1" applyBorder="1" applyAlignment="1" applyProtection="1">
      <alignment horizontal="center" vertical="center" wrapText="1"/>
      <protection hidden="1"/>
    </xf>
    <xf numFmtId="172" fontId="34" fillId="34" borderId="36" xfId="0" applyNumberFormat="1" applyFont="1" applyFill="1" applyBorder="1" applyAlignment="1" applyProtection="1">
      <alignment horizontal="center" vertical="center" wrapText="1"/>
      <protection hidden="1"/>
    </xf>
    <xf numFmtId="0" fontId="77" fillId="28" borderId="0" xfId="0" applyFont="1" applyFill="1" applyAlignment="1">
      <alignment horizontal="left" vertical="top"/>
    </xf>
    <xf numFmtId="0" fontId="25" fillId="0" borderId="0" xfId="0" applyFont="1" applyAlignment="1">
      <alignment wrapText="1"/>
    </xf>
    <xf numFmtId="0" fontId="25" fillId="0" borderId="0" xfId="0" applyFont="1"/>
    <xf numFmtId="172" fontId="25" fillId="38" borderId="23" xfId="0" applyNumberFormat="1" applyFont="1" applyFill="1" applyBorder="1" applyAlignment="1" applyProtection="1">
      <alignment horizontal="center" vertical="center" wrapText="1"/>
      <protection hidden="1"/>
    </xf>
    <xf numFmtId="172" fontId="25" fillId="38" borderId="0" xfId="0" applyNumberFormat="1" applyFont="1" applyFill="1" applyAlignment="1" applyProtection="1">
      <alignment horizontal="center" vertical="center" wrapText="1"/>
      <protection hidden="1"/>
    </xf>
    <xf numFmtId="172" fontId="25" fillId="38" borderId="29" xfId="0" applyNumberFormat="1" applyFont="1" applyFill="1" applyBorder="1" applyAlignment="1" applyProtection="1">
      <alignment horizontal="center" vertical="center" wrapText="1"/>
      <protection hidden="1"/>
    </xf>
    <xf numFmtId="0" fontId="97" fillId="0" borderId="0" xfId="28" applyFont="1" applyAlignment="1" applyProtection="1">
      <alignment horizontal="left" vertical="center"/>
    </xf>
    <xf numFmtId="0" fontId="97" fillId="0" borderId="29" xfId="28" applyFont="1" applyBorder="1" applyAlignment="1" applyProtection="1">
      <alignment horizontal="left" vertical="center"/>
    </xf>
    <xf numFmtId="0" fontId="81" fillId="28" borderId="0" xfId="0" applyFont="1" applyFill="1" applyAlignment="1" applyProtection="1">
      <alignment horizontal="left" vertical="center" wrapText="1"/>
      <protection locked="0" hidden="1"/>
    </xf>
    <xf numFmtId="0" fontId="34" fillId="33" borderId="22" xfId="0" applyFont="1" applyFill="1" applyBorder="1" applyAlignment="1" applyProtection="1">
      <alignment horizontal="center" vertical="center"/>
      <protection hidden="1"/>
    </xf>
    <xf numFmtId="0" fontId="34" fillId="33" borderId="28" xfId="0" applyFont="1" applyFill="1" applyBorder="1" applyAlignment="1" applyProtection="1">
      <alignment horizontal="center" vertical="center"/>
      <protection hidden="1"/>
    </xf>
    <xf numFmtId="0" fontId="34" fillId="33" borderId="13" xfId="0" applyFont="1" applyFill="1" applyBorder="1" applyAlignment="1" applyProtection="1">
      <alignment horizontal="center" vertical="center"/>
      <protection hidden="1"/>
    </xf>
    <xf numFmtId="0" fontId="34" fillId="33" borderId="23" xfId="0" applyFont="1" applyFill="1" applyBorder="1" applyAlignment="1" applyProtection="1">
      <alignment horizontal="center" vertical="center"/>
      <protection hidden="1"/>
    </xf>
    <xf numFmtId="0" fontId="34" fillId="33" borderId="0" xfId="0" applyFont="1" applyFill="1" applyAlignment="1" applyProtection="1">
      <alignment horizontal="center" vertical="center"/>
      <protection hidden="1"/>
    </xf>
    <xf numFmtId="0" fontId="34" fillId="33" borderId="29" xfId="0" applyFont="1" applyFill="1" applyBorder="1" applyAlignment="1" applyProtection="1">
      <alignment horizontal="center" vertical="center"/>
      <protection hidden="1"/>
    </xf>
    <xf numFmtId="0" fontId="34" fillId="33" borderId="33" xfId="0" applyFont="1" applyFill="1" applyBorder="1" applyAlignment="1" applyProtection="1">
      <alignment horizontal="center" vertical="center"/>
      <protection hidden="1"/>
    </xf>
    <xf numFmtId="0" fontId="34" fillId="33" borderId="32" xfId="0" applyFont="1" applyFill="1" applyBorder="1" applyAlignment="1" applyProtection="1">
      <alignment horizontal="center" vertical="center"/>
      <protection hidden="1"/>
    </xf>
    <xf numFmtId="0" fontId="34" fillId="33" borderId="34" xfId="0" applyFont="1" applyFill="1" applyBorder="1" applyAlignment="1" applyProtection="1">
      <alignment horizontal="center" vertical="center"/>
      <protection hidden="1"/>
    </xf>
    <xf numFmtId="0" fontId="45" fillId="24" borderId="0" xfId="0" applyFont="1" applyFill="1" applyAlignment="1" applyProtection="1">
      <alignment horizontal="center" vertical="center" textRotation="180" wrapText="1"/>
      <protection hidden="1"/>
    </xf>
    <xf numFmtId="0" fontId="61" fillId="34" borderId="0" xfId="0" applyFont="1" applyFill="1" applyAlignment="1" applyProtection="1">
      <alignment horizontal="center" vertical="center"/>
      <protection hidden="1"/>
    </xf>
    <xf numFmtId="0" fontId="74" fillId="0" borderId="20" xfId="0" applyFont="1" applyBorder="1" applyAlignment="1">
      <alignment horizontal="left" vertical="center"/>
    </xf>
    <xf numFmtId="0" fontId="74" fillId="0" borderId="30" xfId="0" applyFont="1" applyBorder="1" applyAlignment="1">
      <alignment horizontal="left" vertical="center"/>
    </xf>
    <xf numFmtId="0" fontId="74" fillId="0" borderId="12" xfId="0" applyFont="1" applyBorder="1" applyAlignment="1">
      <alignment horizontal="left" vertical="center"/>
    </xf>
    <xf numFmtId="0" fontId="74" fillId="0" borderId="24" xfId="0" applyFont="1" applyBorder="1" applyAlignment="1">
      <alignment horizontal="left" vertical="center"/>
    </xf>
    <xf numFmtId="0" fontId="25" fillId="24" borderId="22" xfId="0" applyFont="1" applyFill="1" applyBorder="1" applyAlignment="1" applyProtection="1">
      <alignment horizontal="center" vertical="center" wrapText="1"/>
      <protection hidden="1"/>
    </xf>
    <xf numFmtId="0" fontId="25" fillId="24" borderId="28" xfId="0" applyFont="1" applyFill="1" applyBorder="1" applyAlignment="1" applyProtection="1">
      <alignment horizontal="center" vertical="center" wrapText="1"/>
      <protection hidden="1"/>
    </xf>
    <xf numFmtId="0" fontId="25" fillId="24" borderId="13" xfId="0" applyFont="1" applyFill="1" applyBorder="1" applyAlignment="1" applyProtection="1">
      <alignment horizontal="center" vertical="center" wrapText="1"/>
      <protection hidden="1"/>
    </xf>
    <xf numFmtId="0" fontId="25" fillId="24" borderId="23" xfId="0" applyFont="1" applyFill="1" applyBorder="1" applyAlignment="1" applyProtection="1">
      <alignment horizontal="center" vertical="center" wrapText="1"/>
      <protection hidden="1"/>
    </xf>
    <xf numFmtId="0" fontId="25" fillId="24" borderId="0" xfId="0" applyFont="1" applyFill="1" applyAlignment="1" applyProtection="1">
      <alignment horizontal="center" vertical="center" wrapText="1"/>
      <protection hidden="1"/>
    </xf>
    <xf numFmtId="0" fontId="25" fillId="24" borderId="29" xfId="0" applyFont="1" applyFill="1" applyBorder="1" applyAlignment="1" applyProtection="1">
      <alignment horizontal="center" vertical="center" wrapText="1"/>
      <protection hidden="1"/>
    </xf>
    <xf numFmtId="0" fontId="25" fillId="24" borderId="33" xfId="0" applyFont="1" applyFill="1" applyBorder="1" applyAlignment="1" applyProtection="1">
      <alignment horizontal="center" vertical="center" wrapText="1"/>
      <protection hidden="1"/>
    </xf>
    <xf numFmtId="0" fontId="25" fillId="24" borderId="32" xfId="0" applyFont="1" applyFill="1" applyBorder="1" applyAlignment="1" applyProtection="1">
      <alignment horizontal="center" vertical="center" wrapText="1"/>
      <protection hidden="1"/>
    </xf>
    <xf numFmtId="0" fontId="25" fillId="24" borderId="34" xfId="0" applyFont="1" applyFill="1" applyBorder="1" applyAlignment="1" applyProtection="1">
      <alignment horizontal="center" vertical="center" wrapText="1"/>
      <protection hidden="1"/>
    </xf>
    <xf numFmtId="168" fontId="34" fillId="33" borderId="22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28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13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23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0" xfId="0" applyNumberFormat="1" applyFont="1" applyFill="1" applyAlignment="1" applyProtection="1">
      <alignment horizontal="center" vertical="center" wrapText="1"/>
      <protection locked="0" hidden="1"/>
    </xf>
    <xf numFmtId="168" fontId="34" fillId="33" borderId="29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33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32" xfId="0" applyNumberFormat="1" applyFont="1" applyFill="1" applyBorder="1" applyAlignment="1" applyProtection="1">
      <alignment horizontal="center" vertical="center" wrapText="1"/>
      <protection locked="0" hidden="1"/>
    </xf>
    <xf numFmtId="168" fontId="34" fillId="33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28" borderId="0" xfId="0" applyFill="1" applyAlignment="1">
      <alignment horizontal="center"/>
    </xf>
    <xf numFmtId="0" fontId="24" fillId="24" borderId="0" xfId="0" applyFont="1" applyFill="1" applyAlignment="1" applyProtection="1">
      <alignment horizontal="right" vertical="center"/>
      <protection hidden="1"/>
    </xf>
    <xf numFmtId="0" fontId="24" fillId="24" borderId="29" xfId="0" applyFont="1" applyFill="1" applyBorder="1" applyAlignment="1" applyProtection="1">
      <alignment horizontal="right" vertical="center"/>
      <protection hidden="1"/>
    </xf>
    <xf numFmtId="0" fontId="21" fillId="27" borderId="0" xfId="0" applyFont="1" applyFill="1" applyAlignment="1">
      <alignment horizontal="center"/>
    </xf>
    <xf numFmtId="0" fontId="150" fillId="28" borderId="0" xfId="0" applyFont="1" applyFill="1" applyAlignment="1">
      <alignment horizontal="left" vertical="center" wrapText="1"/>
    </xf>
    <xf numFmtId="0" fontId="72" fillId="41" borderId="0" xfId="0" applyFont="1" applyFill="1" applyAlignment="1">
      <alignment horizontal="center"/>
    </xf>
    <xf numFmtId="0" fontId="27" fillId="28" borderId="0" xfId="0" applyFont="1" applyFill="1" applyAlignment="1">
      <alignment horizontal="left" vertical="top" wrapText="1"/>
    </xf>
    <xf numFmtId="0" fontId="49" fillId="28" borderId="0" xfId="0" applyFont="1" applyFill="1" applyAlignment="1" applyProtection="1">
      <alignment horizontal="center" wrapText="1"/>
      <protection hidden="1"/>
    </xf>
    <xf numFmtId="1" fontId="126" fillId="32" borderId="17" xfId="0" applyNumberFormat="1" applyFont="1" applyFill="1" applyBorder="1" applyAlignment="1">
      <alignment horizontal="center" vertical="center" wrapText="1"/>
    </xf>
    <xf numFmtId="1" fontId="126" fillId="32" borderId="19" xfId="0" applyNumberFormat="1" applyFont="1" applyFill="1" applyBorder="1" applyAlignment="1">
      <alignment horizontal="center" vertical="center" wrapText="1"/>
    </xf>
    <xf numFmtId="1" fontId="126" fillId="32" borderId="56" xfId="0" applyNumberFormat="1" applyFont="1" applyFill="1" applyBorder="1" applyAlignment="1">
      <alignment horizontal="center" vertical="center" wrapText="1"/>
    </xf>
    <xf numFmtId="165" fontId="38" fillId="0" borderId="66" xfId="0" applyNumberFormat="1" applyFont="1" applyBorder="1" applyAlignment="1">
      <alignment horizontal="center" vertical="center" wrapText="1"/>
    </xf>
    <xf numFmtId="165" fontId="38" fillId="0" borderId="61" xfId="0" applyNumberFormat="1" applyFont="1" applyBorder="1" applyAlignment="1">
      <alignment horizontal="center" vertical="center" wrapText="1"/>
    </xf>
    <xf numFmtId="165" fontId="38" fillId="0" borderId="67" xfId="0" applyNumberFormat="1" applyFont="1" applyBorder="1" applyAlignment="1">
      <alignment horizontal="center" vertical="center" wrapText="1"/>
    </xf>
    <xf numFmtId="165" fontId="38" fillId="0" borderId="55" xfId="0" applyNumberFormat="1" applyFont="1" applyBorder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 wrapText="1"/>
    </xf>
    <xf numFmtId="165" fontId="38" fillId="0" borderId="57" xfId="0" applyNumberFormat="1" applyFont="1" applyBorder="1" applyAlignment="1">
      <alignment horizontal="center" vertical="center" wrapText="1"/>
    </xf>
    <xf numFmtId="165" fontId="38" fillId="0" borderId="54" xfId="0" applyNumberFormat="1" applyFont="1" applyBorder="1" applyAlignment="1">
      <alignment horizontal="center" vertical="center" wrapText="1"/>
    </xf>
    <xf numFmtId="165" fontId="38" fillId="0" borderId="12" xfId="0" applyNumberFormat="1" applyFont="1" applyBorder="1" applyAlignment="1">
      <alignment horizontal="center" vertical="center" wrapText="1"/>
    </xf>
    <xf numFmtId="165" fontId="38" fillId="0" borderId="50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6" fontId="80" fillId="0" borderId="66" xfId="0" applyNumberFormat="1" applyFont="1" applyBorder="1" applyAlignment="1" applyProtection="1">
      <alignment horizontal="center" vertical="center"/>
      <protection hidden="1"/>
    </xf>
    <xf numFmtId="176" fontId="80" fillId="0" borderId="61" xfId="0" applyNumberFormat="1" applyFont="1" applyBorder="1" applyAlignment="1" applyProtection="1">
      <alignment horizontal="center" vertical="center"/>
      <protection hidden="1"/>
    </xf>
    <xf numFmtId="176" fontId="80" fillId="0" borderId="67" xfId="0" applyNumberFormat="1" applyFont="1" applyBorder="1" applyAlignment="1" applyProtection="1">
      <alignment horizontal="center" vertical="center"/>
      <protection hidden="1"/>
    </xf>
    <xf numFmtId="176" fontId="80" fillId="0" borderId="54" xfId="0" applyNumberFormat="1" applyFont="1" applyBorder="1" applyAlignment="1" applyProtection="1">
      <alignment horizontal="center" vertical="center"/>
      <protection hidden="1"/>
    </xf>
    <xf numFmtId="176" fontId="80" fillId="0" borderId="12" xfId="0" applyNumberFormat="1" applyFont="1" applyBorder="1" applyAlignment="1" applyProtection="1">
      <alignment horizontal="center" vertical="center"/>
      <protection hidden="1"/>
    </xf>
    <xf numFmtId="176" fontId="80" fillId="0" borderId="50" xfId="0" applyNumberFormat="1" applyFont="1" applyBorder="1" applyAlignment="1" applyProtection="1">
      <alignment horizontal="center" vertical="center"/>
      <protection hidden="1"/>
    </xf>
    <xf numFmtId="177" fontId="80" fillId="0" borderId="66" xfId="0" applyNumberFormat="1" applyFont="1" applyBorder="1" applyAlignment="1" applyProtection="1">
      <alignment horizontal="right" vertical="center"/>
      <protection hidden="1"/>
    </xf>
    <xf numFmtId="177" fontId="80" fillId="0" borderId="61" xfId="0" applyNumberFormat="1" applyFont="1" applyBorder="1" applyAlignment="1" applyProtection="1">
      <alignment horizontal="right" vertical="center"/>
      <protection hidden="1"/>
    </xf>
    <xf numFmtId="177" fontId="80" fillId="0" borderId="67" xfId="0" applyNumberFormat="1" applyFont="1" applyBorder="1" applyAlignment="1" applyProtection="1">
      <alignment horizontal="right" vertical="center"/>
      <protection hidden="1"/>
    </xf>
    <xf numFmtId="177" fontId="80" fillId="0" borderId="54" xfId="0" applyNumberFormat="1" applyFont="1" applyBorder="1" applyAlignment="1" applyProtection="1">
      <alignment horizontal="right" vertical="center"/>
      <protection hidden="1"/>
    </xf>
    <xf numFmtId="177" fontId="80" fillId="0" borderId="12" xfId="0" applyNumberFormat="1" applyFont="1" applyBorder="1" applyAlignment="1" applyProtection="1">
      <alignment horizontal="right" vertical="center"/>
      <protection hidden="1"/>
    </xf>
    <xf numFmtId="177" fontId="80" fillId="0" borderId="50" xfId="0" applyNumberFormat="1" applyFont="1" applyBorder="1" applyAlignment="1" applyProtection="1">
      <alignment horizontal="right" vertical="center"/>
      <protection hidden="1"/>
    </xf>
    <xf numFmtId="0" fontId="80" fillId="24" borderId="22" xfId="0" applyFont="1" applyFill="1" applyBorder="1" applyAlignment="1">
      <alignment horizontal="center" vertical="center" wrapText="1"/>
    </xf>
    <xf numFmtId="0" fontId="80" fillId="24" borderId="28" xfId="0" applyFont="1" applyFill="1" applyBorder="1" applyAlignment="1">
      <alignment horizontal="center" vertical="center" wrapText="1"/>
    </xf>
    <xf numFmtId="0" fontId="80" fillId="24" borderId="13" xfId="0" applyFont="1" applyFill="1" applyBorder="1" applyAlignment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  <protection hidden="1"/>
    </xf>
    <xf numFmtId="0" fontId="80" fillId="24" borderId="0" xfId="0" applyFont="1" applyFill="1" applyAlignment="1">
      <alignment horizontal="right" vertical="center" wrapText="1"/>
    </xf>
    <xf numFmtId="0" fontId="88" fillId="36" borderId="0" xfId="0" applyFont="1" applyFill="1" applyAlignment="1">
      <alignment horizontal="center" vertical="center" wrapText="1"/>
    </xf>
    <xf numFmtId="1" fontId="126" fillId="32" borderId="63" xfId="0" applyNumberFormat="1" applyFont="1" applyFill="1" applyBorder="1" applyAlignment="1">
      <alignment horizontal="center" vertical="center" wrapText="1"/>
    </xf>
    <xf numFmtId="1" fontId="126" fillId="32" borderId="64" xfId="0" applyNumberFormat="1" applyFont="1" applyFill="1" applyBorder="1" applyAlignment="1">
      <alignment horizontal="center" vertical="center" wrapText="1"/>
    </xf>
    <xf numFmtId="1" fontId="126" fillId="32" borderId="6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6" fontId="80" fillId="0" borderId="58" xfId="0" applyNumberFormat="1" applyFont="1" applyBorder="1" applyAlignment="1" applyProtection="1">
      <alignment horizontal="center" vertical="center"/>
      <protection hidden="1"/>
    </xf>
    <xf numFmtId="176" fontId="80" fillId="0" borderId="28" xfId="0" applyNumberFormat="1" applyFont="1" applyBorder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left" vertical="center" wrapText="1"/>
    </xf>
    <xf numFmtId="0" fontId="173" fillId="37" borderId="0" xfId="0" applyFont="1" applyFill="1" applyAlignment="1">
      <alignment horizontal="center" vertical="center" wrapText="1"/>
    </xf>
    <xf numFmtId="0" fontId="49" fillId="28" borderId="0" xfId="0" applyFont="1" applyFill="1" applyAlignment="1" applyProtection="1">
      <alignment horizontal="center" vertical="center" wrapText="1"/>
      <protection hidden="1"/>
    </xf>
    <xf numFmtId="0" fontId="143" fillId="28" borderId="0" xfId="0" applyFont="1" applyFill="1" applyAlignment="1" applyProtection="1">
      <alignment horizontal="center" vertical="center" wrapText="1"/>
      <protection hidden="1"/>
    </xf>
    <xf numFmtId="0" fontId="105" fillId="39" borderId="0" xfId="0" applyFont="1" applyFill="1" applyAlignment="1">
      <alignment horizontal="left" vertical="center" indent="1"/>
    </xf>
    <xf numFmtId="0" fontId="91" fillId="24" borderId="0" xfId="0" applyFont="1" applyFill="1" applyAlignment="1">
      <alignment horizontal="left" vertical="center" wrapText="1"/>
    </xf>
    <xf numFmtId="165" fontId="38" fillId="28" borderId="52" xfId="0" applyNumberFormat="1" applyFont="1" applyFill="1" applyBorder="1" applyAlignment="1">
      <alignment horizontal="center" vertical="center" wrapText="1"/>
    </xf>
    <xf numFmtId="165" fontId="38" fillId="28" borderId="20" xfId="0" applyNumberFormat="1" applyFont="1" applyFill="1" applyBorder="1" applyAlignment="1">
      <alignment horizontal="center" vertical="center" wrapText="1"/>
    </xf>
    <xf numFmtId="165" fontId="38" fillId="28" borderId="53" xfId="0" applyNumberFormat="1" applyFont="1" applyFill="1" applyBorder="1" applyAlignment="1">
      <alignment horizontal="center" vertical="center" wrapText="1"/>
    </xf>
    <xf numFmtId="165" fontId="38" fillId="28" borderId="55" xfId="0" applyNumberFormat="1" applyFont="1" applyFill="1" applyBorder="1" applyAlignment="1">
      <alignment horizontal="center" vertical="center" wrapText="1"/>
    </xf>
    <xf numFmtId="165" fontId="38" fillId="28" borderId="0" xfId="0" applyNumberFormat="1" applyFont="1" applyFill="1" applyAlignment="1">
      <alignment horizontal="center" vertical="center" wrapText="1"/>
    </xf>
    <xf numFmtId="165" fontId="38" fillId="28" borderId="57" xfId="0" applyNumberFormat="1" applyFont="1" applyFill="1" applyBorder="1" applyAlignment="1">
      <alignment horizontal="center" vertical="center" wrapText="1"/>
    </xf>
    <xf numFmtId="165" fontId="38" fillId="28" borderId="54" xfId="0" applyNumberFormat="1" applyFont="1" applyFill="1" applyBorder="1" applyAlignment="1">
      <alignment horizontal="center" vertical="center" wrapText="1"/>
    </xf>
    <xf numFmtId="165" fontId="38" fillId="28" borderId="12" xfId="0" applyNumberFormat="1" applyFont="1" applyFill="1" applyBorder="1" applyAlignment="1">
      <alignment horizontal="center" vertical="center" wrapText="1"/>
    </xf>
    <xf numFmtId="165" fontId="38" fillId="28" borderId="50" xfId="0" applyNumberFormat="1" applyFont="1" applyFill="1" applyBorder="1" applyAlignment="1">
      <alignment horizontal="center" vertical="center" wrapText="1"/>
    </xf>
    <xf numFmtId="0" fontId="22" fillId="28" borderId="0" xfId="0" applyFont="1" applyFill="1" applyAlignment="1">
      <alignment horizontal="center" vertical="center" wrapText="1"/>
    </xf>
    <xf numFmtId="176" fontId="80" fillId="28" borderId="58" xfId="0" applyNumberFormat="1" applyFont="1" applyFill="1" applyBorder="1" applyAlignment="1" applyProtection="1">
      <alignment horizontal="center" vertical="center"/>
      <protection hidden="1"/>
    </xf>
    <xf numFmtId="176" fontId="80" fillId="28" borderId="28" xfId="0" applyNumberFormat="1" applyFont="1" applyFill="1" applyBorder="1" applyAlignment="1" applyProtection="1">
      <alignment horizontal="center" vertical="center"/>
      <protection hidden="1"/>
    </xf>
    <xf numFmtId="176" fontId="80" fillId="28" borderId="54" xfId="0" applyNumberFormat="1" applyFont="1" applyFill="1" applyBorder="1" applyAlignment="1" applyProtection="1">
      <alignment horizontal="center" vertical="center"/>
      <protection hidden="1"/>
    </xf>
    <xf numFmtId="176" fontId="80" fillId="28" borderId="12" xfId="0" applyNumberFormat="1" applyFont="1" applyFill="1" applyBorder="1" applyAlignment="1" applyProtection="1">
      <alignment horizontal="center" vertical="center"/>
      <protection hidden="1"/>
    </xf>
    <xf numFmtId="0" fontId="80" fillId="28" borderId="0" xfId="0" applyFont="1" applyFill="1" applyAlignment="1">
      <alignment horizontal="right" vertical="center" wrapText="1"/>
    </xf>
    <xf numFmtId="0" fontId="175" fillId="37" borderId="0" xfId="0" applyFont="1" applyFill="1" applyAlignment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102"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rgb="FFFF6600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99"/>
      <color rgb="FF00CCFF"/>
      <color rgb="FFFFCCFF"/>
      <color rgb="FF99FF66"/>
      <color rgb="FFCCFFFF"/>
      <color rgb="FFEBFFFF"/>
      <color rgb="FFC5B2FC"/>
      <color rgb="FF009900"/>
      <color rgb="FF9F0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99" Type="http://schemas.openxmlformats.org/officeDocument/2006/relationships/image" Target="../media/image298.jpeg"/><Relationship Id="rId21" Type="http://schemas.openxmlformats.org/officeDocument/2006/relationships/image" Target="../media/image20.jpeg"/><Relationship Id="rId63" Type="http://schemas.openxmlformats.org/officeDocument/2006/relationships/image" Target="../media/image62.jpeg"/><Relationship Id="rId159" Type="http://schemas.openxmlformats.org/officeDocument/2006/relationships/image" Target="../media/image158.jpeg"/><Relationship Id="rId324" Type="http://schemas.openxmlformats.org/officeDocument/2006/relationships/image" Target="../media/image323.jpeg"/><Relationship Id="rId366" Type="http://schemas.openxmlformats.org/officeDocument/2006/relationships/image" Target="../media/image365.jpeg"/><Relationship Id="rId170" Type="http://schemas.openxmlformats.org/officeDocument/2006/relationships/image" Target="../media/image169.jpeg"/><Relationship Id="rId226" Type="http://schemas.openxmlformats.org/officeDocument/2006/relationships/image" Target="../media/image225.jpeg"/><Relationship Id="rId433" Type="http://schemas.openxmlformats.org/officeDocument/2006/relationships/image" Target="../media/image432.jpeg"/><Relationship Id="rId268" Type="http://schemas.openxmlformats.org/officeDocument/2006/relationships/image" Target="../media/image267.jpeg"/><Relationship Id="rId32" Type="http://schemas.openxmlformats.org/officeDocument/2006/relationships/image" Target="../media/image31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335" Type="http://schemas.openxmlformats.org/officeDocument/2006/relationships/image" Target="../media/image334.jpeg"/><Relationship Id="rId377" Type="http://schemas.openxmlformats.org/officeDocument/2006/relationships/image" Target="../media/image376.jpeg"/><Relationship Id="rId5" Type="http://schemas.openxmlformats.org/officeDocument/2006/relationships/image" Target="../media/image4.jpeg"/><Relationship Id="rId181" Type="http://schemas.openxmlformats.org/officeDocument/2006/relationships/image" Target="../media/image180.jpeg"/><Relationship Id="rId237" Type="http://schemas.openxmlformats.org/officeDocument/2006/relationships/image" Target="../media/image236.jpeg"/><Relationship Id="rId402" Type="http://schemas.openxmlformats.org/officeDocument/2006/relationships/image" Target="../media/image401.jpeg"/><Relationship Id="rId279" Type="http://schemas.openxmlformats.org/officeDocument/2006/relationships/image" Target="../media/image278.jpeg"/><Relationship Id="rId444" Type="http://schemas.openxmlformats.org/officeDocument/2006/relationships/image" Target="../media/image443.jpeg"/><Relationship Id="rId43" Type="http://schemas.openxmlformats.org/officeDocument/2006/relationships/image" Target="../media/image42.jpeg"/><Relationship Id="rId139" Type="http://schemas.openxmlformats.org/officeDocument/2006/relationships/image" Target="../media/image138.jpeg"/><Relationship Id="rId290" Type="http://schemas.openxmlformats.org/officeDocument/2006/relationships/image" Target="../media/image289.jpeg"/><Relationship Id="rId304" Type="http://schemas.openxmlformats.org/officeDocument/2006/relationships/image" Target="../media/image303.jpeg"/><Relationship Id="rId346" Type="http://schemas.openxmlformats.org/officeDocument/2006/relationships/image" Target="../media/image345.jpeg"/><Relationship Id="rId388" Type="http://schemas.openxmlformats.org/officeDocument/2006/relationships/image" Target="../media/image387.jpe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92" Type="http://schemas.openxmlformats.org/officeDocument/2006/relationships/image" Target="../media/image191.jpeg"/><Relationship Id="rId206" Type="http://schemas.openxmlformats.org/officeDocument/2006/relationships/image" Target="../media/image205.jpeg"/><Relationship Id="rId413" Type="http://schemas.openxmlformats.org/officeDocument/2006/relationships/image" Target="../media/image412.jpeg"/><Relationship Id="rId248" Type="http://schemas.openxmlformats.org/officeDocument/2006/relationships/image" Target="../media/image247.jpeg"/><Relationship Id="rId455" Type="http://schemas.openxmlformats.org/officeDocument/2006/relationships/image" Target="../media/image454.jpeg"/><Relationship Id="rId12" Type="http://schemas.openxmlformats.org/officeDocument/2006/relationships/image" Target="../media/image11.jpeg"/><Relationship Id="rId108" Type="http://schemas.openxmlformats.org/officeDocument/2006/relationships/image" Target="../media/image107.jpeg"/><Relationship Id="rId315" Type="http://schemas.openxmlformats.org/officeDocument/2006/relationships/image" Target="../media/image314.jpeg"/><Relationship Id="rId357" Type="http://schemas.openxmlformats.org/officeDocument/2006/relationships/image" Target="../media/image356.jpeg"/><Relationship Id="rId54" Type="http://schemas.openxmlformats.org/officeDocument/2006/relationships/image" Target="../media/image53.jpeg"/><Relationship Id="rId96" Type="http://schemas.openxmlformats.org/officeDocument/2006/relationships/image" Target="../media/image95.jpeg"/><Relationship Id="rId161" Type="http://schemas.openxmlformats.org/officeDocument/2006/relationships/image" Target="../media/image160.jpeg"/><Relationship Id="rId217" Type="http://schemas.openxmlformats.org/officeDocument/2006/relationships/image" Target="../media/image216.jpeg"/><Relationship Id="rId399" Type="http://schemas.openxmlformats.org/officeDocument/2006/relationships/image" Target="../media/image398.jpeg"/><Relationship Id="rId259" Type="http://schemas.openxmlformats.org/officeDocument/2006/relationships/image" Target="../media/image258.jpeg"/><Relationship Id="rId424" Type="http://schemas.openxmlformats.org/officeDocument/2006/relationships/image" Target="../media/image423.jpeg"/><Relationship Id="rId466" Type="http://schemas.openxmlformats.org/officeDocument/2006/relationships/image" Target="../media/image465.jpeg"/><Relationship Id="rId23" Type="http://schemas.openxmlformats.org/officeDocument/2006/relationships/image" Target="../media/image22.jpeg"/><Relationship Id="rId119" Type="http://schemas.openxmlformats.org/officeDocument/2006/relationships/image" Target="../media/image118.jpeg"/><Relationship Id="rId270" Type="http://schemas.openxmlformats.org/officeDocument/2006/relationships/image" Target="../media/image269.jpeg"/><Relationship Id="rId326" Type="http://schemas.openxmlformats.org/officeDocument/2006/relationships/image" Target="../media/image325.jpeg"/><Relationship Id="rId44" Type="http://schemas.openxmlformats.org/officeDocument/2006/relationships/image" Target="../media/image43.jpeg"/><Relationship Id="rId65" Type="http://schemas.openxmlformats.org/officeDocument/2006/relationships/image" Target="../media/image64.jpeg"/><Relationship Id="rId86" Type="http://schemas.openxmlformats.org/officeDocument/2006/relationships/image" Target="../media/image85.jpeg"/><Relationship Id="rId130" Type="http://schemas.openxmlformats.org/officeDocument/2006/relationships/image" Target="../media/image129.jpeg"/><Relationship Id="rId151" Type="http://schemas.openxmlformats.org/officeDocument/2006/relationships/image" Target="../media/image150.jpeg"/><Relationship Id="rId368" Type="http://schemas.openxmlformats.org/officeDocument/2006/relationships/image" Target="../media/image367.jpeg"/><Relationship Id="rId389" Type="http://schemas.openxmlformats.org/officeDocument/2006/relationships/image" Target="../media/image388.jpeg"/><Relationship Id="rId172" Type="http://schemas.openxmlformats.org/officeDocument/2006/relationships/image" Target="../media/image171.jpeg"/><Relationship Id="rId193" Type="http://schemas.openxmlformats.org/officeDocument/2006/relationships/image" Target="../media/image192.jpeg"/><Relationship Id="rId207" Type="http://schemas.openxmlformats.org/officeDocument/2006/relationships/image" Target="../media/image206.jpeg"/><Relationship Id="rId228" Type="http://schemas.openxmlformats.org/officeDocument/2006/relationships/image" Target="../media/image227.jpeg"/><Relationship Id="rId249" Type="http://schemas.openxmlformats.org/officeDocument/2006/relationships/image" Target="../media/image248.jpeg"/><Relationship Id="rId414" Type="http://schemas.openxmlformats.org/officeDocument/2006/relationships/image" Target="../media/image413.jpeg"/><Relationship Id="rId435" Type="http://schemas.openxmlformats.org/officeDocument/2006/relationships/image" Target="../media/image434.jpeg"/><Relationship Id="rId456" Type="http://schemas.openxmlformats.org/officeDocument/2006/relationships/image" Target="../media/image455.jpeg"/><Relationship Id="rId13" Type="http://schemas.openxmlformats.org/officeDocument/2006/relationships/image" Target="../media/image12.jpeg"/><Relationship Id="rId109" Type="http://schemas.openxmlformats.org/officeDocument/2006/relationships/image" Target="../media/image108.jpeg"/><Relationship Id="rId260" Type="http://schemas.openxmlformats.org/officeDocument/2006/relationships/image" Target="../media/image259.jpeg"/><Relationship Id="rId281" Type="http://schemas.openxmlformats.org/officeDocument/2006/relationships/image" Target="../media/image280.jpeg"/><Relationship Id="rId316" Type="http://schemas.openxmlformats.org/officeDocument/2006/relationships/image" Target="../media/image315.jpeg"/><Relationship Id="rId337" Type="http://schemas.openxmlformats.org/officeDocument/2006/relationships/image" Target="../media/image336.jpeg"/><Relationship Id="rId34" Type="http://schemas.openxmlformats.org/officeDocument/2006/relationships/image" Target="../media/image33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6.jpeg"/><Relationship Id="rId120" Type="http://schemas.openxmlformats.org/officeDocument/2006/relationships/image" Target="../media/image119.jpeg"/><Relationship Id="rId141" Type="http://schemas.openxmlformats.org/officeDocument/2006/relationships/image" Target="../media/image140.jpeg"/><Relationship Id="rId358" Type="http://schemas.openxmlformats.org/officeDocument/2006/relationships/image" Target="../media/image357.jpeg"/><Relationship Id="rId379" Type="http://schemas.openxmlformats.org/officeDocument/2006/relationships/image" Target="../media/image378.jpeg"/><Relationship Id="rId7" Type="http://schemas.openxmlformats.org/officeDocument/2006/relationships/image" Target="../media/image6.jpeg"/><Relationship Id="rId162" Type="http://schemas.openxmlformats.org/officeDocument/2006/relationships/image" Target="../media/image161.jpeg"/><Relationship Id="rId183" Type="http://schemas.openxmlformats.org/officeDocument/2006/relationships/image" Target="../media/image182.jpeg"/><Relationship Id="rId218" Type="http://schemas.openxmlformats.org/officeDocument/2006/relationships/image" Target="../media/image217.jpeg"/><Relationship Id="rId239" Type="http://schemas.openxmlformats.org/officeDocument/2006/relationships/image" Target="../media/image238.jpeg"/><Relationship Id="rId390" Type="http://schemas.openxmlformats.org/officeDocument/2006/relationships/image" Target="../media/image389.jpeg"/><Relationship Id="rId404" Type="http://schemas.openxmlformats.org/officeDocument/2006/relationships/image" Target="../media/image403.jpeg"/><Relationship Id="rId425" Type="http://schemas.openxmlformats.org/officeDocument/2006/relationships/image" Target="../media/image424.jpeg"/><Relationship Id="rId446" Type="http://schemas.openxmlformats.org/officeDocument/2006/relationships/image" Target="../media/image445.jpeg"/><Relationship Id="rId250" Type="http://schemas.openxmlformats.org/officeDocument/2006/relationships/image" Target="../media/image249.jpeg"/><Relationship Id="rId271" Type="http://schemas.openxmlformats.org/officeDocument/2006/relationships/image" Target="../media/image270.jpeg"/><Relationship Id="rId292" Type="http://schemas.openxmlformats.org/officeDocument/2006/relationships/image" Target="../media/image291.jpeg"/><Relationship Id="rId306" Type="http://schemas.openxmlformats.org/officeDocument/2006/relationships/image" Target="../media/image305.jpeg"/><Relationship Id="rId24" Type="http://schemas.openxmlformats.org/officeDocument/2006/relationships/image" Target="../media/image23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31" Type="http://schemas.openxmlformats.org/officeDocument/2006/relationships/image" Target="../media/image130.jpeg"/><Relationship Id="rId327" Type="http://schemas.openxmlformats.org/officeDocument/2006/relationships/image" Target="../media/image326.jpeg"/><Relationship Id="rId348" Type="http://schemas.openxmlformats.org/officeDocument/2006/relationships/image" Target="../media/image347.jpeg"/><Relationship Id="rId369" Type="http://schemas.openxmlformats.org/officeDocument/2006/relationships/image" Target="../media/image368.jpeg"/><Relationship Id="rId152" Type="http://schemas.openxmlformats.org/officeDocument/2006/relationships/image" Target="../media/image151.jpeg"/><Relationship Id="rId173" Type="http://schemas.openxmlformats.org/officeDocument/2006/relationships/image" Target="../media/image172.jpeg"/><Relationship Id="rId194" Type="http://schemas.openxmlformats.org/officeDocument/2006/relationships/image" Target="../media/image193.jpeg"/><Relationship Id="rId208" Type="http://schemas.openxmlformats.org/officeDocument/2006/relationships/image" Target="../media/image207.jpeg"/><Relationship Id="rId229" Type="http://schemas.openxmlformats.org/officeDocument/2006/relationships/image" Target="../media/image228.jpeg"/><Relationship Id="rId380" Type="http://schemas.openxmlformats.org/officeDocument/2006/relationships/image" Target="../media/image379.jpeg"/><Relationship Id="rId415" Type="http://schemas.openxmlformats.org/officeDocument/2006/relationships/image" Target="../media/image414.jpeg"/><Relationship Id="rId436" Type="http://schemas.openxmlformats.org/officeDocument/2006/relationships/image" Target="../media/image435.jpeg"/><Relationship Id="rId457" Type="http://schemas.openxmlformats.org/officeDocument/2006/relationships/image" Target="../media/image456.jpeg"/><Relationship Id="rId240" Type="http://schemas.openxmlformats.org/officeDocument/2006/relationships/image" Target="../media/image239.jpeg"/><Relationship Id="rId261" Type="http://schemas.openxmlformats.org/officeDocument/2006/relationships/image" Target="../media/image260.jpeg"/><Relationship Id="rId14" Type="http://schemas.openxmlformats.org/officeDocument/2006/relationships/image" Target="../media/image13.jpeg"/><Relationship Id="rId35" Type="http://schemas.openxmlformats.org/officeDocument/2006/relationships/image" Target="../media/image34.jpeg"/><Relationship Id="rId56" Type="http://schemas.openxmlformats.org/officeDocument/2006/relationships/image" Target="../media/image55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282" Type="http://schemas.openxmlformats.org/officeDocument/2006/relationships/image" Target="../media/image281.jpeg"/><Relationship Id="rId317" Type="http://schemas.openxmlformats.org/officeDocument/2006/relationships/image" Target="../media/image316.jpeg"/><Relationship Id="rId338" Type="http://schemas.openxmlformats.org/officeDocument/2006/relationships/image" Target="../media/image337.jpeg"/><Relationship Id="rId359" Type="http://schemas.openxmlformats.org/officeDocument/2006/relationships/image" Target="../media/image358.jpeg"/><Relationship Id="rId8" Type="http://schemas.openxmlformats.org/officeDocument/2006/relationships/image" Target="../media/image7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3.jpeg"/><Relationship Id="rId219" Type="http://schemas.openxmlformats.org/officeDocument/2006/relationships/image" Target="../media/image218.jpeg"/><Relationship Id="rId370" Type="http://schemas.openxmlformats.org/officeDocument/2006/relationships/image" Target="../media/image369.jpeg"/><Relationship Id="rId391" Type="http://schemas.openxmlformats.org/officeDocument/2006/relationships/image" Target="../media/image390.jpeg"/><Relationship Id="rId405" Type="http://schemas.openxmlformats.org/officeDocument/2006/relationships/image" Target="../media/image404.jpeg"/><Relationship Id="rId426" Type="http://schemas.openxmlformats.org/officeDocument/2006/relationships/image" Target="../media/image425.jpeg"/><Relationship Id="rId447" Type="http://schemas.openxmlformats.org/officeDocument/2006/relationships/image" Target="../media/image446.jpeg"/><Relationship Id="rId230" Type="http://schemas.openxmlformats.org/officeDocument/2006/relationships/image" Target="../media/image229.jpeg"/><Relationship Id="rId251" Type="http://schemas.openxmlformats.org/officeDocument/2006/relationships/image" Target="../media/image250.jpe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272" Type="http://schemas.openxmlformats.org/officeDocument/2006/relationships/image" Target="../media/image271.jpeg"/><Relationship Id="rId293" Type="http://schemas.openxmlformats.org/officeDocument/2006/relationships/image" Target="../media/image292.jpeg"/><Relationship Id="rId307" Type="http://schemas.openxmlformats.org/officeDocument/2006/relationships/image" Target="../media/image306.jpeg"/><Relationship Id="rId328" Type="http://schemas.openxmlformats.org/officeDocument/2006/relationships/image" Target="../media/image327.jpeg"/><Relationship Id="rId349" Type="http://schemas.openxmlformats.org/officeDocument/2006/relationships/image" Target="../media/image348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360" Type="http://schemas.openxmlformats.org/officeDocument/2006/relationships/image" Target="../media/image359.jpeg"/><Relationship Id="rId381" Type="http://schemas.openxmlformats.org/officeDocument/2006/relationships/image" Target="../media/image380.jpeg"/><Relationship Id="rId416" Type="http://schemas.openxmlformats.org/officeDocument/2006/relationships/image" Target="../media/image415.jpeg"/><Relationship Id="rId220" Type="http://schemas.openxmlformats.org/officeDocument/2006/relationships/image" Target="../media/image219.jpeg"/><Relationship Id="rId241" Type="http://schemas.openxmlformats.org/officeDocument/2006/relationships/image" Target="../media/image240.jpeg"/><Relationship Id="rId437" Type="http://schemas.openxmlformats.org/officeDocument/2006/relationships/image" Target="../media/image436.jpeg"/><Relationship Id="rId458" Type="http://schemas.openxmlformats.org/officeDocument/2006/relationships/image" Target="../media/image457.jpeg"/><Relationship Id="rId15" Type="http://schemas.openxmlformats.org/officeDocument/2006/relationships/image" Target="../media/image14.jpeg"/><Relationship Id="rId36" Type="http://schemas.openxmlformats.org/officeDocument/2006/relationships/image" Target="../media/image35.jpeg"/><Relationship Id="rId57" Type="http://schemas.openxmlformats.org/officeDocument/2006/relationships/image" Target="../media/image56.jpeg"/><Relationship Id="rId262" Type="http://schemas.openxmlformats.org/officeDocument/2006/relationships/image" Target="../media/image261.jpeg"/><Relationship Id="rId283" Type="http://schemas.openxmlformats.org/officeDocument/2006/relationships/image" Target="../media/image282.jpeg"/><Relationship Id="rId318" Type="http://schemas.openxmlformats.org/officeDocument/2006/relationships/image" Target="../media/image317.jpeg"/><Relationship Id="rId339" Type="http://schemas.openxmlformats.org/officeDocument/2006/relationships/image" Target="../media/image338.jpeg"/><Relationship Id="rId78" Type="http://schemas.openxmlformats.org/officeDocument/2006/relationships/image" Target="../media/image77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64" Type="http://schemas.openxmlformats.org/officeDocument/2006/relationships/image" Target="../media/image163.jpeg"/><Relationship Id="rId185" Type="http://schemas.openxmlformats.org/officeDocument/2006/relationships/image" Target="../media/image184.jpeg"/><Relationship Id="rId350" Type="http://schemas.openxmlformats.org/officeDocument/2006/relationships/image" Target="../media/image349.jpeg"/><Relationship Id="rId371" Type="http://schemas.openxmlformats.org/officeDocument/2006/relationships/image" Target="../media/image370.jpeg"/><Relationship Id="rId406" Type="http://schemas.openxmlformats.org/officeDocument/2006/relationships/image" Target="../media/image405.jpeg"/><Relationship Id="rId9" Type="http://schemas.openxmlformats.org/officeDocument/2006/relationships/image" Target="../media/image8.jpeg"/><Relationship Id="rId210" Type="http://schemas.openxmlformats.org/officeDocument/2006/relationships/image" Target="../media/image209.jpeg"/><Relationship Id="rId392" Type="http://schemas.openxmlformats.org/officeDocument/2006/relationships/image" Target="../media/image391.jpeg"/><Relationship Id="rId427" Type="http://schemas.openxmlformats.org/officeDocument/2006/relationships/image" Target="../media/image426.jpeg"/><Relationship Id="rId448" Type="http://schemas.openxmlformats.org/officeDocument/2006/relationships/image" Target="../media/image447.jpeg"/><Relationship Id="rId26" Type="http://schemas.openxmlformats.org/officeDocument/2006/relationships/image" Target="../media/image25.jpeg"/><Relationship Id="rId231" Type="http://schemas.openxmlformats.org/officeDocument/2006/relationships/image" Target="../media/image230.jpeg"/><Relationship Id="rId252" Type="http://schemas.openxmlformats.org/officeDocument/2006/relationships/image" Target="../media/image251.jpeg"/><Relationship Id="rId273" Type="http://schemas.openxmlformats.org/officeDocument/2006/relationships/image" Target="../media/image272.jpeg"/><Relationship Id="rId294" Type="http://schemas.openxmlformats.org/officeDocument/2006/relationships/image" Target="../media/image293.jpeg"/><Relationship Id="rId308" Type="http://schemas.openxmlformats.org/officeDocument/2006/relationships/image" Target="../media/image307.jpeg"/><Relationship Id="rId329" Type="http://schemas.openxmlformats.org/officeDocument/2006/relationships/image" Target="../media/image328.jpeg"/><Relationship Id="rId47" Type="http://schemas.openxmlformats.org/officeDocument/2006/relationships/image" Target="../media/image46.jpeg"/><Relationship Id="rId68" Type="http://schemas.openxmlformats.org/officeDocument/2006/relationships/image" Target="../media/image67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54" Type="http://schemas.openxmlformats.org/officeDocument/2006/relationships/image" Target="../media/image153.jpeg"/><Relationship Id="rId175" Type="http://schemas.openxmlformats.org/officeDocument/2006/relationships/image" Target="../media/image174.jpeg"/><Relationship Id="rId340" Type="http://schemas.openxmlformats.org/officeDocument/2006/relationships/image" Target="../media/image339.jpeg"/><Relationship Id="rId361" Type="http://schemas.openxmlformats.org/officeDocument/2006/relationships/image" Target="../media/image360.jpeg"/><Relationship Id="rId196" Type="http://schemas.openxmlformats.org/officeDocument/2006/relationships/image" Target="../media/image195.jpeg"/><Relationship Id="rId200" Type="http://schemas.openxmlformats.org/officeDocument/2006/relationships/image" Target="../media/image199.jpeg"/><Relationship Id="rId382" Type="http://schemas.openxmlformats.org/officeDocument/2006/relationships/image" Target="../media/image381.jpeg"/><Relationship Id="rId417" Type="http://schemas.openxmlformats.org/officeDocument/2006/relationships/image" Target="../media/image416.jpeg"/><Relationship Id="rId438" Type="http://schemas.openxmlformats.org/officeDocument/2006/relationships/image" Target="../media/image437.jpeg"/><Relationship Id="rId459" Type="http://schemas.openxmlformats.org/officeDocument/2006/relationships/image" Target="../media/image458.jpeg"/><Relationship Id="rId16" Type="http://schemas.openxmlformats.org/officeDocument/2006/relationships/image" Target="../media/image15.jpeg"/><Relationship Id="rId221" Type="http://schemas.openxmlformats.org/officeDocument/2006/relationships/image" Target="../media/image220.jpeg"/><Relationship Id="rId242" Type="http://schemas.openxmlformats.org/officeDocument/2006/relationships/image" Target="../media/image241.jpeg"/><Relationship Id="rId263" Type="http://schemas.openxmlformats.org/officeDocument/2006/relationships/image" Target="../media/image262.jpeg"/><Relationship Id="rId284" Type="http://schemas.openxmlformats.org/officeDocument/2006/relationships/image" Target="../media/image283.jpeg"/><Relationship Id="rId319" Type="http://schemas.openxmlformats.org/officeDocument/2006/relationships/image" Target="../media/image318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44" Type="http://schemas.openxmlformats.org/officeDocument/2006/relationships/image" Target="../media/image143.jpeg"/><Relationship Id="rId330" Type="http://schemas.openxmlformats.org/officeDocument/2006/relationships/image" Target="../media/image329.jpeg"/><Relationship Id="rId90" Type="http://schemas.openxmlformats.org/officeDocument/2006/relationships/image" Target="../media/image89.jpeg"/><Relationship Id="rId165" Type="http://schemas.openxmlformats.org/officeDocument/2006/relationships/image" Target="../media/image164.jpeg"/><Relationship Id="rId186" Type="http://schemas.openxmlformats.org/officeDocument/2006/relationships/image" Target="../media/image185.jpeg"/><Relationship Id="rId351" Type="http://schemas.openxmlformats.org/officeDocument/2006/relationships/image" Target="../media/image350.jpeg"/><Relationship Id="rId372" Type="http://schemas.openxmlformats.org/officeDocument/2006/relationships/image" Target="../media/image371.jpeg"/><Relationship Id="rId393" Type="http://schemas.openxmlformats.org/officeDocument/2006/relationships/image" Target="../media/image392.jpeg"/><Relationship Id="rId407" Type="http://schemas.openxmlformats.org/officeDocument/2006/relationships/image" Target="../media/image406.jpeg"/><Relationship Id="rId428" Type="http://schemas.openxmlformats.org/officeDocument/2006/relationships/image" Target="../media/image427.jpeg"/><Relationship Id="rId449" Type="http://schemas.openxmlformats.org/officeDocument/2006/relationships/image" Target="../media/image448.jpeg"/><Relationship Id="rId211" Type="http://schemas.openxmlformats.org/officeDocument/2006/relationships/image" Target="../media/image210.jpeg"/><Relationship Id="rId232" Type="http://schemas.openxmlformats.org/officeDocument/2006/relationships/image" Target="../media/image231.jpeg"/><Relationship Id="rId253" Type="http://schemas.openxmlformats.org/officeDocument/2006/relationships/image" Target="../media/image252.jpeg"/><Relationship Id="rId274" Type="http://schemas.openxmlformats.org/officeDocument/2006/relationships/image" Target="../media/image273.jpeg"/><Relationship Id="rId295" Type="http://schemas.openxmlformats.org/officeDocument/2006/relationships/image" Target="../media/image294.jpeg"/><Relationship Id="rId309" Type="http://schemas.openxmlformats.org/officeDocument/2006/relationships/image" Target="../media/image308.jpeg"/><Relationship Id="rId460" Type="http://schemas.openxmlformats.org/officeDocument/2006/relationships/image" Target="../media/image459.jpeg"/><Relationship Id="rId27" Type="http://schemas.openxmlformats.org/officeDocument/2006/relationships/image" Target="../media/image26.jpeg"/><Relationship Id="rId48" Type="http://schemas.openxmlformats.org/officeDocument/2006/relationships/image" Target="../media/image47.jpeg"/><Relationship Id="rId69" Type="http://schemas.openxmlformats.org/officeDocument/2006/relationships/image" Target="../media/image68.jpeg"/><Relationship Id="rId113" Type="http://schemas.openxmlformats.org/officeDocument/2006/relationships/image" Target="../media/image112.jpeg"/><Relationship Id="rId134" Type="http://schemas.openxmlformats.org/officeDocument/2006/relationships/image" Target="../media/image133.jpeg"/><Relationship Id="rId320" Type="http://schemas.openxmlformats.org/officeDocument/2006/relationships/image" Target="../media/image319.jpeg"/><Relationship Id="rId80" Type="http://schemas.openxmlformats.org/officeDocument/2006/relationships/image" Target="../media/image79.jpeg"/><Relationship Id="rId155" Type="http://schemas.openxmlformats.org/officeDocument/2006/relationships/image" Target="../media/image154.jpeg"/><Relationship Id="rId176" Type="http://schemas.openxmlformats.org/officeDocument/2006/relationships/image" Target="../media/image175.jpeg"/><Relationship Id="rId197" Type="http://schemas.openxmlformats.org/officeDocument/2006/relationships/image" Target="../media/image196.jpeg"/><Relationship Id="rId341" Type="http://schemas.openxmlformats.org/officeDocument/2006/relationships/image" Target="../media/image340.jpeg"/><Relationship Id="rId362" Type="http://schemas.openxmlformats.org/officeDocument/2006/relationships/image" Target="../media/image361.jpeg"/><Relationship Id="rId383" Type="http://schemas.openxmlformats.org/officeDocument/2006/relationships/image" Target="../media/image382.jpeg"/><Relationship Id="rId418" Type="http://schemas.openxmlformats.org/officeDocument/2006/relationships/image" Target="../media/image417.jpeg"/><Relationship Id="rId439" Type="http://schemas.openxmlformats.org/officeDocument/2006/relationships/image" Target="../media/image438.jpeg"/><Relationship Id="rId201" Type="http://schemas.openxmlformats.org/officeDocument/2006/relationships/image" Target="../media/image200.jpeg"/><Relationship Id="rId222" Type="http://schemas.openxmlformats.org/officeDocument/2006/relationships/image" Target="../media/image221.jpeg"/><Relationship Id="rId243" Type="http://schemas.openxmlformats.org/officeDocument/2006/relationships/image" Target="../media/image242.jpeg"/><Relationship Id="rId264" Type="http://schemas.openxmlformats.org/officeDocument/2006/relationships/image" Target="../media/image263.jpeg"/><Relationship Id="rId285" Type="http://schemas.openxmlformats.org/officeDocument/2006/relationships/image" Target="../media/image284.jpeg"/><Relationship Id="rId450" Type="http://schemas.openxmlformats.org/officeDocument/2006/relationships/image" Target="../media/image449.jpeg"/><Relationship Id="rId17" Type="http://schemas.openxmlformats.org/officeDocument/2006/relationships/image" Target="../media/image16.jpeg"/><Relationship Id="rId38" Type="http://schemas.openxmlformats.org/officeDocument/2006/relationships/image" Target="../media/image37.jpeg"/><Relationship Id="rId59" Type="http://schemas.openxmlformats.org/officeDocument/2006/relationships/image" Target="../media/image58.jpeg"/><Relationship Id="rId103" Type="http://schemas.openxmlformats.org/officeDocument/2006/relationships/image" Target="../media/image102.jpeg"/><Relationship Id="rId124" Type="http://schemas.openxmlformats.org/officeDocument/2006/relationships/image" Target="../media/image123.jpeg"/><Relationship Id="rId310" Type="http://schemas.openxmlformats.org/officeDocument/2006/relationships/image" Target="../media/image309.jpeg"/><Relationship Id="rId70" Type="http://schemas.openxmlformats.org/officeDocument/2006/relationships/image" Target="../media/image69.jpeg"/><Relationship Id="rId91" Type="http://schemas.openxmlformats.org/officeDocument/2006/relationships/image" Target="../media/image90.jpeg"/><Relationship Id="rId145" Type="http://schemas.openxmlformats.org/officeDocument/2006/relationships/image" Target="../media/image144.jpeg"/><Relationship Id="rId166" Type="http://schemas.openxmlformats.org/officeDocument/2006/relationships/image" Target="../media/image165.jpeg"/><Relationship Id="rId187" Type="http://schemas.openxmlformats.org/officeDocument/2006/relationships/image" Target="../media/image186.jpeg"/><Relationship Id="rId331" Type="http://schemas.openxmlformats.org/officeDocument/2006/relationships/image" Target="../media/image330.jpeg"/><Relationship Id="rId352" Type="http://schemas.openxmlformats.org/officeDocument/2006/relationships/image" Target="../media/image351.jpeg"/><Relationship Id="rId373" Type="http://schemas.openxmlformats.org/officeDocument/2006/relationships/image" Target="../media/image372.jpeg"/><Relationship Id="rId394" Type="http://schemas.openxmlformats.org/officeDocument/2006/relationships/image" Target="../media/image393.jpeg"/><Relationship Id="rId408" Type="http://schemas.openxmlformats.org/officeDocument/2006/relationships/image" Target="../media/image407.jpeg"/><Relationship Id="rId429" Type="http://schemas.openxmlformats.org/officeDocument/2006/relationships/image" Target="../media/image428.jpeg"/><Relationship Id="rId1" Type="http://schemas.openxmlformats.org/officeDocument/2006/relationships/image" Target="../media/image1.png"/><Relationship Id="rId212" Type="http://schemas.openxmlformats.org/officeDocument/2006/relationships/image" Target="../media/image211.jpeg"/><Relationship Id="rId233" Type="http://schemas.openxmlformats.org/officeDocument/2006/relationships/image" Target="../media/image232.jpeg"/><Relationship Id="rId254" Type="http://schemas.openxmlformats.org/officeDocument/2006/relationships/image" Target="../media/image253.jpeg"/><Relationship Id="rId440" Type="http://schemas.openxmlformats.org/officeDocument/2006/relationships/image" Target="../media/image439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275" Type="http://schemas.openxmlformats.org/officeDocument/2006/relationships/image" Target="../media/image274.jpeg"/><Relationship Id="rId296" Type="http://schemas.openxmlformats.org/officeDocument/2006/relationships/image" Target="../media/image295.jpeg"/><Relationship Id="rId300" Type="http://schemas.openxmlformats.org/officeDocument/2006/relationships/image" Target="../media/image299.jpeg"/><Relationship Id="rId461" Type="http://schemas.openxmlformats.org/officeDocument/2006/relationships/image" Target="../media/image460.jpeg"/><Relationship Id="rId60" Type="http://schemas.openxmlformats.org/officeDocument/2006/relationships/image" Target="../media/image59.jpeg"/><Relationship Id="rId81" Type="http://schemas.openxmlformats.org/officeDocument/2006/relationships/image" Target="../media/image80.jpeg"/><Relationship Id="rId135" Type="http://schemas.openxmlformats.org/officeDocument/2006/relationships/image" Target="../media/image134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jpeg"/><Relationship Id="rId198" Type="http://schemas.openxmlformats.org/officeDocument/2006/relationships/image" Target="../media/image197.jpeg"/><Relationship Id="rId321" Type="http://schemas.openxmlformats.org/officeDocument/2006/relationships/image" Target="../media/image320.jpeg"/><Relationship Id="rId342" Type="http://schemas.openxmlformats.org/officeDocument/2006/relationships/image" Target="../media/image341.jpeg"/><Relationship Id="rId363" Type="http://schemas.openxmlformats.org/officeDocument/2006/relationships/image" Target="../media/image362.jpeg"/><Relationship Id="rId384" Type="http://schemas.openxmlformats.org/officeDocument/2006/relationships/image" Target="../media/image383.jpeg"/><Relationship Id="rId419" Type="http://schemas.openxmlformats.org/officeDocument/2006/relationships/image" Target="../media/image418.jpeg"/><Relationship Id="rId202" Type="http://schemas.openxmlformats.org/officeDocument/2006/relationships/image" Target="../media/image201.jpeg"/><Relationship Id="rId223" Type="http://schemas.openxmlformats.org/officeDocument/2006/relationships/image" Target="../media/image222.jpeg"/><Relationship Id="rId244" Type="http://schemas.openxmlformats.org/officeDocument/2006/relationships/image" Target="../media/image243.jpeg"/><Relationship Id="rId430" Type="http://schemas.openxmlformats.org/officeDocument/2006/relationships/image" Target="../media/image429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265" Type="http://schemas.openxmlformats.org/officeDocument/2006/relationships/image" Target="../media/image264.jpeg"/><Relationship Id="rId286" Type="http://schemas.openxmlformats.org/officeDocument/2006/relationships/image" Target="../media/image285.jpeg"/><Relationship Id="rId451" Type="http://schemas.openxmlformats.org/officeDocument/2006/relationships/image" Target="../media/image450.jpeg"/><Relationship Id="rId50" Type="http://schemas.openxmlformats.org/officeDocument/2006/relationships/image" Target="../media/image49.jpeg"/><Relationship Id="rId104" Type="http://schemas.openxmlformats.org/officeDocument/2006/relationships/image" Target="../media/image103.jpeg"/><Relationship Id="rId125" Type="http://schemas.openxmlformats.org/officeDocument/2006/relationships/image" Target="../media/image124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eg"/><Relationship Id="rId311" Type="http://schemas.openxmlformats.org/officeDocument/2006/relationships/image" Target="../media/image310.jpeg"/><Relationship Id="rId332" Type="http://schemas.openxmlformats.org/officeDocument/2006/relationships/image" Target="../media/image331.jpeg"/><Relationship Id="rId353" Type="http://schemas.openxmlformats.org/officeDocument/2006/relationships/image" Target="../media/image352.jpeg"/><Relationship Id="rId374" Type="http://schemas.openxmlformats.org/officeDocument/2006/relationships/image" Target="../media/image373.jpeg"/><Relationship Id="rId395" Type="http://schemas.openxmlformats.org/officeDocument/2006/relationships/image" Target="../media/image394.jpeg"/><Relationship Id="rId409" Type="http://schemas.openxmlformats.org/officeDocument/2006/relationships/image" Target="../media/image408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213" Type="http://schemas.openxmlformats.org/officeDocument/2006/relationships/image" Target="../media/image212.jpeg"/><Relationship Id="rId234" Type="http://schemas.openxmlformats.org/officeDocument/2006/relationships/image" Target="../media/image233.jpeg"/><Relationship Id="rId420" Type="http://schemas.openxmlformats.org/officeDocument/2006/relationships/image" Target="../media/image419.jpeg"/><Relationship Id="rId2" Type="http://schemas.microsoft.com/office/2007/relationships/hdphoto" Target="../media/hdphoto1.wdp"/><Relationship Id="rId29" Type="http://schemas.openxmlformats.org/officeDocument/2006/relationships/image" Target="../media/image28.jpeg"/><Relationship Id="rId255" Type="http://schemas.openxmlformats.org/officeDocument/2006/relationships/image" Target="../media/image254.jpeg"/><Relationship Id="rId276" Type="http://schemas.openxmlformats.org/officeDocument/2006/relationships/image" Target="../media/image275.jpeg"/><Relationship Id="rId297" Type="http://schemas.openxmlformats.org/officeDocument/2006/relationships/image" Target="../media/image296.jpeg"/><Relationship Id="rId441" Type="http://schemas.openxmlformats.org/officeDocument/2006/relationships/image" Target="../media/image440.jpeg"/><Relationship Id="rId462" Type="http://schemas.openxmlformats.org/officeDocument/2006/relationships/image" Target="../media/image461.jpeg"/><Relationship Id="rId40" Type="http://schemas.openxmlformats.org/officeDocument/2006/relationships/image" Target="../media/image39.jpeg"/><Relationship Id="rId115" Type="http://schemas.openxmlformats.org/officeDocument/2006/relationships/image" Target="../media/image114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jpeg"/><Relationship Id="rId301" Type="http://schemas.openxmlformats.org/officeDocument/2006/relationships/image" Target="../media/image300.jpeg"/><Relationship Id="rId322" Type="http://schemas.openxmlformats.org/officeDocument/2006/relationships/image" Target="../media/image321.jpeg"/><Relationship Id="rId343" Type="http://schemas.openxmlformats.org/officeDocument/2006/relationships/image" Target="../media/image342.jpeg"/><Relationship Id="rId364" Type="http://schemas.openxmlformats.org/officeDocument/2006/relationships/image" Target="../media/image363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385" Type="http://schemas.openxmlformats.org/officeDocument/2006/relationships/image" Target="../media/image384.jpeg"/><Relationship Id="rId19" Type="http://schemas.openxmlformats.org/officeDocument/2006/relationships/image" Target="../media/image18.jpeg"/><Relationship Id="rId224" Type="http://schemas.openxmlformats.org/officeDocument/2006/relationships/image" Target="../media/image223.jpeg"/><Relationship Id="rId245" Type="http://schemas.openxmlformats.org/officeDocument/2006/relationships/image" Target="../media/image244.jpeg"/><Relationship Id="rId266" Type="http://schemas.openxmlformats.org/officeDocument/2006/relationships/image" Target="../media/image265.jpeg"/><Relationship Id="rId287" Type="http://schemas.openxmlformats.org/officeDocument/2006/relationships/image" Target="../media/image286.jpeg"/><Relationship Id="rId410" Type="http://schemas.openxmlformats.org/officeDocument/2006/relationships/image" Target="../media/image409.jpeg"/><Relationship Id="rId431" Type="http://schemas.openxmlformats.org/officeDocument/2006/relationships/image" Target="../media/image430.jpeg"/><Relationship Id="rId452" Type="http://schemas.openxmlformats.org/officeDocument/2006/relationships/image" Target="../media/image451.jpeg"/><Relationship Id="rId30" Type="http://schemas.openxmlformats.org/officeDocument/2006/relationships/image" Target="../media/image2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312" Type="http://schemas.openxmlformats.org/officeDocument/2006/relationships/image" Target="../media/image311.jpeg"/><Relationship Id="rId333" Type="http://schemas.openxmlformats.org/officeDocument/2006/relationships/image" Target="../media/image332.jpeg"/><Relationship Id="rId354" Type="http://schemas.openxmlformats.org/officeDocument/2006/relationships/image" Target="../media/image353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189" Type="http://schemas.openxmlformats.org/officeDocument/2006/relationships/image" Target="../media/image188.jpeg"/><Relationship Id="rId375" Type="http://schemas.openxmlformats.org/officeDocument/2006/relationships/image" Target="../media/image374.jpeg"/><Relationship Id="rId396" Type="http://schemas.openxmlformats.org/officeDocument/2006/relationships/image" Target="../media/image395.jpeg"/><Relationship Id="rId3" Type="http://schemas.openxmlformats.org/officeDocument/2006/relationships/image" Target="../media/image2.jpeg"/><Relationship Id="rId214" Type="http://schemas.openxmlformats.org/officeDocument/2006/relationships/image" Target="../media/image213.jpeg"/><Relationship Id="rId235" Type="http://schemas.openxmlformats.org/officeDocument/2006/relationships/image" Target="../media/image234.jpeg"/><Relationship Id="rId256" Type="http://schemas.openxmlformats.org/officeDocument/2006/relationships/image" Target="../media/image255.jpeg"/><Relationship Id="rId277" Type="http://schemas.openxmlformats.org/officeDocument/2006/relationships/image" Target="../media/image276.jpeg"/><Relationship Id="rId298" Type="http://schemas.openxmlformats.org/officeDocument/2006/relationships/image" Target="../media/image297.jpeg"/><Relationship Id="rId400" Type="http://schemas.openxmlformats.org/officeDocument/2006/relationships/image" Target="../media/image399.jpeg"/><Relationship Id="rId421" Type="http://schemas.openxmlformats.org/officeDocument/2006/relationships/image" Target="../media/image420.jpeg"/><Relationship Id="rId442" Type="http://schemas.openxmlformats.org/officeDocument/2006/relationships/image" Target="../media/image441.jpeg"/><Relationship Id="rId463" Type="http://schemas.openxmlformats.org/officeDocument/2006/relationships/image" Target="../media/image462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302" Type="http://schemas.openxmlformats.org/officeDocument/2006/relationships/image" Target="../media/image301.jpeg"/><Relationship Id="rId323" Type="http://schemas.openxmlformats.org/officeDocument/2006/relationships/image" Target="../media/image322.jpeg"/><Relationship Id="rId344" Type="http://schemas.openxmlformats.org/officeDocument/2006/relationships/image" Target="../media/image343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179" Type="http://schemas.openxmlformats.org/officeDocument/2006/relationships/image" Target="../media/image178.jpeg"/><Relationship Id="rId365" Type="http://schemas.openxmlformats.org/officeDocument/2006/relationships/image" Target="../media/image364.jpeg"/><Relationship Id="rId386" Type="http://schemas.openxmlformats.org/officeDocument/2006/relationships/image" Target="../media/image385.jpe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5" Type="http://schemas.openxmlformats.org/officeDocument/2006/relationships/image" Target="../media/image224.jpeg"/><Relationship Id="rId246" Type="http://schemas.openxmlformats.org/officeDocument/2006/relationships/image" Target="../media/image245.jpeg"/><Relationship Id="rId267" Type="http://schemas.openxmlformats.org/officeDocument/2006/relationships/image" Target="../media/image266.jpeg"/><Relationship Id="rId288" Type="http://schemas.openxmlformats.org/officeDocument/2006/relationships/image" Target="../media/image287.jpeg"/><Relationship Id="rId411" Type="http://schemas.openxmlformats.org/officeDocument/2006/relationships/image" Target="../media/image410.jpeg"/><Relationship Id="rId432" Type="http://schemas.openxmlformats.org/officeDocument/2006/relationships/image" Target="../media/image431.jpeg"/><Relationship Id="rId453" Type="http://schemas.openxmlformats.org/officeDocument/2006/relationships/image" Target="../media/image452.jpe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313" Type="http://schemas.openxmlformats.org/officeDocument/2006/relationships/image" Target="../media/image312.jpe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94" Type="http://schemas.openxmlformats.org/officeDocument/2006/relationships/image" Target="../media/image93.jpeg"/><Relationship Id="rId148" Type="http://schemas.openxmlformats.org/officeDocument/2006/relationships/image" Target="../media/image147.jpeg"/><Relationship Id="rId169" Type="http://schemas.openxmlformats.org/officeDocument/2006/relationships/image" Target="../media/image168.jpeg"/><Relationship Id="rId334" Type="http://schemas.openxmlformats.org/officeDocument/2006/relationships/image" Target="../media/image333.jpeg"/><Relationship Id="rId355" Type="http://schemas.openxmlformats.org/officeDocument/2006/relationships/image" Target="../media/image354.jpeg"/><Relationship Id="rId376" Type="http://schemas.openxmlformats.org/officeDocument/2006/relationships/image" Target="../media/image375.jpeg"/><Relationship Id="rId397" Type="http://schemas.openxmlformats.org/officeDocument/2006/relationships/image" Target="../media/image396.jpeg"/><Relationship Id="rId4" Type="http://schemas.openxmlformats.org/officeDocument/2006/relationships/image" Target="../media/image3.jpeg"/><Relationship Id="rId180" Type="http://schemas.openxmlformats.org/officeDocument/2006/relationships/image" Target="../media/image179.jpeg"/><Relationship Id="rId215" Type="http://schemas.openxmlformats.org/officeDocument/2006/relationships/image" Target="../media/image214.jpeg"/><Relationship Id="rId236" Type="http://schemas.openxmlformats.org/officeDocument/2006/relationships/image" Target="../media/image235.jpeg"/><Relationship Id="rId257" Type="http://schemas.openxmlformats.org/officeDocument/2006/relationships/image" Target="../media/image256.jpeg"/><Relationship Id="rId278" Type="http://schemas.openxmlformats.org/officeDocument/2006/relationships/image" Target="../media/image277.jpeg"/><Relationship Id="rId401" Type="http://schemas.openxmlformats.org/officeDocument/2006/relationships/image" Target="../media/image400.jpeg"/><Relationship Id="rId422" Type="http://schemas.openxmlformats.org/officeDocument/2006/relationships/image" Target="../media/image421.jpeg"/><Relationship Id="rId443" Type="http://schemas.openxmlformats.org/officeDocument/2006/relationships/image" Target="../media/image442.jpeg"/><Relationship Id="rId464" Type="http://schemas.openxmlformats.org/officeDocument/2006/relationships/image" Target="../media/image463.jpeg"/><Relationship Id="rId303" Type="http://schemas.openxmlformats.org/officeDocument/2006/relationships/image" Target="../media/image302.jpeg"/><Relationship Id="rId42" Type="http://schemas.openxmlformats.org/officeDocument/2006/relationships/image" Target="../media/image41.jpe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345" Type="http://schemas.openxmlformats.org/officeDocument/2006/relationships/image" Target="../media/image344.jpeg"/><Relationship Id="rId387" Type="http://schemas.openxmlformats.org/officeDocument/2006/relationships/image" Target="../media/image386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47" Type="http://schemas.openxmlformats.org/officeDocument/2006/relationships/image" Target="../media/image246.jpeg"/><Relationship Id="rId412" Type="http://schemas.openxmlformats.org/officeDocument/2006/relationships/image" Target="../media/image411.jpeg"/><Relationship Id="rId107" Type="http://schemas.openxmlformats.org/officeDocument/2006/relationships/image" Target="../media/image106.jpeg"/><Relationship Id="rId289" Type="http://schemas.openxmlformats.org/officeDocument/2006/relationships/image" Target="../media/image288.jpeg"/><Relationship Id="rId454" Type="http://schemas.openxmlformats.org/officeDocument/2006/relationships/image" Target="../media/image453.jpeg"/><Relationship Id="rId11" Type="http://schemas.openxmlformats.org/officeDocument/2006/relationships/image" Target="../media/image10.jpeg"/><Relationship Id="rId53" Type="http://schemas.openxmlformats.org/officeDocument/2006/relationships/image" Target="../media/image52.jpeg"/><Relationship Id="rId149" Type="http://schemas.openxmlformats.org/officeDocument/2006/relationships/image" Target="../media/image148.jpeg"/><Relationship Id="rId314" Type="http://schemas.openxmlformats.org/officeDocument/2006/relationships/image" Target="../media/image313.jpeg"/><Relationship Id="rId356" Type="http://schemas.openxmlformats.org/officeDocument/2006/relationships/image" Target="../media/image355.jpeg"/><Relationship Id="rId398" Type="http://schemas.openxmlformats.org/officeDocument/2006/relationships/image" Target="../media/image397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216" Type="http://schemas.openxmlformats.org/officeDocument/2006/relationships/image" Target="../media/image215.jpeg"/><Relationship Id="rId423" Type="http://schemas.openxmlformats.org/officeDocument/2006/relationships/image" Target="../media/image422.jpeg"/><Relationship Id="rId258" Type="http://schemas.openxmlformats.org/officeDocument/2006/relationships/image" Target="../media/image257.jpeg"/><Relationship Id="rId465" Type="http://schemas.openxmlformats.org/officeDocument/2006/relationships/image" Target="../media/image464.jpeg"/><Relationship Id="rId22" Type="http://schemas.openxmlformats.org/officeDocument/2006/relationships/image" Target="../media/image21.jpeg"/><Relationship Id="rId64" Type="http://schemas.openxmlformats.org/officeDocument/2006/relationships/image" Target="../media/image63.jpeg"/><Relationship Id="rId118" Type="http://schemas.openxmlformats.org/officeDocument/2006/relationships/image" Target="../media/image117.jpeg"/><Relationship Id="rId325" Type="http://schemas.openxmlformats.org/officeDocument/2006/relationships/image" Target="../media/image324.jpeg"/><Relationship Id="rId367" Type="http://schemas.openxmlformats.org/officeDocument/2006/relationships/image" Target="../media/image366.jpeg"/><Relationship Id="rId171" Type="http://schemas.openxmlformats.org/officeDocument/2006/relationships/image" Target="../media/image170.jpeg"/><Relationship Id="rId227" Type="http://schemas.openxmlformats.org/officeDocument/2006/relationships/image" Target="../media/image226.jpeg"/><Relationship Id="rId269" Type="http://schemas.openxmlformats.org/officeDocument/2006/relationships/image" Target="../media/image268.jpeg"/><Relationship Id="rId434" Type="http://schemas.openxmlformats.org/officeDocument/2006/relationships/image" Target="../media/image433.jpeg"/><Relationship Id="rId33" Type="http://schemas.openxmlformats.org/officeDocument/2006/relationships/image" Target="../media/image32.jpeg"/><Relationship Id="rId129" Type="http://schemas.openxmlformats.org/officeDocument/2006/relationships/image" Target="../media/image128.jpeg"/><Relationship Id="rId280" Type="http://schemas.openxmlformats.org/officeDocument/2006/relationships/image" Target="../media/image279.jpeg"/><Relationship Id="rId336" Type="http://schemas.openxmlformats.org/officeDocument/2006/relationships/image" Target="../media/image335.jpeg"/><Relationship Id="rId75" Type="http://schemas.openxmlformats.org/officeDocument/2006/relationships/image" Target="../media/image74.jpeg"/><Relationship Id="rId140" Type="http://schemas.openxmlformats.org/officeDocument/2006/relationships/image" Target="../media/image139.jpeg"/><Relationship Id="rId182" Type="http://schemas.openxmlformats.org/officeDocument/2006/relationships/image" Target="../media/image181.jpeg"/><Relationship Id="rId378" Type="http://schemas.openxmlformats.org/officeDocument/2006/relationships/image" Target="../media/image377.jpeg"/><Relationship Id="rId403" Type="http://schemas.openxmlformats.org/officeDocument/2006/relationships/image" Target="../media/image402.jpeg"/><Relationship Id="rId6" Type="http://schemas.openxmlformats.org/officeDocument/2006/relationships/image" Target="../media/image5.jpeg"/><Relationship Id="rId238" Type="http://schemas.openxmlformats.org/officeDocument/2006/relationships/image" Target="../media/image237.jpeg"/><Relationship Id="rId445" Type="http://schemas.openxmlformats.org/officeDocument/2006/relationships/image" Target="../media/image444.jpeg"/><Relationship Id="rId291" Type="http://schemas.openxmlformats.org/officeDocument/2006/relationships/image" Target="../media/image290.jpeg"/><Relationship Id="rId305" Type="http://schemas.openxmlformats.org/officeDocument/2006/relationships/image" Target="../media/image304.jpeg"/><Relationship Id="rId347" Type="http://schemas.openxmlformats.org/officeDocument/2006/relationships/image" Target="../media/image346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9.jpeg"/><Relationship Id="rId671" Type="http://schemas.openxmlformats.org/officeDocument/2006/relationships/image" Target="../media/image1133.jpeg"/><Relationship Id="rId769" Type="http://schemas.openxmlformats.org/officeDocument/2006/relationships/image" Target="../media/image1231.jpeg"/><Relationship Id="rId21" Type="http://schemas.openxmlformats.org/officeDocument/2006/relationships/image" Target="../media/image483.jpeg"/><Relationship Id="rId324" Type="http://schemas.openxmlformats.org/officeDocument/2006/relationships/image" Target="../media/image786.jpeg"/><Relationship Id="rId531" Type="http://schemas.openxmlformats.org/officeDocument/2006/relationships/image" Target="../media/image993.jpeg"/><Relationship Id="rId629" Type="http://schemas.openxmlformats.org/officeDocument/2006/relationships/image" Target="../media/image1091.jpeg"/><Relationship Id="rId170" Type="http://schemas.openxmlformats.org/officeDocument/2006/relationships/image" Target="../media/image632.jpeg"/><Relationship Id="rId836" Type="http://schemas.openxmlformats.org/officeDocument/2006/relationships/image" Target="../media/image1298.jpeg"/><Relationship Id="rId268" Type="http://schemas.openxmlformats.org/officeDocument/2006/relationships/image" Target="../media/image730.jpeg"/><Relationship Id="rId475" Type="http://schemas.openxmlformats.org/officeDocument/2006/relationships/image" Target="../media/image937.jpeg"/><Relationship Id="rId682" Type="http://schemas.openxmlformats.org/officeDocument/2006/relationships/image" Target="../media/image1144.jpeg"/><Relationship Id="rId903" Type="http://schemas.openxmlformats.org/officeDocument/2006/relationships/image" Target="../media/image1365.jpeg"/><Relationship Id="rId32" Type="http://schemas.openxmlformats.org/officeDocument/2006/relationships/image" Target="../media/image494.jpeg"/><Relationship Id="rId128" Type="http://schemas.openxmlformats.org/officeDocument/2006/relationships/image" Target="../media/image590.jpeg"/><Relationship Id="rId335" Type="http://schemas.openxmlformats.org/officeDocument/2006/relationships/image" Target="../media/image797.jpeg"/><Relationship Id="rId542" Type="http://schemas.openxmlformats.org/officeDocument/2006/relationships/image" Target="../media/image1004.jpeg"/><Relationship Id="rId181" Type="http://schemas.openxmlformats.org/officeDocument/2006/relationships/image" Target="../media/image643.jpeg"/><Relationship Id="rId402" Type="http://schemas.openxmlformats.org/officeDocument/2006/relationships/image" Target="../media/image864.jpeg"/><Relationship Id="rId847" Type="http://schemas.openxmlformats.org/officeDocument/2006/relationships/image" Target="../media/image1309.jpeg"/><Relationship Id="rId279" Type="http://schemas.openxmlformats.org/officeDocument/2006/relationships/image" Target="../media/image741.jpeg"/><Relationship Id="rId486" Type="http://schemas.openxmlformats.org/officeDocument/2006/relationships/image" Target="../media/image948.jpeg"/><Relationship Id="rId693" Type="http://schemas.openxmlformats.org/officeDocument/2006/relationships/image" Target="../media/image1155.jpeg"/><Relationship Id="rId707" Type="http://schemas.openxmlformats.org/officeDocument/2006/relationships/image" Target="../media/image1169.jpeg"/><Relationship Id="rId914" Type="http://schemas.openxmlformats.org/officeDocument/2006/relationships/image" Target="../media/image1376.jpeg"/><Relationship Id="rId43" Type="http://schemas.openxmlformats.org/officeDocument/2006/relationships/image" Target="../media/image505.jpeg"/><Relationship Id="rId139" Type="http://schemas.openxmlformats.org/officeDocument/2006/relationships/image" Target="../media/image601.jpeg"/><Relationship Id="rId346" Type="http://schemas.openxmlformats.org/officeDocument/2006/relationships/image" Target="../media/image808.jpeg"/><Relationship Id="rId553" Type="http://schemas.openxmlformats.org/officeDocument/2006/relationships/image" Target="../media/image1015.jpeg"/><Relationship Id="rId760" Type="http://schemas.openxmlformats.org/officeDocument/2006/relationships/image" Target="../media/image1222.jpeg"/><Relationship Id="rId192" Type="http://schemas.openxmlformats.org/officeDocument/2006/relationships/image" Target="../media/image654.jpeg"/><Relationship Id="rId206" Type="http://schemas.openxmlformats.org/officeDocument/2006/relationships/image" Target="../media/image668.jpeg"/><Relationship Id="rId413" Type="http://schemas.openxmlformats.org/officeDocument/2006/relationships/image" Target="../media/image875.jpeg"/><Relationship Id="rId858" Type="http://schemas.openxmlformats.org/officeDocument/2006/relationships/image" Target="../media/image1320.jpeg"/><Relationship Id="rId497" Type="http://schemas.openxmlformats.org/officeDocument/2006/relationships/image" Target="../media/image959.jpeg"/><Relationship Id="rId620" Type="http://schemas.openxmlformats.org/officeDocument/2006/relationships/image" Target="../media/image1082.jpeg"/><Relationship Id="rId718" Type="http://schemas.openxmlformats.org/officeDocument/2006/relationships/image" Target="../media/image1180.jpeg"/><Relationship Id="rId357" Type="http://schemas.openxmlformats.org/officeDocument/2006/relationships/image" Target="../media/image819.jpeg"/><Relationship Id="rId54" Type="http://schemas.openxmlformats.org/officeDocument/2006/relationships/image" Target="../media/image516.jpeg"/><Relationship Id="rId217" Type="http://schemas.openxmlformats.org/officeDocument/2006/relationships/image" Target="../media/image679.jpeg"/><Relationship Id="rId564" Type="http://schemas.openxmlformats.org/officeDocument/2006/relationships/image" Target="../media/image1026.jpeg"/><Relationship Id="rId771" Type="http://schemas.openxmlformats.org/officeDocument/2006/relationships/image" Target="../media/image1233.jpeg"/><Relationship Id="rId869" Type="http://schemas.openxmlformats.org/officeDocument/2006/relationships/image" Target="../media/image1331.jpeg"/><Relationship Id="rId424" Type="http://schemas.openxmlformats.org/officeDocument/2006/relationships/image" Target="../media/image886.jpeg"/><Relationship Id="rId631" Type="http://schemas.openxmlformats.org/officeDocument/2006/relationships/image" Target="../media/image1093.jpeg"/><Relationship Id="rId729" Type="http://schemas.openxmlformats.org/officeDocument/2006/relationships/image" Target="../media/image1191.jpeg"/><Relationship Id="rId270" Type="http://schemas.openxmlformats.org/officeDocument/2006/relationships/image" Target="../media/image732.jpeg"/><Relationship Id="rId65" Type="http://schemas.openxmlformats.org/officeDocument/2006/relationships/image" Target="../media/image527.jpeg"/><Relationship Id="rId130" Type="http://schemas.openxmlformats.org/officeDocument/2006/relationships/image" Target="../media/image592.jpeg"/><Relationship Id="rId368" Type="http://schemas.openxmlformats.org/officeDocument/2006/relationships/image" Target="../media/image830.jpeg"/><Relationship Id="rId575" Type="http://schemas.openxmlformats.org/officeDocument/2006/relationships/image" Target="../media/image1037.jpeg"/><Relationship Id="rId782" Type="http://schemas.openxmlformats.org/officeDocument/2006/relationships/image" Target="../media/image1244.jpeg"/><Relationship Id="rId228" Type="http://schemas.openxmlformats.org/officeDocument/2006/relationships/image" Target="../media/image690.jpeg"/><Relationship Id="rId435" Type="http://schemas.openxmlformats.org/officeDocument/2006/relationships/image" Target="../media/image897.jpeg"/><Relationship Id="rId642" Type="http://schemas.openxmlformats.org/officeDocument/2006/relationships/image" Target="../media/image1104.jpeg"/><Relationship Id="rId281" Type="http://schemas.openxmlformats.org/officeDocument/2006/relationships/image" Target="../media/image743.jpeg"/><Relationship Id="rId502" Type="http://schemas.openxmlformats.org/officeDocument/2006/relationships/image" Target="../media/image964.jpeg"/><Relationship Id="rId76" Type="http://schemas.openxmlformats.org/officeDocument/2006/relationships/image" Target="../media/image538.jpeg"/><Relationship Id="rId141" Type="http://schemas.openxmlformats.org/officeDocument/2006/relationships/image" Target="../media/image603.jpeg"/><Relationship Id="rId379" Type="http://schemas.openxmlformats.org/officeDocument/2006/relationships/image" Target="../media/image841.jpeg"/><Relationship Id="rId586" Type="http://schemas.openxmlformats.org/officeDocument/2006/relationships/image" Target="../media/image1048.jpeg"/><Relationship Id="rId793" Type="http://schemas.openxmlformats.org/officeDocument/2006/relationships/image" Target="../media/image1255.jpeg"/><Relationship Id="rId807" Type="http://schemas.openxmlformats.org/officeDocument/2006/relationships/image" Target="../media/image1269.jpeg"/><Relationship Id="rId7" Type="http://schemas.openxmlformats.org/officeDocument/2006/relationships/image" Target="../media/image469.jpeg"/><Relationship Id="rId239" Type="http://schemas.openxmlformats.org/officeDocument/2006/relationships/image" Target="../media/image701.jpeg"/><Relationship Id="rId446" Type="http://schemas.openxmlformats.org/officeDocument/2006/relationships/image" Target="../media/image908.jpeg"/><Relationship Id="rId653" Type="http://schemas.openxmlformats.org/officeDocument/2006/relationships/image" Target="../media/image1115.jpeg"/><Relationship Id="rId292" Type="http://schemas.openxmlformats.org/officeDocument/2006/relationships/image" Target="../media/image754.jpeg"/><Relationship Id="rId306" Type="http://schemas.openxmlformats.org/officeDocument/2006/relationships/image" Target="../media/image768.jpeg"/><Relationship Id="rId860" Type="http://schemas.openxmlformats.org/officeDocument/2006/relationships/image" Target="../media/image1322.jpeg"/><Relationship Id="rId87" Type="http://schemas.openxmlformats.org/officeDocument/2006/relationships/image" Target="../media/image549.jpeg"/><Relationship Id="rId513" Type="http://schemas.openxmlformats.org/officeDocument/2006/relationships/image" Target="../media/image975.jpeg"/><Relationship Id="rId597" Type="http://schemas.openxmlformats.org/officeDocument/2006/relationships/image" Target="../media/image1059.jpeg"/><Relationship Id="rId720" Type="http://schemas.openxmlformats.org/officeDocument/2006/relationships/image" Target="../media/image1182.jpeg"/><Relationship Id="rId818" Type="http://schemas.openxmlformats.org/officeDocument/2006/relationships/image" Target="../media/image1280.jpeg"/><Relationship Id="rId152" Type="http://schemas.openxmlformats.org/officeDocument/2006/relationships/image" Target="../media/image614.jpeg"/><Relationship Id="rId457" Type="http://schemas.openxmlformats.org/officeDocument/2006/relationships/image" Target="../media/image919.jpeg"/><Relationship Id="rId664" Type="http://schemas.openxmlformats.org/officeDocument/2006/relationships/image" Target="../media/image1126.jpeg"/><Relationship Id="rId871" Type="http://schemas.openxmlformats.org/officeDocument/2006/relationships/image" Target="../media/image1333.jpeg"/><Relationship Id="rId14" Type="http://schemas.openxmlformats.org/officeDocument/2006/relationships/image" Target="../media/image476.jpeg"/><Relationship Id="rId317" Type="http://schemas.openxmlformats.org/officeDocument/2006/relationships/image" Target="../media/image779.jpeg"/><Relationship Id="rId524" Type="http://schemas.openxmlformats.org/officeDocument/2006/relationships/image" Target="../media/image986.jpeg"/><Relationship Id="rId731" Type="http://schemas.openxmlformats.org/officeDocument/2006/relationships/image" Target="../media/image1193.jpeg"/><Relationship Id="rId98" Type="http://schemas.openxmlformats.org/officeDocument/2006/relationships/image" Target="../media/image560.jpeg"/><Relationship Id="rId163" Type="http://schemas.openxmlformats.org/officeDocument/2006/relationships/image" Target="../media/image625.jpeg"/><Relationship Id="rId370" Type="http://schemas.openxmlformats.org/officeDocument/2006/relationships/image" Target="../media/image832.jpeg"/><Relationship Id="rId829" Type="http://schemas.openxmlformats.org/officeDocument/2006/relationships/image" Target="../media/image1291.jpeg"/><Relationship Id="rId230" Type="http://schemas.openxmlformats.org/officeDocument/2006/relationships/image" Target="../media/image692.jpeg"/><Relationship Id="rId468" Type="http://schemas.openxmlformats.org/officeDocument/2006/relationships/image" Target="../media/image930.jpeg"/><Relationship Id="rId675" Type="http://schemas.openxmlformats.org/officeDocument/2006/relationships/image" Target="../media/image1137.jpeg"/><Relationship Id="rId840" Type="http://schemas.openxmlformats.org/officeDocument/2006/relationships/image" Target="../media/image1302.jpeg"/><Relationship Id="rId882" Type="http://schemas.openxmlformats.org/officeDocument/2006/relationships/image" Target="../media/image1344.jpeg"/><Relationship Id="rId25" Type="http://schemas.openxmlformats.org/officeDocument/2006/relationships/image" Target="../media/image487.jpeg"/><Relationship Id="rId67" Type="http://schemas.openxmlformats.org/officeDocument/2006/relationships/image" Target="../media/image529.jpeg"/><Relationship Id="rId272" Type="http://schemas.openxmlformats.org/officeDocument/2006/relationships/image" Target="../media/image734.jpeg"/><Relationship Id="rId328" Type="http://schemas.openxmlformats.org/officeDocument/2006/relationships/image" Target="../media/image790.jpeg"/><Relationship Id="rId535" Type="http://schemas.openxmlformats.org/officeDocument/2006/relationships/image" Target="../media/image997.jpeg"/><Relationship Id="rId577" Type="http://schemas.openxmlformats.org/officeDocument/2006/relationships/image" Target="../media/image1039.jpeg"/><Relationship Id="rId700" Type="http://schemas.openxmlformats.org/officeDocument/2006/relationships/image" Target="../media/image1162.jpeg"/><Relationship Id="rId742" Type="http://schemas.openxmlformats.org/officeDocument/2006/relationships/image" Target="../media/image1204.jpeg"/><Relationship Id="rId132" Type="http://schemas.openxmlformats.org/officeDocument/2006/relationships/image" Target="../media/image594.jpeg"/><Relationship Id="rId174" Type="http://schemas.openxmlformats.org/officeDocument/2006/relationships/image" Target="../media/image636.jpeg"/><Relationship Id="rId381" Type="http://schemas.openxmlformats.org/officeDocument/2006/relationships/image" Target="../media/image843.jpeg"/><Relationship Id="rId602" Type="http://schemas.openxmlformats.org/officeDocument/2006/relationships/image" Target="../media/image1064.jpeg"/><Relationship Id="rId784" Type="http://schemas.openxmlformats.org/officeDocument/2006/relationships/image" Target="../media/image1246.jpeg"/><Relationship Id="rId241" Type="http://schemas.openxmlformats.org/officeDocument/2006/relationships/image" Target="../media/image703.jpeg"/><Relationship Id="rId437" Type="http://schemas.openxmlformats.org/officeDocument/2006/relationships/image" Target="../media/image899.jpeg"/><Relationship Id="rId479" Type="http://schemas.openxmlformats.org/officeDocument/2006/relationships/image" Target="../media/image941.jpeg"/><Relationship Id="rId644" Type="http://schemas.openxmlformats.org/officeDocument/2006/relationships/image" Target="../media/image1106.jpeg"/><Relationship Id="rId686" Type="http://schemas.openxmlformats.org/officeDocument/2006/relationships/image" Target="../media/image1148.jpeg"/><Relationship Id="rId851" Type="http://schemas.openxmlformats.org/officeDocument/2006/relationships/image" Target="../media/image1313.jpeg"/><Relationship Id="rId893" Type="http://schemas.openxmlformats.org/officeDocument/2006/relationships/image" Target="../media/image1355.jpeg"/><Relationship Id="rId907" Type="http://schemas.openxmlformats.org/officeDocument/2006/relationships/image" Target="../media/image1369.jpeg"/><Relationship Id="rId36" Type="http://schemas.openxmlformats.org/officeDocument/2006/relationships/image" Target="../media/image498.jpeg"/><Relationship Id="rId283" Type="http://schemas.openxmlformats.org/officeDocument/2006/relationships/image" Target="../media/image745.jpeg"/><Relationship Id="rId339" Type="http://schemas.openxmlformats.org/officeDocument/2006/relationships/image" Target="../media/image801.jpeg"/><Relationship Id="rId490" Type="http://schemas.openxmlformats.org/officeDocument/2006/relationships/image" Target="../media/image952.jpeg"/><Relationship Id="rId504" Type="http://schemas.openxmlformats.org/officeDocument/2006/relationships/image" Target="../media/image966.jpeg"/><Relationship Id="rId546" Type="http://schemas.openxmlformats.org/officeDocument/2006/relationships/image" Target="../media/image1008.jpeg"/><Relationship Id="rId711" Type="http://schemas.openxmlformats.org/officeDocument/2006/relationships/image" Target="../media/image1173.jpeg"/><Relationship Id="rId753" Type="http://schemas.openxmlformats.org/officeDocument/2006/relationships/image" Target="../media/image1215.jpeg"/><Relationship Id="rId78" Type="http://schemas.openxmlformats.org/officeDocument/2006/relationships/image" Target="../media/image540.jpeg"/><Relationship Id="rId101" Type="http://schemas.openxmlformats.org/officeDocument/2006/relationships/image" Target="../media/image563.jpeg"/><Relationship Id="rId143" Type="http://schemas.openxmlformats.org/officeDocument/2006/relationships/image" Target="../media/image605.jpeg"/><Relationship Id="rId185" Type="http://schemas.openxmlformats.org/officeDocument/2006/relationships/image" Target="../media/image647.jpeg"/><Relationship Id="rId350" Type="http://schemas.openxmlformats.org/officeDocument/2006/relationships/image" Target="../media/image812.jpeg"/><Relationship Id="rId406" Type="http://schemas.openxmlformats.org/officeDocument/2006/relationships/image" Target="../media/image868.jpeg"/><Relationship Id="rId588" Type="http://schemas.openxmlformats.org/officeDocument/2006/relationships/image" Target="../media/image1050.jpeg"/><Relationship Id="rId795" Type="http://schemas.openxmlformats.org/officeDocument/2006/relationships/image" Target="../media/image1257.jpeg"/><Relationship Id="rId809" Type="http://schemas.openxmlformats.org/officeDocument/2006/relationships/image" Target="../media/image1271.jpeg"/><Relationship Id="rId9" Type="http://schemas.openxmlformats.org/officeDocument/2006/relationships/image" Target="../media/image471.jpeg"/><Relationship Id="rId210" Type="http://schemas.openxmlformats.org/officeDocument/2006/relationships/image" Target="../media/image672.jpeg"/><Relationship Id="rId392" Type="http://schemas.openxmlformats.org/officeDocument/2006/relationships/image" Target="../media/image854.jpeg"/><Relationship Id="rId448" Type="http://schemas.openxmlformats.org/officeDocument/2006/relationships/image" Target="../media/image910.jpeg"/><Relationship Id="rId613" Type="http://schemas.openxmlformats.org/officeDocument/2006/relationships/image" Target="../media/image1075.jpeg"/><Relationship Id="rId655" Type="http://schemas.openxmlformats.org/officeDocument/2006/relationships/image" Target="../media/image1117.jpeg"/><Relationship Id="rId697" Type="http://schemas.openxmlformats.org/officeDocument/2006/relationships/image" Target="../media/image1159.jpeg"/><Relationship Id="rId820" Type="http://schemas.openxmlformats.org/officeDocument/2006/relationships/image" Target="../media/image1282.jpeg"/><Relationship Id="rId862" Type="http://schemas.openxmlformats.org/officeDocument/2006/relationships/image" Target="../media/image1324.jpeg"/><Relationship Id="rId252" Type="http://schemas.openxmlformats.org/officeDocument/2006/relationships/image" Target="../media/image714.jpeg"/><Relationship Id="rId294" Type="http://schemas.openxmlformats.org/officeDocument/2006/relationships/image" Target="../media/image756.jpeg"/><Relationship Id="rId308" Type="http://schemas.openxmlformats.org/officeDocument/2006/relationships/image" Target="../media/image770.jpeg"/><Relationship Id="rId515" Type="http://schemas.openxmlformats.org/officeDocument/2006/relationships/image" Target="../media/image977.jpeg"/><Relationship Id="rId722" Type="http://schemas.openxmlformats.org/officeDocument/2006/relationships/image" Target="../media/image1184.jpeg"/><Relationship Id="rId47" Type="http://schemas.openxmlformats.org/officeDocument/2006/relationships/image" Target="../media/image509.jpeg"/><Relationship Id="rId89" Type="http://schemas.openxmlformats.org/officeDocument/2006/relationships/image" Target="../media/image551.jpeg"/><Relationship Id="rId112" Type="http://schemas.openxmlformats.org/officeDocument/2006/relationships/image" Target="../media/image574.jpeg"/><Relationship Id="rId154" Type="http://schemas.openxmlformats.org/officeDocument/2006/relationships/image" Target="../media/image616.jpeg"/><Relationship Id="rId361" Type="http://schemas.openxmlformats.org/officeDocument/2006/relationships/image" Target="../media/image823.jpeg"/><Relationship Id="rId557" Type="http://schemas.openxmlformats.org/officeDocument/2006/relationships/image" Target="../media/image1019.jpeg"/><Relationship Id="rId599" Type="http://schemas.openxmlformats.org/officeDocument/2006/relationships/image" Target="../media/image1061.jpeg"/><Relationship Id="rId764" Type="http://schemas.openxmlformats.org/officeDocument/2006/relationships/image" Target="../media/image1226.jpeg"/><Relationship Id="rId196" Type="http://schemas.openxmlformats.org/officeDocument/2006/relationships/image" Target="../media/image658.jpeg"/><Relationship Id="rId417" Type="http://schemas.openxmlformats.org/officeDocument/2006/relationships/image" Target="../media/image879.jpeg"/><Relationship Id="rId459" Type="http://schemas.openxmlformats.org/officeDocument/2006/relationships/image" Target="../media/image921.jpeg"/><Relationship Id="rId624" Type="http://schemas.openxmlformats.org/officeDocument/2006/relationships/image" Target="../media/image1086.jpeg"/><Relationship Id="rId666" Type="http://schemas.openxmlformats.org/officeDocument/2006/relationships/image" Target="../media/image1128.jpeg"/><Relationship Id="rId831" Type="http://schemas.openxmlformats.org/officeDocument/2006/relationships/image" Target="../media/image1293.jpeg"/><Relationship Id="rId873" Type="http://schemas.openxmlformats.org/officeDocument/2006/relationships/image" Target="../media/image1335.jpeg"/><Relationship Id="rId16" Type="http://schemas.openxmlformats.org/officeDocument/2006/relationships/image" Target="../media/image478.jpeg"/><Relationship Id="rId221" Type="http://schemas.openxmlformats.org/officeDocument/2006/relationships/image" Target="../media/image683.jpeg"/><Relationship Id="rId263" Type="http://schemas.openxmlformats.org/officeDocument/2006/relationships/image" Target="../media/image725.jpeg"/><Relationship Id="rId319" Type="http://schemas.openxmlformats.org/officeDocument/2006/relationships/image" Target="../media/image781.jpeg"/><Relationship Id="rId470" Type="http://schemas.openxmlformats.org/officeDocument/2006/relationships/image" Target="../media/image932.jpeg"/><Relationship Id="rId526" Type="http://schemas.openxmlformats.org/officeDocument/2006/relationships/image" Target="../media/image988.jpeg"/><Relationship Id="rId58" Type="http://schemas.openxmlformats.org/officeDocument/2006/relationships/image" Target="../media/image520.jpeg"/><Relationship Id="rId123" Type="http://schemas.openxmlformats.org/officeDocument/2006/relationships/image" Target="../media/image585.jpeg"/><Relationship Id="rId330" Type="http://schemas.openxmlformats.org/officeDocument/2006/relationships/image" Target="../media/image792.jpeg"/><Relationship Id="rId568" Type="http://schemas.openxmlformats.org/officeDocument/2006/relationships/image" Target="../media/image1030.jpeg"/><Relationship Id="rId733" Type="http://schemas.openxmlformats.org/officeDocument/2006/relationships/image" Target="../media/image1195.jpeg"/><Relationship Id="rId775" Type="http://schemas.openxmlformats.org/officeDocument/2006/relationships/image" Target="../media/image1237.jpeg"/><Relationship Id="rId165" Type="http://schemas.openxmlformats.org/officeDocument/2006/relationships/image" Target="../media/image627.jpeg"/><Relationship Id="rId372" Type="http://schemas.openxmlformats.org/officeDocument/2006/relationships/image" Target="../media/image834.jpeg"/><Relationship Id="rId428" Type="http://schemas.openxmlformats.org/officeDocument/2006/relationships/image" Target="../media/image890.jpeg"/><Relationship Id="rId635" Type="http://schemas.openxmlformats.org/officeDocument/2006/relationships/image" Target="../media/image1097.jpeg"/><Relationship Id="rId677" Type="http://schemas.openxmlformats.org/officeDocument/2006/relationships/image" Target="../media/image1139.jpeg"/><Relationship Id="rId800" Type="http://schemas.openxmlformats.org/officeDocument/2006/relationships/image" Target="../media/image1262.jpeg"/><Relationship Id="rId842" Type="http://schemas.openxmlformats.org/officeDocument/2006/relationships/image" Target="../media/image1304.jpeg"/><Relationship Id="rId232" Type="http://schemas.openxmlformats.org/officeDocument/2006/relationships/image" Target="../media/image694.jpeg"/><Relationship Id="rId274" Type="http://schemas.openxmlformats.org/officeDocument/2006/relationships/image" Target="../media/image736.jpeg"/><Relationship Id="rId481" Type="http://schemas.openxmlformats.org/officeDocument/2006/relationships/image" Target="../media/image943.jpeg"/><Relationship Id="rId702" Type="http://schemas.openxmlformats.org/officeDocument/2006/relationships/image" Target="../media/image1164.jpeg"/><Relationship Id="rId884" Type="http://schemas.openxmlformats.org/officeDocument/2006/relationships/image" Target="../media/image1346.jpeg"/><Relationship Id="rId27" Type="http://schemas.openxmlformats.org/officeDocument/2006/relationships/image" Target="../media/image489.jpeg"/><Relationship Id="rId69" Type="http://schemas.openxmlformats.org/officeDocument/2006/relationships/image" Target="../media/image531.jpeg"/><Relationship Id="rId134" Type="http://schemas.openxmlformats.org/officeDocument/2006/relationships/image" Target="../media/image596.jpeg"/><Relationship Id="rId537" Type="http://schemas.openxmlformats.org/officeDocument/2006/relationships/image" Target="../media/image999.jpeg"/><Relationship Id="rId579" Type="http://schemas.openxmlformats.org/officeDocument/2006/relationships/image" Target="../media/image1041.jpeg"/><Relationship Id="rId744" Type="http://schemas.openxmlformats.org/officeDocument/2006/relationships/image" Target="../media/image1206.jpeg"/><Relationship Id="rId786" Type="http://schemas.openxmlformats.org/officeDocument/2006/relationships/image" Target="../media/image1248.jpeg"/><Relationship Id="rId80" Type="http://schemas.openxmlformats.org/officeDocument/2006/relationships/image" Target="../media/image542.jpeg"/><Relationship Id="rId176" Type="http://schemas.openxmlformats.org/officeDocument/2006/relationships/image" Target="../media/image638.jpeg"/><Relationship Id="rId341" Type="http://schemas.openxmlformats.org/officeDocument/2006/relationships/image" Target="../media/image803.jpeg"/><Relationship Id="rId383" Type="http://schemas.openxmlformats.org/officeDocument/2006/relationships/image" Target="../media/image845.jpeg"/><Relationship Id="rId439" Type="http://schemas.openxmlformats.org/officeDocument/2006/relationships/image" Target="../media/image901.jpeg"/><Relationship Id="rId590" Type="http://schemas.openxmlformats.org/officeDocument/2006/relationships/image" Target="../media/image1052.jpeg"/><Relationship Id="rId604" Type="http://schemas.openxmlformats.org/officeDocument/2006/relationships/image" Target="../media/image1066.jpeg"/><Relationship Id="rId646" Type="http://schemas.openxmlformats.org/officeDocument/2006/relationships/image" Target="../media/image1108.jpeg"/><Relationship Id="rId811" Type="http://schemas.openxmlformats.org/officeDocument/2006/relationships/image" Target="../media/image1273.jpeg"/><Relationship Id="rId201" Type="http://schemas.openxmlformats.org/officeDocument/2006/relationships/image" Target="../media/image663.jpeg"/><Relationship Id="rId243" Type="http://schemas.openxmlformats.org/officeDocument/2006/relationships/image" Target="../media/image705.jpeg"/><Relationship Id="rId285" Type="http://schemas.openxmlformats.org/officeDocument/2006/relationships/image" Target="../media/image747.jpeg"/><Relationship Id="rId450" Type="http://schemas.openxmlformats.org/officeDocument/2006/relationships/image" Target="../media/image912.jpeg"/><Relationship Id="rId506" Type="http://schemas.openxmlformats.org/officeDocument/2006/relationships/image" Target="../media/image968.jpeg"/><Relationship Id="rId688" Type="http://schemas.openxmlformats.org/officeDocument/2006/relationships/image" Target="../media/image1150.jpeg"/><Relationship Id="rId853" Type="http://schemas.openxmlformats.org/officeDocument/2006/relationships/image" Target="../media/image1315.jpeg"/><Relationship Id="rId895" Type="http://schemas.openxmlformats.org/officeDocument/2006/relationships/image" Target="../media/image1357.jpeg"/><Relationship Id="rId909" Type="http://schemas.openxmlformats.org/officeDocument/2006/relationships/image" Target="../media/image1371.jpeg"/><Relationship Id="rId38" Type="http://schemas.openxmlformats.org/officeDocument/2006/relationships/image" Target="../media/image500.jpeg"/><Relationship Id="rId103" Type="http://schemas.openxmlformats.org/officeDocument/2006/relationships/image" Target="../media/image565.jpeg"/><Relationship Id="rId310" Type="http://schemas.openxmlformats.org/officeDocument/2006/relationships/image" Target="../media/image772.jpeg"/><Relationship Id="rId492" Type="http://schemas.openxmlformats.org/officeDocument/2006/relationships/image" Target="../media/image954.jpeg"/><Relationship Id="rId548" Type="http://schemas.openxmlformats.org/officeDocument/2006/relationships/image" Target="../media/image1010.jpeg"/><Relationship Id="rId713" Type="http://schemas.openxmlformats.org/officeDocument/2006/relationships/image" Target="../media/image1175.jpeg"/><Relationship Id="rId755" Type="http://schemas.openxmlformats.org/officeDocument/2006/relationships/image" Target="../media/image1217.jpeg"/><Relationship Id="rId797" Type="http://schemas.openxmlformats.org/officeDocument/2006/relationships/image" Target="../media/image1259.jpeg"/><Relationship Id="rId91" Type="http://schemas.openxmlformats.org/officeDocument/2006/relationships/image" Target="../media/image553.jpeg"/><Relationship Id="rId145" Type="http://schemas.openxmlformats.org/officeDocument/2006/relationships/image" Target="../media/image607.jpeg"/><Relationship Id="rId187" Type="http://schemas.openxmlformats.org/officeDocument/2006/relationships/image" Target="../media/image649.jpeg"/><Relationship Id="rId352" Type="http://schemas.openxmlformats.org/officeDocument/2006/relationships/image" Target="../media/image814.jpeg"/><Relationship Id="rId394" Type="http://schemas.openxmlformats.org/officeDocument/2006/relationships/image" Target="../media/image856.jpeg"/><Relationship Id="rId408" Type="http://schemas.openxmlformats.org/officeDocument/2006/relationships/image" Target="../media/image870.jpeg"/><Relationship Id="rId615" Type="http://schemas.openxmlformats.org/officeDocument/2006/relationships/image" Target="../media/image1077.jpeg"/><Relationship Id="rId822" Type="http://schemas.openxmlformats.org/officeDocument/2006/relationships/image" Target="../media/image1284.jpeg"/><Relationship Id="rId212" Type="http://schemas.openxmlformats.org/officeDocument/2006/relationships/image" Target="../media/image674.jpeg"/><Relationship Id="rId254" Type="http://schemas.openxmlformats.org/officeDocument/2006/relationships/image" Target="../media/image716.jpeg"/><Relationship Id="rId657" Type="http://schemas.openxmlformats.org/officeDocument/2006/relationships/image" Target="../media/image1119.jpeg"/><Relationship Id="rId699" Type="http://schemas.openxmlformats.org/officeDocument/2006/relationships/image" Target="../media/image1161.jpeg"/><Relationship Id="rId864" Type="http://schemas.openxmlformats.org/officeDocument/2006/relationships/image" Target="../media/image1326.jpeg"/><Relationship Id="rId49" Type="http://schemas.openxmlformats.org/officeDocument/2006/relationships/image" Target="../media/image511.jpeg"/><Relationship Id="rId114" Type="http://schemas.openxmlformats.org/officeDocument/2006/relationships/image" Target="../media/image576.jpeg"/><Relationship Id="rId296" Type="http://schemas.openxmlformats.org/officeDocument/2006/relationships/image" Target="../media/image758.jpeg"/><Relationship Id="rId461" Type="http://schemas.openxmlformats.org/officeDocument/2006/relationships/image" Target="../media/image923.jpeg"/><Relationship Id="rId517" Type="http://schemas.openxmlformats.org/officeDocument/2006/relationships/image" Target="../media/image979.jpeg"/><Relationship Id="rId559" Type="http://schemas.openxmlformats.org/officeDocument/2006/relationships/image" Target="../media/image1021.jpeg"/><Relationship Id="rId724" Type="http://schemas.openxmlformats.org/officeDocument/2006/relationships/image" Target="../media/image1186.jpeg"/><Relationship Id="rId766" Type="http://schemas.openxmlformats.org/officeDocument/2006/relationships/image" Target="../media/image1228.jpeg"/><Relationship Id="rId60" Type="http://schemas.openxmlformats.org/officeDocument/2006/relationships/image" Target="../media/image522.jpeg"/><Relationship Id="rId156" Type="http://schemas.openxmlformats.org/officeDocument/2006/relationships/image" Target="../media/image618.jpeg"/><Relationship Id="rId198" Type="http://schemas.openxmlformats.org/officeDocument/2006/relationships/image" Target="../media/image660.jpeg"/><Relationship Id="rId321" Type="http://schemas.openxmlformats.org/officeDocument/2006/relationships/image" Target="../media/image783.jpeg"/><Relationship Id="rId363" Type="http://schemas.openxmlformats.org/officeDocument/2006/relationships/image" Target="../media/image825.jpeg"/><Relationship Id="rId419" Type="http://schemas.openxmlformats.org/officeDocument/2006/relationships/image" Target="../media/image881.jpeg"/><Relationship Id="rId570" Type="http://schemas.openxmlformats.org/officeDocument/2006/relationships/image" Target="../media/image1032.jpeg"/><Relationship Id="rId626" Type="http://schemas.openxmlformats.org/officeDocument/2006/relationships/image" Target="../media/image1088.jpeg"/><Relationship Id="rId223" Type="http://schemas.openxmlformats.org/officeDocument/2006/relationships/image" Target="../media/image685.jpeg"/><Relationship Id="rId430" Type="http://schemas.openxmlformats.org/officeDocument/2006/relationships/image" Target="../media/image892.jpeg"/><Relationship Id="rId668" Type="http://schemas.openxmlformats.org/officeDocument/2006/relationships/image" Target="../media/image1130.jpeg"/><Relationship Id="rId833" Type="http://schemas.openxmlformats.org/officeDocument/2006/relationships/image" Target="../media/image1295.jpeg"/><Relationship Id="rId875" Type="http://schemas.openxmlformats.org/officeDocument/2006/relationships/image" Target="../media/image1337.jpeg"/><Relationship Id="rId18" Type="http://schemas.openxmlformats.org/officeDocument/2006/relationships/image" Target="../media/image480.jpeg"/><Relationship Id="rId265" Type="http://schemas.openxmlformats.org/officeDocument/2006/relationships/image" Target="../media/image727.jpeg"/><Relationship Id="rId472" Type="http://schemas.openxmlformats.org/officeDocument/2006/relationships/image" Target="../media/image934.jpeg"/><Relationship Id="rId528" Type="http://schemas.openxmlformats.org/officeDocument/2006/relationships/image" Target="../media/image990.jpeg"/><Relationship Id="rId735" Type="http://schemas.openxmlformats.org/officeDocument/2006/relationships/image" Target="../media/image1197.jpeg"/><Relationship Id="rId900" Type="http://schemas.openxmlformats.org/officeDocument/2006/relationships/image" Target="../media/image1362.jpeg"/><Relationship Id="rId125" Type="http://schemas.openxmlformats.org/officeDocument/2006/relationships/image" Target="../media/image587.jpeg"/><Relationship Id="rId167" Type="http://schemas.openxmlformats.org/officeDocument/2006/relationships/image" Target="../media/image629.jpeg"/><Relationship Id="rId332" Type="http://schemas.openxmlformats.org/officeDocument/2006/relationships/image" Target="../media/image794.jpeg"/><Relationship Id="rId374" Type="http://schemas.openxmlformats.org/officeDocument/2006/relationships/image" Target="../media/image836.jpeg"/><Relationship Id="rId581" Type="http://schemas.openxmlformats.org/officeDocument/2006/relationships/image" Target="../media/image1043.jpeg"/><Relationship Id="rId777" Type="http://schemas.openxmlformats.org/officeDocument/2006/relationships/image" Target="../media/image1239.jpeg"/><Relationship Id="rId71" Type="http://schemas.openxmlformats.org/officeDocument/2006/relationships/image" Target="../media/image533.jpeg"/><Relationship Id="rId234" Type="http://schemas.openxmlformats.org/officeDocument/2006/relationships/image" Target="../media/image696.jpeg"/><Relationship Id="rId637" Type="http://schemas.openxmlformats.org/officeDocument/2006/relationships/image" Target="../media/image1099.jpeg"/><Relationship Id="rId679" Type="http://schemas.openxmlformats.org/officeDocument/2006/relationships/image" Target="../media/image1141.jpeg"/><Relationship Id="rId802" Type="http://schemas.openxmlformats.org/officeDocument/2006/relationships/image" Target="../media/image1264.jpeg"/><Relationship Id="rId844" Type="http://schemas.openxmlformats.org/officeDocument/2006/relationships/image" Target="../media/image1306.jpeg"/><Relationship Id="rId886" Type="http://schemas.openxmlformats.org/officeDocument/2006/relationships/image" Target="../media/image1348.jpeg"/><Relationship Id="rId2" Type="http://schemas.microsoft.com/office/2007/relationships/hdphoto" Target="../media/hdphoto1.wdp"/><Relationship Id="rId29" Type="http://schemas.openxmlformats.org/officeDocument/2006/relationships/image" Target="../media/image491.jpeg"/><Relationship Id="rId276" Type="http://schemas.openxmlformats.org/officeDocument/2006/relationships/image" Target="../media/image738.jpeg"/><Relationship Id="rId441" Type="http://schemas.openxmlformats.org/officeDocument/2006/relationships/image" Target="../media/image903.jpeg"/><Relationship Id="rId483" Type="http://schemas.openxmlformats.org/officeDocument/2006/relationships/image" Target="../media/image945.jpeg"/><Relationship Id="rId539" Type="http://schemas.openxmlformats.org/officeDocument/2006/relationships/image" Target="../media/image1001.jpeg"/><Relationship Id="rId690" Type="http://schemas.openxmlformats.org/officeDocument/2006/relationships/image" Target="../media/image1152.jpeg"/><Relationship Id="rId704" Type="http://schemas.openxmlformats.org/officeDocument/2006/relationships/image" Target="../media/image1166.jpeg"/><Relationship Id="rId746" Type="http://schemas.openxmlformats.org/officeDocument/2006/relationships/image" Target="../media/image1208.jpeg"/><Relationship Id="rId911" Type="http://schemas.openxmlformats.org/officeDocument/2006/relationships/image" Target="../media/image1373.jpeg"/><Relationship Id="rId40" Type="http://schemas.openxmlformats.org/officeDocument/2006/relationships/image" Target="../media/image502.jpeg"/><Relationship Id="rId136" Type="http://schemas.openxmlformats.org/officeDocument/2006/relationships/image" Target="../media/image598.jpeg"/><Relationship Id="rId178" Type="http://schemas.openxmlformats.org/officeDocument/2006/relationships/image" Target="../media/image640.jpeg"/><Relationship Id="rId301" Type="http://schemas.openxmlformats.org/officeDocument/2006/relationships/image" Target="../media/image763.jpeg"/><Relationship Id="rId343" Type="http://schemas.openxmlformats.org/officeDocument/2006/relationships/image" Target="../media/image805.jpeg"/><Relationship Id="rId550" Type="http://schemas.openxmlformats.org/officeDocument/2006/relationships/image" Target="../media/image1012.jpeg"/><Relationship Id="rId788" Type="http://schemas.openxmlformats.org/officeDocument/2006/relationships/image" Target="../media/image1250.jpeg"/><Relationship Id="rId82" Type="http://schemas.openxmlformats.org/officeDocument/2006/relationships/image" Target="../media/image544.jpeg"/><Relationship Id="rId203" Type="http://schemas.openxmlformats.org/officeDocument/2006/relationships/image" Target="../media/image665.jpeg"/><Relationship Id="rId385" Type="http://schemas.openxmlformats.org/officeDocument/2006/relationships/image" Target="../media/image847.jpeg"/><Relationship Id="rId592" Type="http://schemas.openxmlformats.org/officeDocument/2006/relationships/image" Target="../media/image1054.jpeg"/><Relationship Id="rId606" Type="http://schemas.openxmlformats.org/officeDocument/2006/relationships/image" Target="../media/image1068.jpeg"/><Relationship Id="rId648" Type="http://schemas.openxmlformats.org/officeDocument/2006/relationships/image" Target="../media/image1110.jpeg"/><Relationship Id="rId813" Type="http://schemas.openxmlformats.org/officeDocument/2006/relationships/image" Target="../media/image1275.jpeg"/><Relationship Id="rId855" Type="http://schemas.openxmlformats.org/officeDocument/2006/relationships/image" Target="../media/image1317.jpeg"/><Relationship Id="rId245" Type="http://schemas.openxmlformats.org/officeDocument/2006/relationships/image" Target="../media/image707.jpeg"/><Relationship Id="rId287" Type="http://schemas.openxmlformats.org/officeDocument/2006/relationships/image" Target="../media/image749.jpeg"/><Relationship Id="rId410" Type="http://schemas.openxmlformats.org/officeDocument/2006/relationships/image" Target="../media/image872.jpeg"/><Relationship Id="rId452" Type="http://schemas.openxmlformats.org/officeDocument/2006/relationships/image" Target="../media/image914.jpeg"/><Relationship Id="rId494" Type="http://schemas.openxmlformats.org/officeDocument/2006/relationships/image" Target="../media/image956.jpeg"/><Relationship Id="rId508" Type="http://schemas.openxmlformats.org/officeDocument/2006/relationships/image" Target="../media/image970.jpeg"/><Relationship Id="rId715" Type="http://schemas.openxmlformats.org/officeDocument/2006/relationships/image" Target="../media/image1177.jpeg"/><Relationship Id="rId897" Type="http://schemas.openxmlformats.org/officeDocument/2006/relationships/image" Target="../media/image1359.jpeg"/><Relationship Id="rId105" Type="http://schemas.openxmlformats.org/officeDocument/2006/relationships/image" Target="../media/image567.jpeg"/><Relationship Id="rId147" Type="http://schemas.openxmlformats.org/officeDocument/2006/relationships/image" Target="../media/image609.jpeg"/><Relationship Id="rId312" Type="http://schemas.openxmlformats.org/officeDocument/2006/relationships/image" Target="../media/image774.jpeg"/><Relationship Id="rId354" Type="http://schemas.openxmlformats.org/officeDocument/2006/relationships/image" Target="../media/image816.jpeg"/><Relationship Id="rId757" Type="http://schemas.openxmlformats.org/officeDocument/2006/relationships/image" Target="../media/image1219.jpeg"/><Relationship Id="rId799" Type="http://schemas.openxmlformats.org/officeDocument/2006/relationships/image" Target="../media/image1261.jpeg"/><Relationship Id="rId51" Type="http://schemas.openxmlformats.org/officeDocument/2006/relationships/image" Target="../media/image513.jpeg"/><Relationship Id="rId93" Type="http://schemas.openxmlformats.org/officeDocument/2006/relationships/image" Target="../media/image555.jpeg"/><Relationship Id="rId189" Type="http://schemas.openxmlformats.org/officeDocument/2006/relationships/image" Target="../media/image651.jpeg"/><Relationship Id="rId396" Type="http://schemas.openxmlformats.org/officeDocument/2006/relationships/image" Target="../media/image858.jpeg"/><Relationship Id="rId561" Type="http://schemas.openxmlformats.org/officeDocument/2006/relationships/image" Target="../media/image1023.jpeg"/><Relationship Id="rId617" Type="http://schemas.openxmlformats.org/officeDocument/2006/relationships/image" Target="../media/image1079.jpeg"/><Relationship Id="rId659" Type="http://schemas.openxmlformats.org/officeDocument/2006/relationships/image" Target="../media/image1121.jpeg"/><Relationship Id="rId824" Type="http://schemas.openxmlformats.org/officeDocument/2006/relationships/image" Target="../media/image1286.jpeg"/><Relationship Id="rId866" Type="http://schemas.openxmlformats.org/officeDocument/2006/relationships/image" Target="../media/image1328.jpeg"/><Relationship Id="rId214" Type="http://schemas.openxmlformats.org/officeDocument/2006/relationships/image" Target="../media/image676.jpeg"/><Relationship Id="rId256" Type="http://schemas.openxmlformats.org/officeDocument/2006/relationships/image" Target="../media/image718.jpeg"/><Relationship Id="rId298" Type="http://schemas.openxmlformats.org/officeDocument/2006/relationships/image" Target="../media/image760.jpeg"/><Relationship Id="rId421" Type="http://schemas.openxmlformats.org/officeDocument/2006/relationships/image" Target="../media/image883.jpeg"/><Relationship Id="rId463" Type="http://schemas.openxmlformats.org/officeDocument/2006/relationships/image" Target="../media/image925.jpeg"/><Relationship Id="rId519" Type="http://schemas.openxmlformats.org/officeDocument/2006/relationships/image" Target="../media/image981.jpeg"/><Relationship Id="rId670" Type="http://schemas.openxmlformats.org/officeDocument/2006/relationships/image" Target="../media/image1132.jpeg"/><Relationship Id="rId116" Type="http://schemas.openxmlformats.org/officeDocument/2006/relationships/image" Target="../media/image578.jpeg"/><Relationship Id="rId158" Type="http://schemas.openxmlformats.org/officeDocument/2006/relationships/image" Target="../media/image620.jpeg"/><Relationship Id="rId323" Type="http://schemas.openxmlformats.org/officeDocument/2006/relationships/image" Target="../media/image785.jpeg"/><Relationship Id="rId530" Type="http://schemas.openxmlformats.org/officeDocument/2006/relationships/image" Target="../media/image992.jpeg"/><Relationship Id="rId726" Type="http://schemas.openxmlformats.org/officeDocument/2006/relationships/image" Target="../media/image1188.jpeg"/><Relationship Id="rId768" Type="http://schemas.openxmlformats.org/officeDocument/2006/relationships/image" Target="../media/image1230.jpeg"/><Relationship Id="rId20" Type="http://schemas.openxmlformats.org/officeDocument/2006/relationships/image" Target="../media/image482.jpeg"/><Relationship Id="rId62" Type="http://schemas.openxmlformats.org/officeDocument/2006/relationships/image" Target="../media/image524.jpeg"/><Relationship Id="rId365" Type="http://schemas.openxmlformats.org/officeDocument/2006/relationships/image" Target="../media/image827.jpeg"/><Relationship Id="rId572" Type="http://schemas.openxmlformats.org/officeDocument/2006/relationships/image" Target="../media/image1034.jpeg"/><Relationship Id="rId628" Type="http://schemas.openxmlformats.org/officeDocument/2006/relationships/image" Target="../media/image1090.jpeg"/><Relationship Id="rId835" Type="http://schemas.openxmlformats.org/officeDocument/2006/relationships/image" Target="../media/image1297.jpeg"/><Relationship Id="rId225" Type="http://schemas.openxmlformats.org/officeDocument/2006/relationships/image" Target="../media/image687.jpeg"/><Relationship Id="rId267" Type="http://schemas.openxmlformats.org/officeDocument/2006/relationships/image" Target="../media/image729.jpeg"/><Relationship Id="rId432" Type="http://schemas.openxmlformats.org/officeDocument/2006/relationships/image" Target="../media/image894.jpeg"/><Relationship Id="rId474" Type="http://schemas.openxmlformats.org/officeDocument/2006/relationships/image" Target="../media/image936.jpeg"/><Relationship Id="rId877" Type="http://schemas.openxmlformats.org/officeDocument/2006/relationships/image" Target="../media/image1339.jpeg"/><Relationship Id="rId127" Type="http://schemas.openxmlformats.org/officeDocument/2006/relationships/image" Target="../media/image589.jpeg"/><Relationship Id="rId681" Type="http://schemas.openxmlformats.org/officeDocument/2006/relationships/image" Target="../media/image1143.jpeg"/><Relationship Id="rId737" Type="http://schemas.openxmlformats.org/officeDocument/2006/relationships/image" Target="../media/image1199.jpeg"/><Relationship Id="rId779" Type="http://schemas.openxmlformats.org/officeDocument/2006/relationships/image" Target="../media/image1241.jpeg"/><Relationship Id="rId902" Type="http://schemas.openxmlformats.org/officeDocument/2006/relationships/image" Target="../media/image1364.jpeg"/><Relationship Id="rId31" Type="http://schemas.openxmlformats.org/officeDocument/2006/relationships/image" Target="../media/image493.jpeg"/><Relationship Id="rId73" Type="http://schemas.openxmlformats.org/officeDocument/2006/relationships/image" Target="../media/image535.jpeg"/><Relationship Id="rId169" Type="http://schemas.openxmlformats.org/officeDocument/2006/relationships/image" Target="../media/image631.jpeg"/><Relationship Id="rId334" Type="http://schemas.openxmlformats.org/officeDocument/2006/relationships/image" Target="../media/image796.jpeg"/><Relationship Id="rId376" Type="http://schemas.openxmlformats.org/officeDocument/2006/relationships/image" Target="../media/image838.jpeg"/><Relationship Id="rId541" Type="http://schemas.openxmlformats.org/officeDocument/2006/relationships/image" Target="../media/image1003.jpeg"/><Relationship Id="rId583" Type="http://schemas.openxmlformats.org/officeDocument/2006/relationships/image" Target="../media/image1045.jpeg"/><Relationship Id="rId639" Type="http://schemas.openxmlformats.org/officeDocument/2006/relationships/image" Target="../media/image1101.jpeg"/><Relationship Id="rId790" Type="http://schemas.openxmlformats.org/officeDocument/2006/relationships/image" Target="../media/image1252.jpeg"/><Relationship Id="rId804" Type="http://schemas.openxmlformats.org/officeDocument/2006/relationships/image" Target="../media/image1266.jpeg"/><Relationship Id="rId4" Type="http://schemas.openxmlformats.org/officeDocument/2006/relationships/customXml" Target="../ink/ink1.xml"/><Relationship Id="rId180" Type="http://schemas.openxmlformats.org/officeDocument/2006/relationships/image" Target="../media/image642.jpeg"/><Relationship Id="rId236" Type="http://schemas.openxmlformats.org/officeDocument/2006/relationships/image" Target="../media/image698.jpeg"/><Relationship Id="rId278" Type="http://schemas.openxmlformats.org/officeDocument/2006/relationships/image" Target="../media/image740.jpeg"/><Relationship Id="rId401" Type="http://schemas.openxmlformats.org/officeDocument/2006/relationships/image" Target="../media/image863.jpeg"/><Relationship Id="rId443" Type="http://schemas.openxmlformats.org/officeDocument/2006/relationships/image" Target="../media/image905.jpeg"/><Relationship Id="rId650" Type="http://schemas.openxmlformats.org/officeDocument/2006/relationships/image" Target="../media/image1112.jpeg"/><Relationship Id="rId846" Type="http://schemas.openxmlformats.org/officeDocument/2006/relationships/image" Target="../media/image1308.jpeg"/><Relationship Id="rId888" Type="http://schemas.openxmlformats.org/officeDocument/2006/relationships/image" Target="../media/image1350.jpeg"/><Relationship Id="rId303" Type="http://schemas.openxmlformats.org/officeDocument/2006/relationships/image" Target="../media/image765.jpeg"/><Relationship Id="rId485" Type="http://schemas.openxmlformats.org/officeDocument/2006/relationships/image" Target="../media/image947.jpeg"/><Relationship Id="rId692" Type="http://schemas.openxmlformats.org/officeDocument/2006/relationships/image" Target="../media/image1154.jpeg"/><Relationship Id="rId706" Type="http://schemas.openxmlformats.org/officeDocument/2006/relationships/image" Target="../media/image1168.jpeg"/><Relationship Id="rId748" Type="http://schemas.openxmlformats.org/officeDocument/2006/relationships/image" Target="../media/image1210.jpeg"/><Relationship Id="rId913" Type="http://schemas.openxmlformats.org/officeDocument/2006/relationships/image" Target="../media/image1375.jpeg"/><Relationship Id="rId42" Type="http://schemas.openxmlformats.org/officeDocument/2006/relationships/image" Target="../media/image504.jpeg"/><Relationship Id="rId84" Type="http://schemas.openxmlformats.org/officeDocument/2006/relationships/image" Target="../media/image546.jpeg"/><Relationship Id="rId138" Type="http://schemas.openxmlformats.org/officeDocument/2006/relationships/image" Target="../media/image600.jpeg"/><Relationship Id="rId345" Type="http://schemas.openxmlformats.org/officeDocument/2006/relationships/image" Target="../media/image807.jpeg"/><Relationship Id="rId387" Type="http://schemas.openxmlformats.org/officeDocument/2006/relationships/image" Target="../media/image849.jpeg"/><Relationship Id="rId510" Type="http://schemas.openxmlformats.org/officeDocument/2006/relationships/image" Target="../media/image972.jpeg"/><Relationship Id="rId552" Type="http://schemas.openxmlformats.org/officeDocument/2006/relationships/image" Target="../media/image1014.jpeg"/><Relationship Id="rId594" Type="http://schemas.openxmlformats.org/officeDocument/2006/relationships/image" Target="../media/image1056.jpeg"/><Relationship Id="rId608" Type="http://schemas.openxmlformats.org/officeDocument/2006/relationships/image" Target="../media/image1070.jpeg"/><Relationship Id="rId815" Type="http://schemas.openxmlformats.org/officeDocument/2006/relationships/image" Target="../media/image1277.jpeg"/><Relationship Id="rId191" Type="http://schemas.openxmlformats.org/officeDocument/2006/relationships/image" Target="../media/image653.jpeg"/><Relationship Id="rId205" Type="http://schemas.openxmlformats.org/officeDocument/2006/relationships/image" Target="../media/image667.jpeg"/><Relationship Id="rId247" Type="http://schemas.openxmlformats.org/officeDocument/2006/relationships/image" Target="../media/image709.jpeg"/><Relationship Id="rId412" Type="http://schemas.openxmlformats.org/officeDocument/2006/relationships/image" Target="../media/image874.jpeg"/><Relationship Id="rId857" Type="http://schemas.openxmlformats.org/officeDocument/2006/relationships/image" Target="../media/image1319.jpeg"/><Relationship Id="rId899" Type="http://schemas.openxmlformats.org/officeDocument/2006/relationships/image" Target="../media/image1361.jpeg"/><Relationship Id="rId107" Type="http://schemas.openxmlformats.org/officeDocument/2006/relationships/image" Target="../media/image569.jpeg"/><Relationship Id="rId289" Type="http://schemas.openxmlformats.org/officeDocument/2006/relationships/image" Target="../media/image751.jpeg"/><Relationship Id="rId454" Type="http://schemas.openxmlformats.org/officeDocument/2006/relationships/image" Target="../media/image916.jpeg"/><Relationship Id="rId496" Type="http://schemas.openxmlformats.org/officeDocument/2006/relationships/image" Target="../media/image958.jpeg"/><Relationship Id="rId661" Type="http://schemas.openxmlformats.org/officeDocument/2006/relationships/image" Target="../media/image1123.jpeg"/><Relationship Id="rId717" Type="http://schemas.openxmlformats.org/officeDocument/2006/relationships/image" Target="../media/image1179.jpeg"/><Relationship Id="rId759" Type="http://schemas.openxmlformats.org/officeDocument/2006/relationships/image" Target="../media/image1221.jpeg"/><Relationship Id="rId11" Type="http://schemas.openxmlformats.org/officeDocument/2006/relationships/image" Target="../media/image473.jpeg"/><Relationship Id="rId53" Type="http://schemas.openxmlformats.org/officeDocument/2006/relationships/image" Target="../media/image515.jpeg"/><Relationship Id="rId149" Type="http://schemas.openxmlformats.org/officeDocument/2006/relationships/image" Target="../media/image611.jpeg"/><Relationship Id="rId314" Type="http://schemas.openxmlformats.org/officeDocument/2006/relationships/image" Target="../media/image776.jpeg"/><Relationship Id="rId356" Type="http://schemas.openxmlformats.org/officeDocument/2006/relationships/image" Target="../media/image818.jpeg"/><Relationship Id="rId398" Type="http://schemas.openxmlformats.org/officeDocument/2006/relationships/image" Target="../media/image860.jpeg"/><Relationship Id="rId521" Type="http://schemas.openxmlformats.org/officeDocument/2006/relationships/image" Target="../media/image983.jpeg"/><Relationship Id="rId563" Type="http://schemas.openxmlformats.org/officeDocument/2006/relationships/image" Target="../media/image1025.jpeg"/><Relationship Id="rId619" Type="http://schemas.openxmlformats.org/officeDocument/2006/relationships/image" Target="../media/image1081.jpeg"/><Relationship Id="rId770" Type="http://schemas.openxmlformats.org/officeDocument/2006/relationships/image" Target="../media/image1232.jpeg"/><Relationship Id="rId95" Type="http://schemas.openxmlformats.org/officeDocument/2006/relationships/image" Target="../media/image557.jpeg"/><Relationship Id="rId160" Type="http://schemas.openxmlformats.org/officeDocument/2006/relationships/image" Target="../media/image622.jpeg"/><Relationship Id="rId216" Type="http://schemas.openxmlformats.org/officeDocument/2006/relationships/image" Target="../media/image678.jpeg"/><Relationship Id="rId423" Type="http://schemas.openxmlformats.org/officeDocument/2006/relationships/image" Target="../media/image885.jpeg"/><Relationship Id="rId826" Type="http://schemas.openxmlformats.org/officeDocument/2006/relationships/image" Target="../media/image1288.jpeg"/><Relationship Id="rId868" Type="http://schemas.openxmlformats.org/officeDocument/2006/relationships/image" Target="../media/image1330.jpeg"/><Relationship Id="rId258" Type="http://schemas.openxmlformats.org/officeDocument/2006/relationships/image" Target="../media/image720.jpeg"/><Relationship Id="rId465" Type="http://schemas.openxmlformats.org/officeDocument/2006/relationships/image" Target="../media/image927.jpeg"/><Relationship Id="rId630" Type="http://schemas.openxmlformats.org/officeDocument/2006/relationships/image" Target="../media/image1092.jpeg"/><Relationship Id="rId672" Type="http://schemas.openxmlformats.org/officeDocument/2006/relationships/image" Target="../media/image1134.jpeg"/><Relationship Id="rId728" Type="http://schemas.openxmlformats.org/officeDocument/2006/relationships/image" Target="../media/image1190.jpeg"/><Relationship Id="rId22" Type="http://schemas.openxmlformats.org/officeDocument/2006/relationships/image" Target="../media/image484.jpeg"/><Relationship Id="rId64" Type="http://schemas.openxmlformats.org/officeDocument/2006/relationships/image" Target="../media/image526.jpeg"/><Relationship Id="rId118" Type="http://schemas.openxmlformats.org/officeDocument/2006/relationships/image" Target="../media/image580.jpeg"/><Relationship Id="rId325" Type="http://schemas.openxmlformats.org/officeDocument/2006/relationships/image" Target="../media/image787.jpeg"/><Relationship Id="rId367" Type="http://schemas.openxmlformats.org/officeDocument/2006/relationships/image" Target="../media/image829.jpeg"/><Relationship Id="rId532" Type="http://schemas.openxmlformats.org/officeDocument/2006/relationships/image" Target="../media/image994.jpeg"/><Relationship Id="rId574" Type="http://schemas.openxmlformats.org/officeDocument/2006/relationships/image" Target="../media/image1036.jpeg"/><Relationship Id="rId171" Type="http://schemas.openxmlformats.org/officeDocument/2006/relationships/image" Target="../media/image633.jpeg"/><Relationship Id="rId227" Type="http://schemas.openxmlformats.org/officeDocument/2006/relationships/image" Target="../media/image689.jpeg"/><Relationship Id="rId781" Type="http://schemas.openxmlformats.org/officeDocument/2006/relationships/image" Target="../media/image1243.jpeg"/><Relationship Id="rId837" Type="http://schemas.openxmlformats.org/officeDocument/2006/relationships/image" Target="../media/image1299.jpeg"/><Relationship Id="rId879" Type="http://schemas.openxmlformats.org/officeDocument/2006/relationships/image" Target="../media/image1341.jpeg"/><Relationship Id="rId269" Type="http://schemas.openxmlformats.org/officeDocument/2006/relationships/image" Target="../media/image731.jpeg"/><Relationship Id="rId434" Type="http://schemas.openxmlformats.org/officeDocument/2006/relationships/image" Target="../media/image896.jpeg"/><Relationship Id="rId476" Type="http://schemas.openxmlformats.org/officeDocument/2006/relationships/image" Target="../media/image938.jpeg"/><Relationship Id="rId641" Type="http://schemas.openxmlformats.org/officeDocument/2006/relationships/image" Target="../media/image1103.jpeg"/><Relationship Id="rId683" Type="http://schemas.openxmlformats.org/officeDocument/2006/relationships/image" Target="../media/image1145.jpeg"/><Relationship Id="rId739" Type="http://schemas.openxmlformats.org/officeDocument/2006/relationships/image" Target="../media/image1201.jpeg"/><Relationship Id="rId890" Type="http://schemas.openxmlformats.org/officeDocument/2006/relationships/image" Target="../media/image1352.jpeg"/><Relationship Id="rId904" Type="http://schemas.openxmlformats.org/officeDocument/2006/relationships/image" Target="../media/image1366.jpeg"/><Relationship Id="rId33" Type="http://schemas.openxmlformats.org/officeDocument/2006/relationships/image" Target="../media/image495.jpeg"/><Relationship Id="rId129" Type="http://schemas.openxmlformats.org/officeDocument/2006/relationships/image" Target="../media/image591.jpeg"/><Relationship Id="rId280" Type="http://schemas.openxmlformats.org/officeDocument/2006/relationships/image" Target="../media/image742.jpeg"/><Relationship Id="rId336" Type="http://schemas.openxmlformats.org/officeDocument/2006/relationships/image" Target="../media/image798.jpeg"/><Relationship Id="rId501" Type="http://schemas.openxmlformats.org/officeDocument/2006/relationships/image" Target="../media/image963.jpeg"/><Relationship Id="rId543" Type="http://schemas.openxmlformats.org/officeDocument/2006/relationships/image" Target="../media/image1005.jpeg"/><Relationship Id="rId75" Type="http://schemas.openxmlformats.org/officeDocument/2006/relationships/image" Target="../media/image537.jpeg"/><Relationship Id="rId140" Type="http://schemas.openxmlformats.org/officeDocument/2006/relationships/image" Target="../media/image602.jpeg"/><Relationship Id="rId182" Type="http://schemas.openxmlformats.org/officeDocument/2006/relationships/image" Target="../media/image644.jpeg"/><Relationship Id="rId378" Type="http://schemas.openxmlformats.org/officeDocument/2006/relationships/image" Target="../media/image840.jpeg"/><Relationship Id="rId403" Type="http://schemas.openxmlformats.org/officeDocument/2006/relationships/image" Target="../media/image865.jpeg"/><Relationship Id="rId585" Type="http://schemas.openxmlformats.org/officeDocument/2006/relationships/image" Target="../media/image1047.jpeg"/><Relationship Id="rId750" Type="http://schemas.openxmlformats.org/officeDocument/2006/relationships/image" Target="../media/image1212.jpeg"/><Relationship Id="rId792" Type="http://schemas.openxmlformats.org/officeDocument/2006/relationships/image" Target="../media/image1254.jpeg"/><Relationship Id="rId806" Type="http://schemas.openxmlformats.org/officeDocument/2006/relationships/image" Target="../media/image1268.jpeg"/><Relationship Id="rId848" Type="http://schemas.openxmlformats.org/officeDocument/2006/relationships/image" Target="../media/image1310.jpeg"/><Relationship Id="rId6" Type="http://schemas.openxmlformats.org/officeDocument/2006/relationships/image" Target="../media/image468.jpeg"/><Relationship Id="rId238" Type="http://schemas.openxmlformats.org/officeDocument/2006/relationships/image" Target="../media/image700.jpeg"/><Relationship Id="rId445" Type="http://schemas.openxmlformats.org/officeDocument/2006/relationships/image" Target="../media/image907.jpeg"/><Relationship Id="rId487" Type="http://schemas.openxmlformats.org/officeDocument/2006/relationships/image" Target="../media/image949.jpeg"/><Relationship Id="rId610" Type="http://schemas.openxmlformats.org/officeDocument/2006/relationships/image" Target="../media/image1072.jpeg"/><Relationship Id="rId652" Type="http://schemas.openxmlformats.org/officeDocument/2006/relationships/image" Target="../media/image1114.jpeg"/><Relationship Id="rId694" Type="http://schemas.openxmlformats.org/officeDocument/2006/relationships/image" Target="../media/image1156.jpeg"/><Relationship Id="rId708" Type="http://schemas.openxmlformats.org/officeDocument/2006/relationships/image" Target="../media/image1170.jpeg"/><Relationship Id="rId291" Type="http://schemas.openxmlformats.org/officeDocument/2006/relationships/image" Target="../media/image753.jpeg"/><Relationship Id="rId305" Type="http://schemas.openxmlformats.org/officeDocument/2006/relationships/image" Target="../media/image767.jpeg"/><Relationship Id="rId347" Type="http://schemas.openxmlformats.org/officeDocument/2006/relationships/image" Target="../media/image809.jpeg"/><Relationship Id="rId512" Type="http://schemas.openxmlformats.org/officeDocument/2006/relationships/image" Target="../media/image974.jpeg"/><Relationship Id="rId44" Type="http://schemas.openxmlformats.org/officeDocument/2006/relationships/image" Target="../media/image506.jpeg"/><Relationship Id="rId86" Type="http://schemas.openxmlformats.org/officeDocument/2006/relationships/image" Target="../media/image548.jpeg"/><Relationship Id="rId151" Type="http://schemas.openxmlformats.org/officeDocument/2006/relationships/image" Target="../media/image613.jpeg"/><Relationship Id="rId389" Type="http://schemas.openxmlformats.org/officeDocument/2006/relationships/image" Target="../media/image851.jpeg"/><Relationship Id="rId554" Type="http://schemas.openxmlformats.org/officeDocument/2006/relationships/image" Target="../media/image1016.jpeg"/><Relationship Id="rId596" Type="http://schemas.openxmlformats.org/officeDocument/2006/relationships/image" Target="../media/image1058.jpeg"/><Relationship Id="rId761" Type="http://schemas.openxmlformats.org/officeDocument/2006/relationships/image" Target="../media/image1223.jpeg"/><Relationship Id="rId817" Type="http://schemas.openxmlformats.org/officeDocument/2006/relationships/image" Target="../media/image1279.jpeg"/><Relationship Id="rId859" Type="http://schemas.openxmlformats.org/officeDocument/2006/relationships/image" Target="../media/image1321.jpeg"/><Relationship Id="rId193" Type="http://schemas.openxmlformats.org/officeDocument/2006/relationships/image" Target="../media/image655.jpeg"/><Relationship Id="rId207" Type="http://schemas.openxmlformats.org/officeDocument/2006/relationships/image" Target="../media/image669.jpeg"/><Relationship Id="rId249" Type="http://schemas.openxmlformats.org/officeDocument/2006/relationships/image" Target="../media/image711.jpeg"/><Relationship Id="rId414" Type="http://schemas.openxmlformats.org/officeDocument/2006/relationships/image" Target="../media/image876.jpeg"/><Relationship Id="rId456" Type="http://schemas.openxmlformats.org/officeDocument/2006/relationships/image" Target="../media/image918.jpeg"/><Relationship Id="rId498" Type="http://schemas.openxmlformats.org/officeDocument/2006/relationships/image" Target="../media/image960.jpeg"/><Relationship Id="rId621" Type="http://schemas.openxmlformats.org/officeDocument/2006/relationships/image" Target="../media/image1083.jpeg"/><Relationship Id="rId663" Type="http://schemas.openxmlformats.org/officeDocument/2006/relationships/image" Target="../media/image1125.jpeg"/><Relationship Id="rId870" Type="http://schemas.openxmlformats.org/officeDocument/2006/relationships/image" Target="../media/image1332.jpeg"/><Relationship Id="rId13" Type="http://schemas.openxmlformats.org/officeDocument/2006/relationships/image" Target="../media/image475.jpeg"/><Relationship Id="rId109" Type="http://schemas.openxmlformats.org/officeDocument/2006/relationships/image" Target="../media/image571.jpeg"/><Relationship Id="rId260" Type="http://schemas.openxmlformats.org/officeDocument/2006/relationships/image" Target="../media/image722.jpeg"/><Relationship Id="rId316" Type="http://schemas.openxmlformats.org/officeDocument/2006/relationships/image" Target="../media/image778.jpeg"/><Relationship Id="rId523" Type="http://schemas.openxmlformats.org/officeDocument/2006/relationships/image" Target="../media/image985.jpeg"/><Relationship Id="rId719" Type="http://schemas.openxmlformats.org/officeDocument/2006/relationships/image" Target="../media/image1181.jpeg"/><Relationship Id="rId55" Type="http://schemas.openxmlformats.org/officeDocument/2006/relationships/image" Target="../media/image517.jpeg"/><Relationship Id="rId97" Type="http://schemas.openxmlformats.org/officeDocument/2006/relationships/image" Target="../media/image559.jpeg"/><Relationship Id="rId120" Type="http://schemas.openxmlformats.org/officeDocument/2006/relationships/image" Target="../media/image582.jpeg"/><Relationship Id="rId358" Type="http://schemas.openxmlformats.org/officeDocument/2006/relationships/image" Target="../media/image820.jpeg"/><Relationship Id="rId565" Type="http://schemas.openxmlformats.org/officeDocument/2006/relationships/image" Target="../media/image1027.jpeg"/><Relationship Id="rId730" Type="http://schemas.openxmlformats.org/officeDocument/2006/relationships/image" Target="../media/image1192.jpeg"/><Relationship Id="rId772" Type="http://schemas.openxmlformats.org/officeDocument/2006/relationships/image" Target="../media/image1234.jpeg"/><Relationship Id="rId828" Type="http://schemas.openxmlformats.org/officeDocument/2006/relationships/image" Target="../media/image1290.jpeg"/><Relationship Id="rId162" Type="http://schemas.openxmlformats.org/officeDocument/2006/relationships/image" Target="../media/image624.jpeg"/><Relationship Id="rId218" Type="http://schemas.openxmlformats.org/officeDocument/2006/relationships/image" Target="../media/image680.jpeg"/><Relationship Id="rId425" Type="http://schemas.openxmlformats.org/officeDocument/2006/relationships/image" Target="../media/image887.jpeg"/><Relationship Id="rId467" Type="http://schemas.openxmlformats.org/officeDocument/2006/relationships/image" Target="../media/image929.jpeg"/><Relationship Id="rId632" Type="http://schemas.openxmlformats.org/officeDocument/2006/relationships/image" Target="../media/image1094.jpeg"/><Relationship Id="rId271" Type="http://schemas.openxmlformats.org/officeDocument/2006/relationships/image" Target="../media/image733.jpeg"/><Relationship Id="rId674" Type="http://schemas.openxmlformats.org/officeDocument/2006/relationships/image" Target="../media/image1136.jpeg"/><Relationship Id="rId881" Type="http://schemas.openxmlformats.org/officeDocument/2006/relationships/image" Target="../media/image1343.jpeg"/><Relationship Id="rId24" Type="http://schemas.openxmlformats.org/officeDocument/2006/relationships/image" Target="../media/image486.jpeg"/><Relationship Id="rId66" Type="http://schemas.openxmlformats.org/officeDocument/2006/relationships/image" Target="../media/image528.jpeg"/><Relationship Id="rId131" Type="http://schemas.openxmlformats.org/officeDocument/2006/relationships/image" Target="../media/image593.jpeg"/><Relationship Id="rId327" Type="http://schemas.openxmlformats.org/officeDocument/2006/relationships/image" Target="../media/image789.jpeg"/><Relationship Id="rId369" Type="http://schemas.openxmlformats.org/officeDocument/2006/relationships/image" Target="../media/image831.jpeg"/><Relationship Id="rId534" Type="http://schemas.openxmlformats.org/officeDocument/2006/relationships/image" Target="../media/image996.jpeg"/><Relationship Id="rId576" Type="http://schemas.openxmlformats.org/officeDocument/2006/relationships/image" Target="../media/image1038.jpeg"/><Relationship Id="rId741" Type="http://schemas.openxmlformats.org/officeDocument/2006/relationships/image" Target="../media/image1203.jpeg"/><Relationship Id="rId783" Type="http://schemas.openxmlformats.org/officeDocument/2006/relationships/image" Target="../media/image1245.jpeg"/><Relationship Id="rId839" Type="http://schemas.openxmlformats.org/officeDocument/2006/relationships/image" Target="../media/image1301.jpeg"/><Relationship Id="rId173" Type="http://schemas.openxmlformats.org/officeDocument/2006/relationships/image" Target="../media/image635.jpeg"/><Relationship Id="rId229" Type="http://schemas.openxmlformats.org/officeDocument/2006/relationships/image" Target="../media/image691.jpeg"/><Relationship Id="rId380" Type="http://schemas.openxmlformats.org/officeDocument/2006/relationships/image" Target="../media/image842.jpeg"/><Relationship Id="rId436" Type="http://schemas.openxmlformats.org/officeDocument/2006/relationships/image" Target="../media/image898.jpeg"/><Relationship Id="rId601" Type="http://schemas.openxmlformats.org/officeDocument/2006/relationships/image" Target="../media/image1063.jpeg"/><Relationship Id="rId643" Type="http://schemas.openxmlformats.org/officeDocument/2006/relationships/image" Target="../media/image1105.jpeg"/><Relationship Id="rId240" Type="http://schemas.openxmlformats.org/officeDocument/2006/relationships/image" Target="../media/image702.jpeg"/><Relationship Id="rId478" Type="http://schemas.openxmlformats.org/officeDocument/2006/relationships/image" Target="../media/image940.jpeg"/><Relationship Id="rId685" Type="http://schemas.openxmlformats.org/officeDocument/2006/relationships/image" Target="../media/image1147.jpeg"/><Relationship Id="rId850" Type="http://schemas.openxmlformats.org/officeDocument/2006/relationships/image" Target="../media/image1312.jpeg"/><Relationship Id="rId892" Type="http://schemas.openxmlformats.org/officeDocument/2006/relationships/image" Target="../media/image1354.jpeg"/><Relationship Id="rId906" Type="http://schemas.openxmlformats.org/officeDocument/2006/relationships/image" Target="../media/image1368.jpeg"/><Relationship Id="rId35" Type="http://schemas.openxmlformats.org/officeDocument/2006/relationships/image" Target="../media/image497.jpeg"/><Relationship Id="rId77" Type="http://schemas.openxmlformats.org/officeDocument/2006/relationships/image" Target="../media/image539.jpeg"/><Relationship Id="rId100" Type="http://schemas.openxmlformats.org/officeDocument/2006/relationships/image" Target="../media/image562.jpeg"/><Relationship Id="rId282" Type="http://schemas.openxmlformats.org/officeDocument/2006/relationships/image" Target="../media/image744.jpeg"/><Relationship Id="rId338" Type="http://schemas.openxmlformats.org/officeDocument/2006/relationships/image" Target="../media/image800.jpeg"/><Relationship Id="rId503" Type="http://schemas.openxmlformats.org/officeDocument/2006/relationships/image" Target="../media/image965.jpeg"/><Relationship Id="rId545" Type="http://schemas.openxmlformats.org/officeDocument/2006/relationships/image" Target="../media/image1007.jpeg"/><Relationship Id="rId587" Type="http://schemas.openxmlformats.org/officeDocument/2006/relationships/image" Target="../media/image1049.jpeg"/><Relationship Id="rId710" Type="http://schemas.openxmlformats.org/officeDocument/2006/relationships/image" Target="../media/image1172.jpeg"/><Relationship Id="rId752" Type="http://schemas.openxmlformats.org/officeDocument/2006/relationships/image" Target="../media/image1214.jpeg"/><Relationship Id="rId808" Type="http://schemas.openxmlformats.org/officeDocument/2006/relationships/image" Target="../media/image1270.jpeg"/><Relationship Id="rId8" Type="http://schemas.openxmlformats.org/officeDocument/2006/relationships/image" Target="../media/image470.jpeg"/><Relationship Id="rId142" Type="http://schemas.openxmlformats.org/officeDocument/2006/relationships/image" Target="../media/image604.jpeg"/><Relationship Id="rId184" Type="http://schemas.openxmlformats.org/officeDocument/2006/relationships/image" Target="../media/image646.jpeg"/><Relationship Id="rId391" Type="http://schemas.openxmlformats.org/officeDocument/2006/relationships/image" Target="../media/image853.jpeg"/><Relationship Id="rId405" Type="http://schemas.openxmlformats.org/officeDocument/2006/relationships/image" Target="../media/image867.jpeg"/><Relationship Id="rId447" Type="http://schemas.openxmlformats.org/officeDocument/2006/relationships/image" Target="../media/image909.jpeg"/><Relationship Id="rId612" Type="http://schemas.openxmlformats.org/officeDocument/2006/relationships/image" Target="../media/image1074.jpeg"/><Relationship Id="rId794" Type="http://schemas.openxmlformats.org/officeDocument/2006/relationships/image" Target="../media/image1256.jpeg"/><Relationship Id="rId251" Type="http://schemas.openxmlformats.org/officeDocument/2006/relationships/image" Target="../media/image713.jpeg"/><Relationship Id="rId489" Type="http://schemas.openxmlformats.org/officeDocument/2006/relationships/image" Target="../media/image951.jpeg"/><Relationship Id="rId654" Type="http://schemas.openxmlformats.org/officeDocument/2006/relationships/image" Target="../media/image1116.jpeg"/><Relationship Id="rId696" Type="http://schemas.openxmlformats.org/officeDocument/2006/relationships/image" Target="../media/image1158.jpeg"/><Relationship Id="rId861" Type="http://schemas.openxmlformats.org/officeDocument/2006/relationships/image" Target="../media/image1323.jpeg"/><Relationship Id="rId46" Type="http://schemas.openxmlformats.org/officeDocument/2006/relationships/image" Target="../media/image508.jpeg"/><Relationship Id="rId293" Type="http://schemas.openxmlformats.org/officeDocument/2006/relationships/image" Target="../media/image755.jpeg"/><Relationship Id="rId307" Type="http://schemas.openxmlformats.org/officeDocument/2006/relationships/image" Target="../media/image769.jpeg"/><Relationship Id="rId349" Type="http://schemas.openxmlformats.org/officeDocument/2006/relationships/image" Target="../media/image811.jpeg"/><Relationship Id="rId514" Type="http://schemas.openxmlformats.org/officeDocument/2006/relationships/image" Target="../media/image976.jpeg"/><Relationship Id="rId556" Type="http://schemas.openxmlformats.org/officeDocument/2006/relationships/image" Target="../media/image1018.jpeg"/><Relationship Id="rId721" Type="http://schemas.openxmlformats.org/officeDocument/2006/relationships/image" Target="../media/image1183.jpeg"/><Relationship Id="rId763" Type="http://schemas.openxmlformats.org/officeDocument/2006/relationships/image" Target="../media/image1225.jpeg"/><Relationship Id="rId88" Type="http://schemas.openxmlformats.org/officeDocument/2006/relationships/image" Target="../media/image550.jpeg"/><Relationship Id="rId111" Type="http://schemas.openxmlformats.org/officeDocument/2006/relationships/image" Target="../media/image573.jpeg"/><Relationship Id="rId153" Type="http://schemas.openxmlformats.org/officeDocument/2006/relationships/image" Target="../media/image615.jpeg"/><Relationship Id="rId195" Type="http://schemas.openxmlformats.org/officeDocument/2006/relationships/image" Target="../media/image657.jpeg"/><Relationship Id="rId209" Type="http://schemas.openxmlformats.org/officeDocument/2006/relationships/image" Target="../media/image671.jpeg"/><Relationship Id="rId360" Type="http://schemas.openxmlformats.org/officeDocument/2006/relationships/image" Target="../media/image822.jpeg"/><Relationship Id="rId416" Type="http://schemas.openxmlformats.org/officeDocument/2006/relationships/image" Target="../media/image878.jpeg"/><Relationship Id="rId598" Type="http://schemas.openxmlformats.org/officeDocument/2006/relationships/image" Target="../media/image1060.jpeg"/><Relationship Id="rId819" Type="http://schemas.openxmlformats.org/officeDocument/2006/relationships/image" Target="../media/image1281.jpeg"/><Relationship Id="rId220" Type="http://schemas.openxmlformats.org/officeDocument/2006/relationships/image" Target="../media/image682.jpeg"/><Relationship Id="rId458" Type="http://schemas.openxmlformats.org/officeDocument/2006/relationships/image" Target="../media/image920.jpeg"/><Relationship Id="rId623" Type="http://schemas.openxmlformats.org/officeDocument/2006/relationships/image" Target="../media/image1085.jpeg"/><Relationship Id="rId665" Type="http://schemas.openxmlformats.org/officeDocument/2006/relationships/image" Target="../media/image1127.jpeg"/><Relationship Id="rId830" Type="http://schemas.openxmlformats.org/officeDocument/2006/relationships/image" Target="../media/image1292.jpeg"/><Relationship Id="rId872" Type="http://schemas.openxmlformats.org/officeDocument/2006/relationships/image" Target="../media/image1334.jpeg"/><Relationship Id="rId15" Type="http://schemas.openxmlformats.org/officeDocument/2006/relationships/image" Target="../media/image477.jpeg"/><Relationship Id="rId57" Type="http://schemas.openxmlformats.org/officeDocument/2006/relationships/image" Target="../media/image519.jpeg"/><Relationship Id="rId262" Type="http://schemas.openxmlformats.org/officeDocument/2006/relationships/image" Target="../media/image724.jpeg"/><Relationship Id="rId318" Type="http://schemas.openxmlformats.org/officeDocument/2006/relationships/image" Target="../media/image780.jpeg"/><Relationship Id="rId525" Type="http://schemas.openxmlformats.org/officeDocument/2006/relationships/image" Target="../media/image987.jpeg"/><Relationship Id="rId567" Type="http://schemas.openxmlformats.org/officeDocument/2006/relationships/image" Target="../media/image1029.jpeg"/><Relationship Id="rId732" Type="http://schemas.openxmlformats.org/officeDocument/2006/relationships/image" Target="../media/image1194.jpeg"/><Relationship Id="rId99" Type="http://schemas.openxmlformats.org/officeDocument/2006/relationships/image" Target="../media/image561.jpeg"/><Relationship Id="rId122" Type="http://schemas.openxmlformats.org/officeDocument/2006/relationships/image" Target="../media/image584.jpeg"/><Relationship Id="rId164" Type="http://schemas.openxmlformats.org/officeDocument/2006/relationships/image" Target="../media/image626.jpeg"/><Relationship Id="rId371" Type="http://schemas.openxmlformats.org/officeDocument/2006/relationships/image" Target="../media/image833.jpeg"/><Relationship Id="rId774" Type="http://schemas.openxmlformats.org/officeDocument/2006/relationships/image" Target="../media/image1236.jpeg"/><Relationship Id="rId427" Type="http://schemas.openxmlformats.org/officeDocument/2006/relationships/image" Target="../media/image889.jpeg"/><Relationship Id="rId469" Type="http://schemas.openxmlformats.org/officeDocument/2006/relationships/image" Target="../media/image931.jpeg"/><Relationship Id="rId634" Type="http://schemas.openxmlformats.org/officeDocument/2006/relationships/image" Target="../media/image1096.jpeg"/><Relationship Id="rId676" Type="http://schemas.openxmlformats.org/officeDocument/2006/relationships/image" Target="../media/image1138.jpeg"/><Relationship Id="rId841" Type="http://schemas.openxmlformats.org/officeDocument/2006/relationships/image" Target="../media/image1303.jpeg"/><Relationship Id="rId883" Type="http://schemas.openxmlformats.org/officeDocument/2006/relationships/image" Target="../media/image1345.jpeg"/><Relationship Id="rId26" Type="http://schemas.openxmlformats.org/officeDocument/2006/relationships/image" Target="../media/image488.jpeg"/><Relationship Id="rId231" Type="http://schemas.openxmlformats.org/officeDocument/2006/relationships/image" Target="../media/image693.jpeg"/><Relationship Id="rId273" Type="http://schemas.openxmlformats.org/officeDocument/2006/relationships/image" Target="../media/image735.jpeg"/><Relationship Id="rId329" Type="http://schemas.openxmlformats.org/officeDocument/2006/relationships/image" Target="../media/image791.jpeg"/><Relationship Id="rId480" Type="http://schemas.openxmlformats.org/officeDocument/2006/relationships/image" Target="../media/image942.jpeg"/><Relationship Id="rId536" Type="http://schemas.openxmlformats.org/officeDocument/2006/relationships/image" Target="../media/image998.jpeg"/><Relationship Id="rId701" Type="http://schemas.openxmlformats.org/officeDocument/2006/relationships/image" Target="../media/image1163.jpeg"/><Relationship Id="rId68" Type="http://schemas.openxmlformats.org/officeDocument/2006/relationships/image" Target="../media/image530.jpeg"/><Relationship Id="rId133" Type="http://schemas.openxmlformats.org/officeDocument/2006/relationships/image" Target="../media/image595.jpeg"/><Relationship Id="rId175" Type="http://schemas.openxmlformats.org/officeDocument/2006/relationships/image" Target="../media/image637.jpeg"/><Relationship Id="rId340" Type="http://schemas.openxmlformats.org/officeDocument/2006/relationships/image" Target="../media/image802.jpeg"/><Relationship Id="rId578" Type="http://schemas.openxmlformats.org/officeDocument/2006/relationships/image" Target="../media/image1040.jpeg"/><Relationship Id="rId743" Type="http://schemas.openxmlformats.org/officeDocument/2006/relationships/image" Target="../media/image1205.jpeg"/><Relationship Id="rId785" Type="http://schemas.openxmlformats.org/officeDocument/2006/relationships/image" Target="../media/image1247.jpeg"/><Relationship Id="rId200" Type="http://schemas.openxmlformats.org/officeDocument/2006/relationships/image" Target="../media/image662.jpeg"/><Relationship Id="rId382" Type="http://schemas.openxmlformats.org/officeDocument/2006/relationships/image" Target="../media/image844.jpeg"/><Relationship Id="rId438" Type="http://schemas.openxmlformats.org/officeDocument/2006/relationships/image" Target="../media/image900.jpeg"/><Relationship Id="rId603" Type="http://schemas.openxmlformats.org/officeDocument/2006/relationships/image" Target="../media/image1065.jpeg"/><Relationship Id="rId645" Type="http://schemas.openxmlformats.org/officeDocument/2006/relationships/image" Target="../media/image1107.jpeg"/><Relationship Id="rId687" Type="http://schemas.openxmlformats.org/officeDocument/2006/relationships/image" Target="../media/image1149.jpeg"/><Relationship Id="rId810" Type="http://schemas.openxmlformats.org/officeDocument/2006/relationships/image" Target="../media/image1272.jpeg"/><Relationship Id="rId852" Type="http://schemas.openxmlformats.org/officeDocument/2006/relationships/image" Target="../media/image1314.jpeg"/><Relationship Id="rId908" Type="http://schemas.openxmlformats.org/officeDocument/2006/relationships/image" Target="../media/image1370.jpeg"/><Relationship Id="rId242" Type="http://schemas.openxmlformats.org/officeDocument/2006/relationships/image" Target="../media/image704.jpeg"/><Relationship Id="rId284" Type="http://schemas.openxmlformats.org/officeDocument/2006/relationships/image" Target="../media/image746.jpeg"/><Relationship Id="rId491" Type="http://schemas.openxmlformats.org/officeDocument/2006/relationships/image" Target="../media/image953.jpeg"/><Relationship Id="rId505" Type="http://schemas.openxmlformats.org/officeDocument/2006/relationships/image" Target="../media/image967.jpeg"/><Relationship Id="rId712" Type="http://schemas.openxmlformats.org/officeDocument/2006/relationships/image" Target="../media/image1174.jpeg"/><Relationship Id="rId894" Type="http://schemas.openxmlformats.org/officeDocument/2006/relationships/image" Target="../media/image1356.jpeg"/><Relationship Id="rId37" Type="http://schemas.openxmlformats.org/officeDocument/2006/relationships/image" Target="../media/image499.jpeg"/><Relationship Id="rId79" Type="http://schemas.openxmlformats.org/officeDocument/2006/relationships/image" Target="../media/image541.jpeg"/><Relationship Id="rId102" Type="http://schemas.openxmlformats.org/officeDocument/2006/relationships/image" Target="../media/image564.jpeg"/><Relationship Id="rId144" Type="http://schemas.openxmlformats.org/officeDocument/2006/relationships/image" Target="../media/image606.jpeg"/><Relationship Id="rId547" Type="http://schemas.openxmlformats.org/officeDocument/2006/relationships/image" Target="../media/image1009.jpeg"/><Relationship Id="rId589" Type="http://schemas.openxmlformats.org/officeDocument/2006/relationships/image" Target="../media/image1051.jpeg"/><Relationship Id="rId754" Type="http://schemas.openxmlformats.org/officeDocument/2006/relationships/image" Target="../media/image1216.jpeg"/><Relationship Id="rId796" Type="http://schemas.openxmlformats.org/officeDocument/2006/relationships/image" Target="../media/image1258.jpeg"/><Relationship Id="rId90" Type="http://schemas.openxmlformats.org/officeDocument/2006/relationships/image" Target="../media/image552.jpeg"/><Relationship Id="rId186" Type="http://schemas.openxmlformats.org/officeDocument/2006/relationships/image" Target="../media/image648.jpeg"/><Relationship Id="rId351" Type="http://schemas.openxmlformats.org/officeDocument/2006/relationships/image" Target="../media/image813.jpeg"/><Relationship Id="rId393" Type="http://schemas.openxmlformats.org/officeDocument/2006/relationships/image" Target="../media/image855.jpeg"/><Relationship Id="rId407" Type="http://schemas.openxmlformats.org/officeDocument/2006/relationships/image" Target="../media/image869.jpeg"/><Relationship Id="rId449" Type="http://schemas.openxmlformats.org/officeDocument/2006/relationships/image" Target="../media/image911.jpeg"/><Relationship Id="rId614" Type="http://schemas.openxmlformats.org/officeDocument/2006/relationships/image" Target="../media/image1076.jpeg"/><Relationship Id="rId656" Type="http://schemas.openxmlformats.org/officeDocument/2006/relationships/image" Target="../media/image1118.jpeg"/><Relationship Id="rId821" Type="http://schemas.openxmlformats.org/officeDocument/2006/relationships/image" Target="../media/image1283.jpeg"/><Relationship Id="rId863" Type="http://schemas.openxmlformats.org/officeDocument/2006/relationships/image" Target="../media/image1325.jpeg"/><Relationship Id="rId211" Type="http://schemas.openxmlformats.org/officeDocument/2006/relationships/image" Target="../media/image673.jpeg"/><Relationship Id="rId253" Type="http://schemas.openxmlformats.org/officeDocument/2006/relationships/image" Target="../media/image715.jpeg"/><Relationship Id="rId295" Type="http://schemas.openxmlformats.org/officeDocument/2006/relationships/image" Target="../media/image757.jpeg"/><Relationship Id="rId309" Type="http://schemas.openxmlformats.org/officeDocument/2006/relationships/image" Target="../media/image771.jpeg"/><Relationship Id="rId460" Type="http://schemas.openxmlformats.org/officeDocument/2006/relationships/image" Target="../media/image922.jpeg"/><Relationship Id="rId516" Type="http://schemas.openxmlformats.org/officeDocument/2006/relationships/image" Target="../media/image978.jpeg"/><Relationship Id="rId698" Type="http://schemas.openxmlformats.org/officeDocument/2006/relationships/image" Target="../media/image1160.jpeg"/><Relationship Id="rId48" Type="http://schemas.openxmlformats.org/officeDocument/2006/relationships/image" Target="../media/image510.jpeg"/><Relationship Id="rId113" Type="http://schemas.openxmlformats.org/officeDocument/2006/relationships/image" Target="../media/image575.jpeg"/><Relationship Id="rId320" Type="http://schemas.openxmlformats.org/officeDocument/2006/relationships/image" Target="../media/image782.jpeg"/><Relationship Id="rId558" Type="http://schemas.openxmlformats.org/officeDocument/2006/relationships/image" Target="../media/image1020.jpeg"/><Relationship Id="rId723" Type="http://schemas.openxmlformats.org/officeDocument/2006/relationships/image" Target="../media/image1185.jpeg"/><Relationship Id="rId765" Type="http://schemas.openxmlformats.org/officeDocument/2006/relationships/image" Target="../media/image1227.jpeg"/><Relationship Id="rId155" Type="http://schemas.openxmlformats.org/officeDocument/2006/relationships/image" Target="../media/image617.jpeg"/><Relationship Id="rId197" Type="http://schemas.openxmlformats.org/officeDocument/2006/relationships/image" Target="../media/image659.jpeg"/><Relationship Id="rId362" Type="http://schemas.openxmlformats.org/officeDocument/2006/relationships/image" Target="../media/image824.jpeg"/><Relationship Id="rId418" Type="http://schemas.openxmlformats.org/officeDocument/2006/relationships/image" Target="../media/image880.jpeg"/><Relationship Id="rId625" Type="http://schemas.openxmlformats.org/officeDocument/2006/relationships/image" Target="../media/image1087.jpeg"/><Relationship Id="rId832" Type="http://schemas.openxmlformats.org/officeDocument/2006/relationships/image" Target="../media/image1294.jpeg"/><Relationship Id="rId222" Type="http://schemas.openxmlformats.org/officeDocument/2006/relationships/image" Target="../media/image684.jpeg"/><Relationship Id="rId264" Type="http://schemas.openxmlformats.org/officeDocument/2006/relationships/image" Target="../media/image726.jpeg"/><Relationship Id="rId471" Type="http://schemas.openxmlformats.org/officeDocument/2006/relationships/image" Target="../media/image933.jpeg"/><Relationship Id="rId667" Type="http://schemas.openxmlformats.org/officeDocument/2006/relationships/image" Target="../media/image1129.jpeg"/><Relationship Id="rId874" Type="http://schemas.openxmlformats.org/officeDocument/2006/relationships/image" Target="../media/image1336.jpeg"/><Relationship Id="rId17" Type="http://schemas.openxmlformats.org/officeDocument/2006/relationships/image" Target="../media/image479.jpeg"/><Relationship Id="rId59" Type="http://schemas.openxmlformats.org/officeDocument/2006/relationships/image" Target="../media/image521.jpeg"/><Relationship Id="rId124" Type="http://schemas.openxmlformats.org/officeDocument/2006/relationships/image" Target="../media/image586.jpeg"/><Relationship Id="rId527" Type="http://schemas.openxmlformats.org/officeDocument/2006/relationships/image" Target="../media/image989.jpeg"/><Relationship Id="rId569" Type="http://schemas.openxmlformats.org/officeDocument/2006/relationships/image" Target="../media/image1031.jpeg"/><Relationship Id="rId734" Type="http://schemas.openxmlformats.org/officeDocument/2006/relationships/image" Target="../media/image1196.jpeg"/><Relationship Id="rId776" Type="http://schemas.openxmlformats.org/officeDocument/2006/relationships/image" Target="../media/image1238.jpeg"/><Relationship Id="rId70" Type="http://schemas.openxmlformats.org/officeDocument/2006/relationships/image" Target="../media/image532.jpeg"/><Relationship Id="rId166" Type="http://schemas.openxmlformats.org/officeDocument/2006/relationships/image" Target="../media/image628.jpeg"/><Relationship Id="rId331" Type="http://schemas.openxmlformats.org/officeDocument/2006/relationships/image" Target="../media/image793.jpeg"/><Relationship Id="rId373" Type="http://schemas.openxmlformats.org/officeDocument/2006/relationships/image" Target="../media/image835.jpeg"/><Relationship Id="rId429" Type="http://schemas.openxmlformats.org/officeDocument/2006/relationships/image" Target="../media/image891.jpeg"/><Relationship Id="rId580" Type="http://schemas.openxmlformats.org/officeDocument/2006/relationships/image" Target="../media/image1042.jpeg"/><Relationship Id="rId636" Type="http://schemas.openxmlformats.org/officeDocument/2006/relationships/image" Target="../media/image1098.jpeg"/><Relationship Id="rId801" Type="http://schemas.openxmlformats.org/officeDocument/2006/relationships/image" Target="../media/image1263.jpeg"/><Relationship Id="rId1" Type="http://schemas.openxmlformats.org/officeDocument/2006/relationships/image" Target="../media/image1.png"/><Relationship Id="rId233" Type="http://schemas.openxmlformats.org/officeDocument/2006/relationships/image" Target="../media/image695.jpeg"/><Relationship Id="rId440" Type="http://schemas.openxmlformats.org/officeDocument/2006/relationships/image" Target="../media/image902.jpeg"/><Relationship Id="rId678" Type="http://schemas.openxmlformats.org/officeDocument/2006/relationships/image" Target="../media/image1140.jpeg"/><Relationship Id="rId843" Type="http://schemas.openxmlformats.org/officeDocument/2006/relationships/image" Target="../media/image1305.jpeg"/><Relationship Id="rId885" Type="http://schemas.openxmlformats.org/officeDocument/2006/relationships/image" Target="../media/image1347.jpeg"/><Relationship Id="rId28" Type="http://schemas.openxmlformats.org/officeDocument/2006/relationships/image" Target="../media/image490.jpeg"/><Relationship Id="rId275" Type="http://schemas.openxmlformats.org/officeDocument/2006/relationships/image" Target="../media/image737.jpeg"/><Relationship Id="rId300" Type="http://schemas.openxmlformats.org/officeDocument/2006/relationships/image" Target="../media/image762.jpeg"/><Relationship Id="rId482" Type="http://schemas.openxmlformats.org/officeDocument/2006/relationships/image" Target="../media/image944.jpeg"/><Relationship Id="rId538" Type="http://schemas.openxmlformats.org/officeDocument/2006/relationships/image" Target="../media/image1000.jpeg"/><Relationship Id="rId703" Type="http://schemas.openxmlformats.org/officeDocument/2006/relationships/image" Target="../media/image1165.jpeg"/><Relationship Id="rId745" Type="http://schemas.openxmlformats.org/officeDocument/2006/relationships/image" Target="../media/image1207.jpeg"/><Relationship Id="rId910" Type="http://schemas.openxmlformats.org/officeDocument/2006/relationships/image" Target="../media/image1372.jpeg"/><Relationship Id="rId81" Type="http://schemas.openxmlformats.org/officeDocument/2006/relationships/image" Target="../media/image543.jpeg"/><Relationship Id="rId135" Type="http://schemas.openxmlformats.org/officeDocument/2006/relationships/image" Target="../media/image597.jpeg"/><Relationship Id="rId177" Type="http://schemas.openxmlformats.org/officeDocument/2006/relationships/image" Target="../media/image639.jpeg"/><Relationship Id="rId342" Type="http://schemas.openxmlformats.org/officeDocument/2006/relationships/image" Target="../media/image804.jpeg"/><Relationship Id="rId384" Type="http://schemas.openxmlformats.org/officeDocument/2006/relationships/image" Target="../media/image846.jpeg"/><Relationship Id="rId591" Type="http://schemas.openxmlformats.org/officeDocument/2006/relationships/image" Target="../media/image1053.jpeg"/><Relationship Id="rId605" Type="http://schemas.openxmlformats.org/officeDocument/2006/relationships/image" Target="../media/image1067.jpeg"/><Relationship Id="rId787" Type="http://schemas.openxmlformats.org/officeDocument/2006/relationships/image" Target="../media/image1249.jpeg"/><Relationship Id="rId812" Type="http://schemas.openxmlformats.org/officeDocument/2006/relationships/image" Target="../media/image1274.jpeg"/><Relationship Id="rId202" Type="http://schemas.openxmlformats.org/officeDocument/2006/relationships/image" Target="../media/image664.jpeg"/><Relationship Id="rId244" Type="http://schemas.openxmlformats.org/officeDocument/2006/relationships/image" Target="../media/image706.jpeg"/><Relationship Id="rId647" Type="http://schemas.openxmlformats.org/officeDocument/2006/relationships/image" Target="../media/image1109.jpeg"/><Relationship Id="rId689" Type="http://schemas.openxmlformats.org/officeDocument/2006/relationships/image" Target="../media/image1151.jpeg"/><Relationship Id="rId854" Type="http://schemas.openxmlformats.org/officeDocument/2006/relationships/image" Target="../media/image1316.jpeg"/><Relationship Id="rId896" Type="http://schemas.openxmlformats.org/officeDocument/2006/relationships/image" Target="../media/image1358.jpeg"/><Relationship Id="rId39" Type="http://schemas.openxmlformats.org/officeDocument/2006/relationships/image" Target="../media/image501.jpeg"/><Relationship Id="rId286" Type="http://schemas.openxmlformats.org/officeDocument/2006/relationships/image" Target="../media/image748.jpeg"/><Relationship Id="rId451" Type="http://schemas.openxmlformats.org/officeDocument/2006/relationships/image" Target="../media/image913.jpeg"/><Relationship Id="rId493" Type="http://schemas.openxmlformats.org/officeDocument/2006/relationships/image" Target="../media/image955.jpeg"/><Relationship Id="rId507" Type="http://schemas.openxmlformats.org/officeDocument/2006/relationships/image" Target="../media/image969.jpeg"/><Relationship Id="rId549" Type="http://schemas.openxmlformats.org/officeDocument/2006/relationships/image" Target="../media/image1011.jpeg"/><Relationship Id="rId714" Type="http://schemas.openxmlformats.org/officeDocument/2006/relationships/image" Target="../media/image1176.jpeg"/><Relationship Id="rId756" Type="http://schemas.openxmlformats.org/officeDocument/2006/relationships/image" Target="../media/image1218.jpeg"/><Relationship Id="rId50" Type="http://schemas.openxmlformats.org/officeDocument/2006/relationships/image" Target="../media/image512.jpeg"/><Relationship Id="rId104" Type="http://schemas.openxmlformats.org/officeDocument/2006/relationships/image" Target="../media/image566.jpeg"/><Relationship Id="rId146" Type="http://schemas.openxmlformats.org/officeDocument/2006/relationships/image" Target="../media/image608.jpeg"/><Relationship Id="rId188" Type="http://schemas.openxmlformats.org/officeDocument/2006/relationships/image" Target="../media/image650.jpeg"/><Relationship Id="rId311" Type="http://schemas.openxmlformats.org/officeDocument/2006/relationships/image" Target="../media/image773.jpeg"/><Relationship Id="rId353" Type="http://schemas.openxmlformats.org/officeDocument/2006/relationships/image" Target="../media/image815.jpeg"/><Relationship Id="rId395" Type="http://schemas.openxmlformats.org/officeDocument/2006/relationships/image" Target="../media/image857.jpeg"/><Relationship Id="rId409" Type="http://schemas.openxmlformats.org/officeDocument/2006/relationships/image" Target="../media/image871.jpeg"/><Relationship Id="rId560" Type="http://schemas.openxmlformats.org/officeDocument/2006/relationships/image" Target="../media/image1022.jpeg"/><Relationship Id="rId798" Type="http://schemas.openxmlformats.org/officeDocument/2006/relationships/image" Target="../media/image1260.jpeg"/><Relationship Id="rId92" Type="http://schemas.openxmlformats.org/officeDocument/2006/relationships/image" Target="../media/image554.jpeg"/><Relationship Id="rId213" Type="http://schemas.openxmlformats.org/officeDocument/2006/relationships/image" Target="../media/image675.jpeg"/><Relationship Id="rId420" Type="http://schemas.openxmlformats.org/officeDocument/2006/relationships/image" Target="../media/image882.jpeg"/><Relationship Id="rId616" Type="http://schemas.openxmlformats.org/officeDocument/2006/relationships/image" Target="../media/image1078.jpeg"/><Relationship Id="rId658" Type="http://schemas.openxmlformats.org/officeDocument/2006/relationships/image" Target="../media/image1120.jpeg"/><Relationship Id="rId823" Type="http://schemas.openxmlformats.org/officeDocument/2006/relationships/image" Target="../media/image1285.jpeg"/><Relationship Id="rId865" Type="http://schemas.openxmlformats.org/officeDocument/2006/relationships/image" Target="../media/image1327.jpeg"/><Relationship Id="rId255" Type="http://schemas.openxmlformats.org/officeDocument/2006/relationships/image" Target="../media/image717.jpeg"/><Relationship Id="rId297" Type="http://schemas.openxmlformats.org/officeDocument/2006/relationships/image" Target="../media/image759.jpeg"/><Relationship Id="rId462" Type="http://schemas.openxmlformats.org/officeDocument/2006/relationships/image" Target="../media/image924.jpeg"/><Relationship Id="rId518" Type="http://schemas.openxmlformats.org/officeDocument/2006/relationships/image" Target="../media/image980.jpeg"/><Relationship Id="rId725" Type="http://schemas.openxmlformats.org/officeDocument/2006/relationships/image" Target="../media/image1187.jpeg"/><Relationship Id="rId115" Type="http://schemas.openxmlformats.org/officeDocument/2006/relationships/image" Target="../media/image577.jpeg"/><Relationship Id="rId157" Type="http://schemas.openxmlformats.org/officeDocument/2006/relationships/image" Target="../media/image619.jpeg"/><Relationship Id="rId322" Type="http://schemas.openxmlformats.org/officeDocument/2006/relationships/image" Target="../media/image784.jpeg"/><Relationship Id="rId364" Type="http://schemas.openxmlformats.org/officeDocument/2006/relationships/image" Target="../media/image826.jpeg"/><Relationship Id="rId767" Type="http://schemas.openxmlformats.org/officeDocument/2006/relationships/image" Target="../media/image1229.jpeg"/><Relationship Id="rId61" Type="http://schemas.openxmlformats.org/officeDocument/2006/relationships/image" Target="../media/image523.jpeg"/><Relationship Id="rId199" Type="http://schemas.openxmlformats.org/officeDocument/2006/relationships/image" Target="../media/image661.jpeg"/><Relationship Id="rId571" Type="http://schemas.openxmlformats.org/officeDocument/2006/relationships/image" Target="../media/image1033.jpeg"/><Relationship Id="rId627" Type="http://schemas.openxmlformats.org/officeDocument/2006/relationships/image" Target="../media/image1089.jpeg"/><Relationship Id="rId669" Type="http://schemas.openxmlformats.org/officeDocument/2006/relationships/image" Target="../media/image1131.jpeg"/><Relationship Id="rId834" Type="http://schemas.openxmlformats.org/officeDocument/2006/relationships/image" Target="../media/image1296.jpeg"/><Relationship Id="rId876" Type="http://schemas.openxmlformats.org/officeDocument/2006/relationships/image" Target="../media/image1338.jpeg"/><Relationship Id="rId19" Type="http://schemas.openxmlformats.org/officeDocument/2006/relationships/image" Target="../media/image481.jpeg"/><Relationship Id="rId224" Type="http://schemas.openxmlformats.org/officeDocument/2006/relationships/image" Target="../media/image686.jpeg"/><Relationship Id="rId266" Type="http://schemas.openxmlformats.org/officeDocument/2006/relationships/image" Target="../media/image728.jpeg"/><Relationship Id="rId431" Type="http://schemas.openxmlformats.org/officeDocument/2006/relationships/image" Target="../media/image893.jpeg"/><Relationship Id="rId473" Type="http://schemas.openxmlformats.org/officeDocument/2006/relationships/image" Target="../media/image935.jpeg"/><Relationship Id="rId529" Type="http://schemas.openxmlformats.org/officeDocument/2006/relationships/image" Target="../media/image991.jpeg"/><Relationship Id="rId680" Type="http://schemas.openxmlformats.org/officeDocument/2006/relationships/image" Target="../media/image1142.jpeg"/><Relationship Id="rId736" Type="http://schemas.openxmlformats.org/officeDocument/2006/relationships/image" Target="../media/image1198.jpeg"/><Relationship Id="rId901" Type="http://schemas.openxmlformats.org/officeDocument/2006/relationships/image" Target="../media/image1363.jpeg"/><Relationship Id="rId30" Type="http://schemas.openxmlformats.org/officeDocument/2006/relationships/image" Target="../media/image492.jpeg"/><Relationship Id="rId126" Type="http://schemas.openxmlformats.org/officeDocument/2006/relationships/image" Target="../media/image588.jpeg"/><Relationship Id="rId168" Type="http://schemas.openxmlformats.org/officeDocument/2006/relationships/image" Target="../media/image630.jpeg"/><Relationship Id="rId333" Type="http://schemas.openxmlformats.org/officeDocument/2006/relationships/image" Target="../media/image795.jpeg"/><Relationship Id="rId540" Type="http://schemas.openxmlformats.org/officeDocument/2006/relationships/image" Target="../media/image1002.jpeg"/><Relationship Id="rId778" Type="http://schemas.openxmlformats.org/officeDocument/2006/relationships/image" Target="../media/image1240.jpeg"/><Relationship Id="rId72" Type="http://schemas.openxmlformats.org/officeDocument/2006/relationships/image" Target="../media/image534.jpeg"/><Relationship Id="rId375" Type="http://schemas.openxmlformats.org/officeDocument/2006/relationships/image" Target="../media/image837.jpeg"/><Relationship Id="rId582" Type="http://schemas.openxmlformats.org/officeDocument/2006/relationships/image" Target="../media/image1044.jpeg"/><Relationship Id="rId638" Type="http://schemas.openxmlformats.org/officeDocument/2006/relationships/image" Target="../media/image1100.jpeg"/><Relationship Id="rId803" Type="http://schemas.openxmlformats.org/officeDocument/2006/relationships/image" Target="../media/image1265.jpeg"/><Relationship Id="rId845" Type="http://schemas.openxmlformats.org/officeDocument/2006/relationships/image" Target="../media/image1307.jpeg"/><Relationship Id="rId3" Type="http://schemas.openxmlformats.org/officeDocument/2006/relationships/image" Target="../media/image466.jpeg"/><Relationship Id="rId235" Type="http://schemas.openxmlformats.org/officeDocument/2006/relationships/image" Target="../media/image697.jpeg"/><Relationship Id="rId277" Type="http://schemas.openxmlformats.org/officeDocument/2006/relationships/image" Target="../media/image739.jpeg"/><Relationship Id="rId400" Type="http://schemas.openxmlformats.org/officeDocument/2006/relationships/image" Target="../media/image862.jpeg"/><Relationship Id="rId442" Type="http://schemas.openxmlformats.org/officeDocument/2006/relationships/image" Target="../media/image904.jpeg"/><Relationship Id="rId484" Type="http://schemas.openxmlformats.org/officeDocument/2006/relationships/image" Target="../media/image946.jpeg"/><Relationship Id="rId705" Type="http://schemas.openxmlformats.org/officeDocument/2006/relationships/image" Target="../media/image1167.jpeg"/><Relationship Id="rId887" Type="http://schemas.openxmlformats.org/officeDocument/2006/relationships/image" Target="../media/image1349.jpeg"/><Relationship Id="rId137" Type="http://schemas.openxmlformats.org/officeDocument/2006/relationships/image" Target="../media/image599.jpeg"/><Relationship Id="rId302" Type="http://schemas.openxmlformats.org/officeDocument/2006/relationships/image" Target="../media/image764.jpeg"/><Relationship Id="rId344" Type="http://schemas.openxmlformats.org/officeDocument/2006/relationships/image" Target="../media/image806.jpeg"/><Relationship Id="rId691" Type="http://schemas.openxmlformats.org/officeDocument/2006/relationships/image" Target="../media/image1153.jpeg"/><Relationship Id="rId747" Type="http://schemas.openxmlformats.org/officeDocument/2006/relationships/image" Target="../media/image1209.jpeg"/><Relationship Id="rId789" Type="http://schemas.openxmlformats.org/officeDocument/2006/relationships/image" Target="../media/image1251.jpeg"/><Relationship Id="rId912" Type="http://schemas.openxmlformats.org/officeDocument/2006/relationships/image" Target="../media/image1374.jpeg"/><Relationship Id="rId41" Type="http://schemas.openxmlformats.org/officeDocument/2006/relationships/image" Target="../media/image503.jpeg"/><Relationship Id="rId83" Type="http://schemas.openxmlformats.org/officeDocument/2006/relationships/image" Target="../media/image545.jpeg"/><Relationship Id="rId179" Type="http://schemas.openxmlformats.org/officeDocument/2006/relationships/image" Target="../media/image641.jpeg"/><Relationship Id="rId386" Type="http://schemas.openxmlformats.org/officeDocument/2006/relationships/image" Target="../media/image848.jpeg"/><Relationship Id="rId551" Type="http://schemas.openxmlformats.org/officeDocument/2006/relationships/image" Target="../media/image1013.jpeg"/><Relationship Id="rId593" Type="http://schemas.openxmlformats.org/officeDocument/2006/relationships/image" Target="../media/image1055.jpeg"/><Relationship Id="rId607" Type="http://schemas.openxmlformats.org/officeDocument/2006/relationships/image" Target="../media/image1069.jpeg"/><Relationship Id="rId649" Type="http://schemas.openxmlformats.org/officeDocument/2006/relationships/image" Target="../media/image1111.jpeg"/><Relationship Id="rId814" Type="http://schemas.openxmlformats.org/officeDocument/2006/relationships/image" Target="../media/image1276.jpeg"/><Relationship Id="rId856" Type="http://schemas.openxmlformats.org/officeDocument/2006/relationships/image" Target="../media/image1318.jpeg"/><Relationship Id="rId190" Type="http://schemas.openxmlformats.org/officeDocument/2006/relationships/image" Target="../media/image652.jpeg"/><Relationship Id="rId204" Type="http://schemas.openxmlformats.org/officeDocument/2006/relationships/image" Target="../media/image666.jpeg"/><Relationship Id="rId246" Type="http://schemas.openxmlformats.org/officeDocument/2006/relationships/image" Target="../media/image708.jpeg"/><Relationship Id="rId288" Type="http://schemas.openxmlformats.org/officeDocument/2006/relationships/image" Target="../media/image750.jpeg"/><Relationship Id="rId411" Type="http://schemas.openxmlformats.org/officeDocument/2006/relationships/image" Target="../media/image873.jpeg"/><Relationship Id="rId453" Type="http://schemas.openxmlformats.org/officeDocument/2006/relationships/image" Target="../media/image915.jpeg"/><Relationship Id="rId509" Type="http://schemas.openxmlformats.org/officeDocument/2006/relationships/image" Target="../media/image971.jpeg"/><Relationship Id="rId660" Type="http://schemas.openxmlformats.org/officeDocument/2006/relationships/image" Target="../media/image1122.jpeg"/><Relationship Id="rId898" Type="http://schemas.openxmlformats.org/officeDocument/2006/relationships/image" Target="../media/image1360.jpeg"/><Relationship Id="rId106" Type="http://schemas.openxmlformats.org/officeDocument/2006/relationships/image" Target="../media/image568.jpeg"/><Relationship Id="rId313" Type="http://schemas.openxmlformats.org/officeDocument/2006/relationships/image" Target="../media/image775.jpeg"/><Relationship Id="rId495" Type="http://schemas.openxmlformats.org/officeDocument/2006/relationships/image" Target="../media/image957.jpeg"/><Relationship Id="rId716" Type="http://schemas.openxmlformats.org/officeDocument/2006/relationships/image" Target="../media/image1178.jpeg"/><Relationship Id="rId758" Type="http://schemas.openxmlformats.org/officeDocument/2006/relationships/image" Target="../media/image1220.jpeg"/><Relationship Id="rId10" Type="http://schemas.openxmlformats.org/officeDocument/2006/relationships/image" Target="../media/image472.jpeg"/><Relationship Id="rId52" Type="http://schemas.openxmlformats.org/officeDocument/2006/relationships/image" Target="../media/image514.jpeg"/><Relationship Id="rId94" Type="http://schemas.openxmlformats.org/officeDocument/2006/relationships/image" Target="../media/image556.jpeg"/><Relationship Id="rId148" Type="http://schemas.openxmlformats.org/officeDocument/2006/relationships/image" Target="../media/image610.jpeg"/><Relationship Id="rId355" Type="http://schemas.openxmlformats.org/officeDocument/2006/relationships/image" Target="../media/image817.jpeg"/><Relationship Id="rId397" Type="http://schemas.openxmlformats.org/officeDocument/2006/relationships/image" Target="../media/image859.jpeg"/><Relationship Id="rId520" Type="http://schemas.openxmlformats.org/officeDocument/2006/relationships/image" Target="../media/image982.jpeg"/><Relationship Id="rId562" Type="http://schemas.openxmlformats.org/officeDocument/2006/relationships/image" Target="../media/image1024.jpeg"/><Relationship Id="rId618" Type="http://schemas.openxmlformats.org/officeDocument/2006/relationships/image" Target="../media/image1080.jpeg"/><Relationship Id="rId825" Type="http://schemas.openxmlformats.org/officeDocument/2006/relationships/image" Target="../media/image1287.jpeg"/><Relationship Id="rId215" Type="http://schemas.openxmlformats.org/officeDocument/2006/relationships/image" Target="../media/image677.jpeg"/><Relationship Id="rId257" Type="http://schemas.openxmlformats.org/officeDocument/2006/relationships/image" Target="../media/image719.jpeg"/><Relationship Id="rId422" Type="http://schemas.openxmlformats.org/officeDocument/2006/relationships/image" Target="../media/image884.jpeg"/><Relationship Id="rId464" Type="http://schemas.openxmlformats.org/officeDocument/2006/relationships/image" Target="../media/image926.jpeg"/><Relationship Id="rId867" Type="http://schemas.openxmlformats.org/officeDocument/2006/relationships/image" Target="../media/image1329.jpeg"/><Relationship Id="rId299" Type="http://schemas.openxmlformats.org/officeDocument/2006/relationships/image" Target="../media/image761.jpeg"/><Relationship Id="rId727" Type="http://schemas.openxmlformats.org/officeDocument/2006/relationships/image" Target="../media/image1189.jpeg"/><Relationship Id="rId63" Type="http://schemas.openxmlformats.org/officeDocument/2006/relationships/image" Target="../media/image525.jpeg"/><Relationship Id="rId159" Type="http://schemas.openxmlformats.org/officeDocument/2006/relationships/image" Target="../media/image621.jpeg"/><Relationship Id="rId366" Type="http://schemas.openxmlformats.org/officeDocument/2006/relationships/image" Target="../media/image828.jpeg"/><Relationship Id="rId573" Type="http://schemas.openxmlformats.org/officeDocument/2006/relationships/image" Target="../media/image1035.jpeg"/><Relationship Id="rId780" Type="http://schemas.openxmlformats.org/officeDocument/2006/relationships/image" Target="../media/image1242.jpeg"/><Relationship Id="rId226" Type="http://schemas.openxmlformats.org/officeDocument/2006/relationships/image" Target="../media/image688.jpeg"/><Relationship Id="rId433" Type="http://schemas.openxmlformats.org/officeDocument/2006/relationships/image" Target="../media/image895.jpeg"/><Relationship Id="rId878" Type="http://schemas.openxmlformats.org/officeDocument/2006/relationships/image" Target="../media/image1340.jpeg"/><Relationship Id="rId640" Type="http://schemas.openxmlformats.org/officeDocument/2006/relationships/image" Target="../media/image1102.jpeg"/><Relationship Id="rId738" Type="http://schemas.openxmlformats.org/officeDocument/2006/relationships/image" Target="../media/image1200.jpeg"/><Relationship Id="rId74" Type="http://schemas.openxmlformats.org/officeDocument/2006/relationships/image" Target="../media/image536.jpeg"/><Relationship Id="rId377" Type="http://schemas.openxmlformats.org/officeDocument/2006/relationships/image" Target="../media/image839.jpeg"/><Relationship Id="rId500" Type="http://schemas.openxmlformats.org/officeDocument/2006/relationships/image" Target="../media/image962.jpeg"/><Relationship Id="rId584" Type="http://schemas.openxmlformats.org/officeDocument/2006/relationships/image" Target="../media/image1046.jpeg"/><Relationship Id="rId805" Type="http://schemas.openxmlformats.org/officeDocument/2006/relationships/image" Target="../media/image1267.jpeg"/><Relationship Id="rId5" Type="http://schemas.openxmlformats.org/officeDocument/2006/relationships/image" Target="../media/image467.png"/><Relationship Id="rId237" Type="http://schemas.openxmlformats.org/officeDocument/2006/relationships/image" Target="../media/image699.jpeg"/><Relationship Id="rId791" Type="http://schemas.openxmlformats.org/officeDocument/2006/relationships/image" Target="../media/image1253.jpeg"/><Relationship Id="rId889" Type="http://schemas.openxmlformats.org/officeDocument/2006/relationships/image" Target="../media/image1351.jpeg"/><Relationship Id="rId444" Type="http://schemas.openxmlformats.org/officeDocument/2006/relationships/image" Target="../media/image906.jpeg"/><Relationship Id="rId651" Type="http://schemas.openxmlformats.org/officeDocument/2006/relationships/image" Target="../media/image1113.jpeg"/><Relationship Id="rId749" Type="http://schemas.openxmlformats.org/officeDocument/2006/relationships/image" Target="../media/image1211.jpeg"/><Relationship Id="rId290" Type="http://schemas.openxmlformats.org/officeDocument/2006/relationships/image" Target="../media/image752.jpeg"/><Relationship Id="rId304" Type="http://schemas.openxmlformats.org/officeDocument/2006/relationships/image" Target="../media/image766.jpeg"/><Relationship Id="rId388" Type="http://schemas.openxmlformats.org/officeDocument/2006/relationships/image" Target="../media/image850.jpeg"/><Relationship Id="rId511" Type="http://schemas.openxmlformats.org/officeDocument/2006/relationships/image" Target="../media/image973.jpeg"/><Relationship Id="rId609" Type="http://schemas.openxmlformats.org/officeDocument/2006/relationships/image" Target="../media/image1071.jpeg"/><Relationship Id="rId85" Type="http://schemas.openxmlformats.org/officeDocument/2006/relationships/image" Target="../media/image547.jpeg"/><Relationship Id="rId150" Type="http://schemas.openxmlformats.org/officeDocument/2006/relationships/image" Target="../media/image612.jpeg"/><Relationship Id="rId595" Type="http://schemas.openxmlformats.org/officeDocument/2006/relationships/image" Target="../media/image1057.jpeg"/><Relationship Id="rId816" Type="http://schemas.openxmlformats.org/officeDocument/2006/relationships/image" Target="../media/image1278.jpeg"/><Relationship Id="rId248" Type="http://schemas.openxmlformats.org/officeDocument/2006/relationships/image" Target="../media/image710.jpeg"/><Relationship Id="rId455" Type="http://schemas.openxmlformats.org/officeDocument/2006/relationships/image" Target="../media/image917.jpeg"/><Relationship Id="rId662" Type="http://schemas.openxmlformats.org/officeDocument/2006/relationships/image" Target="../media/image1124.jpeg"/><Relationship Id="rId12" Type="http://schemas.openxmlformats.org/officeDocument/2006/relationships/image" Target="../media/image474.jpeg"/><Relationship Id="rId108" Type="http://schemas.openxmlformats.org/officeDocument/2006/relationships/image" Target="../media/image570.jpeg"/><Relationship Id="rId315" Type="http://schemas.openxmlformats.org/officeDocument/2006/relationships/image" Target="../media/image777.jpeg"/><Relationship Id="rId522" Type="http://schemas.openxmlformats.org/officeDocument/2006/relationships/image" Target="../media/image984.jpeg"/><Relationship Id="rId96" Type="http://schemas.openxmlformats.org/officeDocument/2006/relationships/image" Target="../media/image558.jpeg"/><Relationship Id="rId161" Type="http://schemas.openxmlformats.org/officeDocument/2006/relationships/image" Target="../media/image623.jpeg"/><Relationship Id="rId399" Type="http://schemas.openxmlformats.org/officeDocument/2006/relationships/image" Target="../media/image861.jpeg"/><Relationship Id="rId827" Type="http://schemas.openxmlformats.org/officeDocument/2006/relationships/image" Target="../media/image1289.jpeg"/><Relationship Id="rId259" Type="http://schemas.openxmlformats.org/officeDocument/2006/relationships/image" Target="../media/image721.jpeg"/><Relationship Id="rId466" Type="http://schemas.openxmlformats.org/officeDocument/2006/relationships/image" Target="../media/image928.jpeg"/><Relationship Id="rId673" Type="http://schemas.openxmlformats.org/officeDocument/2006/relationships/image" Target="../media/image1135.jpeg"/><Relationship Id="rId880" Type="http://schemas.openxmlformats.org/officeDocument/2006/relationships/image" Target="../media/image1342.jpeg"/><Relationship Id="rId23" Type="http://schemas.openxmlformats.org/officeDocument/2006/relationships/image" Target="../media/image485.jpeg"/><Relationship Id="rId119" Type="http://schemas.openxmlformats.org/officeDocument/2006/relationships/image" Target="../media/image581.jpeg"/><Relationship Id="rId326" Type="http://schemas.openxmlformats.org/officeDocument/2006/relationships/image" Target="../media/image788.jpeg"/><Relationship Id="rId533" Type="http://schemas.openxmlformats.org/officeDocument/2006/relationships/image" Target="../media/image995.jpeg"/><Relationship Id="rId740" Type="http://schemas.openxmlformats.org/officeDocument/2006/relationships/image" Target="../media/image1202.jpeg"/><Relationship Id="rId838" Type="http://schemas.openxmlformats.org/officeDocument/2006/relationships/image" Target="../media/image1300.jpeg"/><Relationship Id="rId172" Type="http://schemas.openxmlformats.org/officeDocument/2006/relationships/image" Target="../media/image634.jpeg"/><Relationship Id="rId477" Type="http://schemas.openxmlformats.org/officeDocument/2006/relationships/image" Target="../media/image939.jpeg"/><Relationship Id="rId600" Type="http://schemas.openxmlformats.org/officeDocument/2006/relationships/image" Target="../media/image1062.jpeg"/><Relationship Id="rId684" Type="http://schemas.openxmlformats.org/officeDocument/2006/relationships/image" Target="../media/image1146.jpeg"/><Relationship Id="rId337" Type="http://schemas.openxmlformats.org/officeDocument/2006/relationships/image" Target="../media/image799.jpeg"/><Relationship Id="rId891" Type="http://schemas.openxmlformats.org/officeDocument/2006/relationships/image" Target="../media/image1353.jpeg"/><Relationship Id="rId905" Type="http://schemas.openxmlformats.org/officeDocument/2006/relationships/image" Target="../media/image1367.jpeg"/><Relationship Id="rId34" Type="http://schemas.openxmlformats.org/officeDocument/2006/relationships/image" Target="../media/image496.jpeg"/><Relationship Id="rId544" Type="http://schemas.openxmlformats.org/officeDocument/2006/relationships/image" Target="../media/image1006.jpeg"/><Relationship Id="rId751" Type="http://schemas.openxmlformats.org/officeDocument/2006/relationships/image" Target="../media/image1213.jpeg"/><Relationship Id="rId849" Type="http://schemas.openxmlformats.org/officeDocument/2006/relationships/image" Target="../media/image1311.jpeg"/><Relationship Id="rId183" Type="http://schemas.openxmlformats.org/officeDocument/2006/relationships/image" Target="../media/image645.jpeg"/><Relationship Id="rId390" Type="http://schemas.openxmlformats.org/officeDocument/2006/relationships/image" Target="../media/image852.jpeg"/><Relationship Id="rId404" Type="http://schemas.openxmlformats.org/officeDocument/2006/relationships/image" Target="../media/image866.jpeg"/><Relationship Id="rId611" Type="http://schemas.openxmlformats.org/officeDocument/2006/relationships/image" Target="../media/image1073.jpeg"/><Relationship Id="rId250" Type="http://schemas.openxmlformats.org/officeDocument/2006/relationships/image" Target="../media/image712.jpeg"/><Relationship Id="rId488" Type="http://schemas.openxmlformats.org/officeDocument/2006/relationships/image" Target="../media/image950.jpeg"/><Relationship Id="rId695" Type="http://schemas.openxmlformats.org/officeDocument/2006/relationships/image" Target="../media/image1157.jpeg"/><Relationship Id="rId709" Type="http://schemas.openxmlformats.org/officeDocument/2006/relationships/image" Target="../media/image1171.jpeg"/><Relationship Id="rId45" Type="http://schemas.openxmlformats.org/officeDocument/2006/relationships/image" Target="../media/image507.jpeg"/><Relationship Id="rId110" Type="http://schemas.openxmlformats.org/officeDocument/2006/relationships/image" Target="../media/image572.jpeg"/><Relationship Id="rId348" Type="http://schemas.openxmlformats.org/officeDocument/2006/relationships/image" Target="../media/image810.jpeg"/><Relationship Id="rId555" Type="http://schemas.openxmlformats.org/officeDocument/2006/relationships/image" Target="../media/image1017.jpeg"/><Relationship Id="rId762" Type="http://schemas.openxmlformats.org/officeDocument/2006/relationships/image" Target="../media/image1224.jpeg"/><Relationship Id="rId194" Type="http://schemas.openxmlformats.org/officeDocument/2006/relationships/image" Target="../media/image656.jpeg"/><Relationship Id="rId208" Type="http://schemas.openxmlformats.org/officeDocument/2006/relationships/image" Target="../media/image670.jpeg"/><Relationship Id="rId415" Type="http://schemas.openxmlformats.org/officeDocument/2006/relationships/image" Target="../media/image877.jpeg"/><Relationship Id="rId622" Type="http://schemas.openxmlformats.org/officeDocument/2006/relationships/image" Target="../media/image1084.jpeg"/><Relationship Id="rId261" Type="http://schemas.openxmlformats.org/officeDocument/2006/relationships/image" Target="../media/image723.jpeg"/><Relationship Id="rId499" Type="http://schemas.openxmlformats.org/officeDocument/2006/relationships/image" Target="../media/image961.jpeg"/><Relationship Id="rId56" Type="http://schemas.openxmlformats.org/officeDocument/2006/relationships/image" Target="../media/image518.jpeg"/><Relationship Id="rId359" Type="http://schemas.openxmlformats.org/officeDocument/2006/relationships/image" Target="../media/image821.jpeg"/><Relationship Id="rId566" Type="http://schemas.openxmlformats.org/officeDocument/2006/relationships/image" Target="../media/image1028.jpeg"/><Relationship Id="rId773" Type="http://schemas.openxmlformats.org/officeDocument/2006/relationships/image" Target="../media/image1235.jpeg"/><Relationship Id="rId121" Type="http://schemas.openxmlformats.org/officeDocument/2006/relationships/image" Target="../media/image583.jpeg"/><Relationship Id="rId219" Type="http://schemas.openxmlformats.org/officeDocument/2006/relationships/image" Target="../media/image681.jpeg"/><Relationship Id="rId426" Type="http://schemas.openxmlformats.org/officeDocument/2006/relationships/image" Target="../media/image888.jpeg"/><Relationship Id="rId633" Type="http://schemas.openxmlformats.org/officeDocument/2006/relationships/image" Target="../media/image1095.jpeg"/></Relationships>
</file>

<file path=xl/drawings/_rels/drawing3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2898.jpeg"/><Relationship Id="rId21" Type="http://schemas.openxmlformats.org/officeDocument/2006/relationships/image" Target="../media/image1397.jpeg"/><Relationship Id="rId170" Type="http://schemas.openxmlformats.org/officeDocument/2006/relationships/image" Target="../media/image1546.jpeg"/><Relationship Id="rId268" Type="http://schemas.openxmlformats.org/officeDocument/2006/relationships/image" Target="../media/image1644.jpeg"/><Relationship Id="rId475" Type="http://schemas.openxmlformats.org/officeDocument/2006/relationships/image" Target="../media/image1851.jpeg"/><Relationship Id="rId682" Type="http://schemas.openxmlformats.org/officeDocument/2006/relationships/image" Target="../media/image2058.jpeg"/><Relationship Id="rId128" Type="http://schemas.openxmlformats.org/officeDocument/2006/relationships/image" Target="../media/image1504.jpeg"/><Relationship Id="rId335" Type="http://schemas.openxmlformats.org/officeDocument/2006/relationships/image" Target="../media/image1711.jpeg"/><Relationship Id="rId542" Type="http://schemas.openxmlformats.org/officeDocument/2006/relationships/image" Target="../media/image1918.jpeg"/><Relationship Id="rId987" Type="http://schemas.openxmlformats.org/officeDocument/2006/relationships/image" Target="../media/image2363.jpeg"/><Relationship Id="rId1172" Type="http://schemas.openxmlformats.org/officeDocument/2006/relationships/image" Target="../media/image2548.jpeg"/><Relationship Id="rId402" Type="http://schemas.openxmlformats.org/officeDocument/2006/relationships/image" Target="../media/image1778.jpeg"/><Relationship Id="rId847" Type="http://schemas.openxmlformats.org/officeDocument/2006/relationships/image" Target="../media/image2223.jpeg"/><Relationship Id="rId1032" Type="http://schemas.openxmlformats.org/officeDocument/2006/relationships/image" Target="../media/image2408.jpeg"/><Relationship Id="rId1477" Type="http://schemas.openxmlformats.org/officeDocument/2006/relationships/image" Target="../media/image2853.jpeg"/><Relationship Id="rId707" Type="http://schemas.openxmlformats.org/officeDocument/2006/relationships/image" Target="../media/image2083.jpeg"/><Relationship Id="rId914" Type="http://schemas.openxmlformats.org/officeDocument/2006/relationships/image" Target="../media/image2290.jpeg"/><Relationship Id="rId1337" Type="http://schemas.openxmlformats.org/officeDocument/2006/relationships/image" Target="../media/image2713.jpeg"/><Relationship Id="rId1544" Type="http://schemas.openxmlformats.org/officeDocument/2006/relationships/image" Target="../media/image2920.jpeg"/><Relationship Id="rId43" Type="http://schemas.openxmlformats.org/officeDocument/2006/relationships/image" Target="../media/image1419.jpeg"/><Relationship Id="rId1404" Type="http://schemas.openxmlformats.org/officeDocument/2006/relationships/image" Target="../media/image2780.jpeg"/><Relationship Id="rId192" Type="http://schemas.openxmlformats.org/officeDocument/2006/relationships/image" Target="../media/image1568.jpeg"/><Relationship Id="rId497" Type="http://schemas.openxmlformats.org/officeDocument/2006/relationships/image" Target="../media/image1873.jpeg"/><Relationship Id="rId357" Type="http://schemas.openxmlformats.org/officeDocument/2006/relationships/image" Target="../media/image1733.jpeg"/><Relationship Id="rId1110" Type="http://schemas.openxmlformats.org/officeDocument/2006/relationships/image" Target="../media/image2486.jpeg"/><Relationship Id="rId1194" Type="http://schemas.openxmlformats.org/officeDocument/2006/relationships/image" Target="../media/image2570.jpeg"/><Relationship Id="rId1208" Type="http://schemas.openxmlformats.org/officeDocument/2006/relationships/image" Target="../media/image2584.jpeg"/><Relationship Id="rId1415" Type="http://schemas.openxmlformats.org/officeDocument/2006/relationships/image" Target="../media/image2791.jpeg"/><Relationship Id="rId54" Type="http://schemas.openxmlformats.org/officeDocument/2006/relationships/image" Target="../media/image1430.jpeg"/><Relationship Id="rId217" Type="http://schemas.openxmlformats.org/officeDocument/2006/relationships/image" Target="../media/image1593.jpeg"/><Relationship Id="rId564" Type="http://schemas.openxmlformats.org/officeDocument/2006/relationships/image" Target="../media/image1940.jpeg"/><Relationship Id="rId771" Type="http://schemas.openxmlformats.org/officeDocument/2006/relationships/image" Target="../media/image2147.jpeg"/><Relationship Id="rId869" Type="http://schemas.openxmlformats.org/officeDocument/2006/relationships/image" Target="../media/image2245.jpeg"/><Relationship Id="rId1499" Type="http://schemas.openxmlformats.org/officeDocument/2006/relationships/image" Target="../media/image2875.jpeg"/><Relationship Id="rId424" Type="http://schemas.openxmlformats.org/officeDocument/2006/relationships/image" Target="../media/image1800.jpeg"/><Relationship Id="rId631" Type="http://schemas.openxmlformats.org/officeDocument/2006/relationships/image" Target="../media/image2007.jpeg"/><Relationship Id="rId729" Type="http://schemas.openxmlformats.org/officeDocument/2006/relationships/image" Target="../media/image2105.jpeg"/><Relationship Id="rId1054" Type="http://schemas.openxmlformats.org/officeDocument/2006/relationships/image" Target="../media/image2430.jpeg"/><Relationship Id="rId1261" Type="http://schemas.openxmlformats.org/officeDocument/2006/relationships/image" Target="../media/image2637.jpeg"/><Relationship Id="rId1359" Type="http://schemas.openxmlformats.org/officeDocument/2006/relationships/image" Target="../media/image2735.jpeg"/><Relationship Id="rId270" Type="http://schemas.openxmlformats.org/officeDocument/2006/relationships/image" Target="../media/image1646.jpeg"/><Relationship Id="rId936" Type="http://schemas.openxmlformats.org/officeDocument/2006/relationships/image" Target="../media/image2312.jpeg"/><Relationship Id="rId1121" Type="http://schemas.openxmlformats.org/officeDocument/2006/relationships/image" Target="../media/image2497.jpeg"/><Relationship Id="rId1219" Type="http://schemas.openxmlformats.org/officeDocument/2006/relationships/image" Target="../media/image2595.jpeg"/><Relationship Id="rId1566" Type="http://schemas.openxmlformats.org/officeDocument/2006/relationships/image" Target="../media/image2942.jpeg"/><Relationship Id="rId65" Type="http://schemas.openxmlformats.org/officeDocument/2006/relationships/image" Target="../media/image1441.jpeg"/><Relationship Id="rId130" Type="http://schemas.openxmlformats.org/officeDocument/2006/relationships/image" Target="../media/image1506.jpeg"/><Relationship Id="rId368" Type="http://schemas.openxmlformats.org/officeDocument/2006/relationships/image" Target="../media/image1744.jpeg"/><Relationship Id="rId575" Type="http://schemas.openxmlformats.org/officeDocument/2006/relationships/image" Target="../media/image1951.jpeg"/><Relationship Id="rId782" Type="http://schemas.openxmlformats.org/officeDocument/2006/relationships/image" Target="../media/image2158.jpeg"/><Relationship Id="rId1426" Type="http://schemas.openxmlformats.org/officeDocument/2006/relationships/image" Target="../media/image2802.jpeg"/><Relationship Id="rId228" Type="http://schemas.openxmlformats.org/officeDocument/2006/relationships/image" Target="../media/image1604.jpeg"/><Relationship Id="rId435" Type="http://schemas.openxmlformats.org/officeDocument/2006/relationships/image" Target="../media/image1811.jpeg"/><Relationship Id="rId642" Type="http://schemas.openxmlformats.org/officeDocument/2006/relationships/image" Target="../media/image2018.jpeg"/><Relationship Id="rId1065" Type="http://schemas.openxmlformats.org/officeDocument/2006/relationships/image" Target="../media/image2441.jpeg"/><Relationship Id="rId1272" Type="http://schemas.openxmlformats.org/officeDocument/2006/relationships/image" Target="../media/image2648.jpeg"/><Relationship Id="rId281" Type="http://schemas.openxmlformats.org/officeDocument/2006/relationships/image" Target="../media/image1657.jpeg"/><Relationship Id="rId502" Type="http://schemas.openxmlformats.org/officeDocument/2006/relationships/image" Target="../media/image1878.jpeg"/><Relationship Id="rId947" Type="http://schemas.openxmlformats.org/officeDocument/2006/relationships/image" Target="../media/image2323.jpeg"/><Relationship Id="rId1132" Type="http://schemas.openxmlformats.org/officeDocument/2006/relationships/image" Target="../media/image2508.jpeg"/><Relationship Id="rId1577" Type="http://schemas.openxmlformats.org/officeDocument/2006/relationships/image" Target="../media/image2953.jpeg"/><Relationship Id="rId76" Type="http://schemas.openxmlformats.org/officeDocument/2006/relationships/image" Target="../media/image1452.jpeg"/><Relationship Id="rId141" Type="http://schemas.openxmlformats.org/officeDocument/2006/relationships/image" Target="../media/image1517.jpeg"/><Relationship Id="rId379" Type="http://schemas.openxmlformats.org/officeDocument/2006/relationships/image" Target="../media/image1755.jpeg"/><Relationship Id="rId586" Type="http://schemas.openxmlformats.org/officeDocument/2006/relationships/image" Target="../media/image1962.jpeg"/><Relationship Id="rId793" Type="http://schemas.openxmlformats.org/officeDocument/2006/relationships/image" Target="../media/image2169.jpeg"/><Relationship Id="rId807" Type="http://schemas.openxmlformats.org/officeDocument/2006/relationships/image" Target="../media/image2183.jpeg"/><Relationship Id="rId1437" Type="http://schemas.openxmlformats.org/officeDocument/2006/relationships/image" Target="../media/image2813.jpeg"/><Relationship Id="rId7" Type="http://schemas.openxmlformats.org/officeDocument/2006/relationships/image" Target="../media/image1383.jpeg"/><Relationship Id="rId239" Type="http://schemas.openxmlformats.org/officeDocument/2006/relationships/image" Target="../media/image1615.jpeg"/><Relationship Id="rId446" Type="http://schemas.openxmlformats.org/officeDocument/2006/relationships/image" Target="../media/image1822.jpeg"/><Relationship Id="rId653" Type="http://schemas.openxmlformats.org/officeDocument/2006/relationships/image" Target="../media/image2029.jpeg"/><Relationship Id="rId1076" Type="http://schemas.openxmlformats.org/officeDocument/2006/relationships/image" Target="../media/image2452.jpeg"/><Relationship Id="rId1283" Type="http://schemas.openxmlformats.org/officeDocument/2006/relationships/image" Target="../media/image2659.jpeg"/><Relationship Id="rId1490" Type="http://schemas.openxmlformats.org/officeDocument/2006/relationships/image" Target="../media/image2866.jpeg"/><Relationship Id="rId1504" Type="http://schemas.openxmlformats.org/officeDocument/2006/relationships/image" Target="../media/image2880.jpeg"/><Relationship Id="rId292" Type="http://schemas.openxmlformats.org/officeDocument/2006/relationships/image" Target="../media/image1668.jpeg"/><Relationship Id="rId306" Type="http://schemas.openxmlformats.org/officeDocument/2006/relationships/image" Target="../media/image1682.jpeg"/><Relationship Id="rId860" Type="http://schemas.openxmlformats.org/officeDocument/2006/relationships/image" Target="../media/image2236.jpeg"/><Relationship Id="rId958" Type="http://schemas.openxmlformats.org/officeDocument/2006/relationships/image" Target="../media/image2334.jpeg"/><Relationship Id="rId1143" Type="http://schemas.openxmlformats.org/officeDocument/2006/relationships/image" Target="../media/image2519.jpeg"/><Relationship Id="rId1588" Type="http://schemas.openxmlformats.org/officeDocument/2006/relationships/image" Target="../media/image2964.jpeg"/><Relationship Id="rId87" Type="http://schemas.openxmlformats.org/officeDocument/2006/relationships/image" Target="../media/image1463.jpeg"/><Relationship Id="rId513" Type="http://schemas.openxmlformats.org/officeDocument/2006/relationships/image" Target="../media/image1889.jpeg"/><Relationship Id="rId597" Type="http://schemas.openxmlformats.org/officeDocument/2006/relationships/image" Target="../media/image1973.jpeg"/><Relationship Id="rId720" Type="http://schemas.openxmlformats.org/officeDocument/2006/relationships/image" Target="../media/image2096.jpeg"/><Relationship Id="rId818" Type="http://schemas.openxmlformats.org/officeDocument/2006/relationships/image" Target="../media/image2194.jpeg"/><Relationship Id="rId1350" Type="http://schemas.openxmlformats.org/officeDocument/2006/relationships/image" Target="../media/image2726.jpeg"/><Relationship Id="rId1448" Type="http://schemas.openxmlformats.org/officeDocument/2006/relationships/image" Target="../media/image2824.jpeg"/><Relationship Id="rId152" Type="http://schemas.openxmlformats.org/officeDocument/2006/relationships/image" Target="../media/image1528.jpeg"/><Relationship Id="rId457" Type="http://schemas.openxmlformats.org/officeDocument/2006/relationships/image" Target="../media/image1833.jpeg"/><Relationship Id="rId1003" Type="http://schemas.openxmlformats.org/officeDocument/2006/relationships/image" Target="../media/image2379.jpeg"/><Relationship Id="rId1087" Type="http://schemas.openxmlformats.org/officeDocument/2006/relationships/image" Target="../media/image2463.jpeg"/><Relationship Id="rId1210" Type="http://schemas.openxmlformats.org/officeDocument/2006/relationships/image" Target="../media/image2586.jpeg"/><Relationship Id="rId1294" Type="http://schemas.openxmlformats.org/officeDocument/2006/relationships/image" Target="../media/image2670.jpeg"/><Relationship Id="rId1308" Type="http://schemas.openxmlformats.org/officeDocument/2006/relationships/image" Target="../media/image2684.jpeg"/><Relationship Id="rId664" Type="http://schemas.openxmlformats.org/officeDocument/2006/relationships/image" Target="../media/image2040.jpeg"/><Relationship Id="rId871" Type="http://schemas.openxmlformats.org/officeDocument/2006/relationships/image" Target="../media/image2247.jpeg"/><Relationship Id="rId969" Type="http://schemas.openxmlformats.org/officeDocument/2006/relationships/image" Target="../media/image2345.jpeg"/><Relationship Id="rId1515" Type="http://schemas.openxmlformats.org/officeDocument/2006/relationships/image" Target="../media/image2891.jpeg"/><Relationship Id="rId14" Type="http://schemas.openxmlformats.org/officeDocument/2006/relationships/image" Target="../media/image1390.jpeg"/><Relationship Id="rId317" Type="http://schemas.openxmlformats.org/officeDocument/2006/relationships/image" Target="../media/image1693.jpeg"/><Relationship Id="rId524" Type="http://schemas.openxmlformats.org/officeDocument/2006/relationships/image" Target="../media/image1900.jpeg"/><Relationship Id="rId731" Type="http://schemas.openxmlformats.org/officeDocument/2006/relationships/image" Target="../media/image2107.jpeg"/><Relationship Id="rId1154" Type="http://schemas.openxmlformats.org/officeDocument/2006/relationships/image" Target="../media/image2530.jpeg"/><Relationship Id="rId1361" Type="http://schemas.openxmlformats.org/officeDocument/2006/relationships/image" Target="../media/image2737.jpeg"/><Relationship Id="rId1459" Type="http://schemas.openxmlformats.org/officeDocument/2006/relationships/image" Target="../media/image2835.jpeg"/><Relationship Id="rId98" Type="http://schemas.openxmlformats.org/officeDocument/2006/relationships/image" Target="../media/image1474.jpeg"/><Relationship Id="rId163" Type="http://schemas.openxmlformats.org/officeDocument/2006/relationships/image" Target="../media/image1539.jpeg"/><Relationship Id="rId370" Type="http://schemas.openxmlformats.org/officeDocument/2006/relationships/image" Target="../media/image1746.jpeg"/><Relationship Id="rId829" Type="http://schemas.openxmlformats.org/officeDocument/2006/relationships/image" Target="../media/image2205.jpeg"/><Relationship Id="rId1014" Type="http://schemas.openxmlformats.org/officeDocument/2006/relationships/image" Target="../media/image2390.jpeg"/><Relationship Id="rId1221" Type="http://schemas.openxmlformats.org/officeDocument/2006/relationships/image" Target="../media/image2597.jpeg"/><Relationship Id="rId230" Type="http://schemas.openxmlformats.org/officeDocument/2006/relationships/image" Target="../media/image1606.jpeg"/><Relationship Id="rId468" Type="http://schemas.openxmlformats.org/officeDocument/2006/relationships/image" Target="../media/image1844.jpeg"/><Relationship Id="rId675" Type="http://schemas.openxmlformats.org/officeDocument/2006/relationships/image" Target="../media/image2051.jpeg"/><Relationship Id="rId882" Type="http://schemas.openxmlformats.org/officeDocument/2006/relationships/image" Target="../media/image2258.jpeg"/><Relationship Id="rId1098" Type="http://schemas.openxmlformats.org/officeDocument/2006/relationships/image" Target="../media/image2474.jpeg"/><Relationship Id="rId1319" Type="http://schemas.openxmlformats.org/officeDocument/2006/relationships/image" Target="../media/image2695.jpeg"/><Relationship Id="rId1526" Type="http://schemas.openxmlformats.org/officeDocument/2006/relationships/image" Target="../media/image2902.jpeg"/><Relationship Id="rId25" Type="http://schemas.openxmlformats.org/officeDocument/2006/relationships/image" Target="../media/image1401.jpeg"/><Relationship Id="rId328" Type="http://schemas.openxmlformats.org/officeDocument/2006/relationships/image" Target="../media/image1704.jpeg"/><Relationship Id="rId535" Type="http://schemas.openxmlformats.org/officeDocument/2006/relationships/image" Target="../media/image1911.jpeg"/><Relationship Id="rId742" Type="http://schemas.openxmlformats.org/officeDocument/2006/relationships/image" Target="../media/image2118.jpeg"/><Relationship Id="rId1165" Type="http://schemas.openxmlformats.org/officeDocument/2006/relationships/image" Target="../media/image2541.jpeg"/><Relationship Id="rId1372" Type="http://schemas.openxmlformats.org/officeDocument/2006/relationships/image" Target="../media/image2748.jpeg"/><Relationship Id="rId174" Type="http://schemas.openxmlformats.org/officeDocument/2006/relationships/image" Target="../media/image1550.jpeg"/><Relationship Id="rId381" Type="http://schemas.openxmlformats.org/officeDocument/2006/relationships/image" Target="../media/image1757.jpeg"/><Relationship Id="rId602" Type="http://schemas.openxmlformats.org/officeDocument/2006/relationships/image" Target="../media/image1978.jpeg"/><Relationship Id="rId1025" Type="http://schemas.openxmlformats.org/officeDocument/2006/relationships/image" Target="../media/image2401.jpeg"/><Relationship Id="rId1232" Type="http://schemas.openxmlformats.org/officeDocument/2006/relationships/image" Target="../media/image2608.jpeg"/><Relationship Id="rId241" Type="http://schemas.openxmlformats.org/officeDocument/2006/relationships/image" Target="../media/image1617.jpeg"/><Relationship Id="rId479" Type="http://schemas.openxmlformats.org/officeDocument/2006/relationships/image" Target="../media/image1855.jpeg"/><Relationship Id="rId686" Type="http://schemas.openxmlformats.org/officeDocument/2006/relationships/image" Target="../media/image2062.jpeg"/><Relationship Id="rId893" Type="http://schemas.openxmlformats.org/officeDocument/2006/relationships/image" Target="../media/image2269.jpeg"/><Relationship Id="rId907" Type="http://schemas.openxmlformats.org/officeDocument/2006/relationships/image" Target="../media/image2283.jpeg"/><Relationship Id="rId1537" Type="http://schemas.openxmlformats.org/officeDocument/2006/relationships/image" Target="../media/image2913.jpeg"/><Relationship Id="rId36" Type="http://schemas.openxmlformats.org/officeDocument/2006/relationships/image" Target="../media/image1412.jpeg"/><Relationship Id="rId339" Type="http://schemas.openxmlformats.org/officeDocument/2006/relationships/image" Target="../media/image1715.jpeg"/><Relationship Id="rId546" Type="http://schemas.openxmlformats.org/officeDocument/2006/relationships/image" Target="../media/image1922.jpeg"/><Relationship Id="rId753" Type="http://schemas.openxmlformats.org/officeDocument/2006/relationships/image" Target="../media/image2129.jpeg"/><Relationship Id="rId1176" Type="http://schemas.openxmlformats.org/officeDocument/2006/relationships/image" Target="../media/image2552.jpeg"/><Relationship Id="rId1383" Type="http://schemas.openxmlformats.org/officeDocument/2006/relationships/image" Target="../media/image2759.jpeg"/><Relationship Id="rId101" Type="http://schemas.openxmlformats.org/officeDocument/2006/relationships/image" Target="../media/image1477.jpeg"/><Relationship Id="rId185" Type="http://schemas.openxmlformats.org/officeDocument/2006/relationships/image" Target="../media/image1561.jpeg"/><Relationship Id="rId406" Type="http://schemas.openxmlformats.org/officeDocument/2006/relationships/image" Target="../media/image1782.jpeg"/><Relationship Id="rId960" Type="http://schemas.openxmlformats.org/officeDocument/2006/relationships/image" Target="../media/image2336.jpeg"/><Relationship Id="rId1036" Type="http://schemas.openxmlformats.org/officeDocument/2006/relationships/image" Target="../media/image2412.jpeg"/><Relationship Id="rId1243" Type="http://schemas.openxmlformats.org/officeDocument/2006/relationships/image" Target="../media/image2619.jpeg"/><Relationship Id="rId1590" Type="http://schemas.openxmlformats.org/officeDocument/2006/relationships/image" Target="../media/image2966.jpeg"/><Relationship Id="rId392" Type="http://schemas.openxmlformats.org/officeDocument/2006/relationships/image" Target="../media/image1768.jpeg"/><Relationship Id="rId613" Type="http://schemas.openxmlformats.org/officeDocument/2006/relationships/image" Target="../media/image1989.jpeg"/><Relationship Id="rId697" Type="http://schemas.openxmlformats.org/officeDocument/2006/relationships/image" Target="../media/image2073.jpeg"/><Relationship Id="rId820" Type="http://schemas.openxmlformats.org/officeDocument/2006/relationships/image" Target="../media/image2196.jpeg"/><Relationship Id="rId918" Type="http://schemas.openxmlformats.org/officeDocument/2006/relationships/image" Target="../media/image2294.jpeg"/><Relationship Id="rId1450" Type="http://schemas.openxmlformats.org/officeDocument/2006/relationships/image" Target="../media/image2826.jpeg"/><Relationship Id="rId1548" Type="http://schemas.openxmlformats.org/officeDocument/2006/relationships/image" Target="../media/image2924.jpeg"/><Relationship Id="rId252" Type="http://schemas.openxmlformats.org/officeDocument/2006/relationships/image" Target="../media/image1628.jpeg"/><Relationship Id="rId1103" Type="http://schemas.openxmlformats.org/officeDocument/2006/relationships/image" Target="../media/image2479.jpeg"/><Relationship Id="rId1187" Type="http://schemas.openxmlformats.org/officeDocument/2006/relationships/image" Target="../media/image2563.jpeg"/><Relationship Id="rId1310" Type="http://schemas.openxmlformats.org/officeDocument/2006/relationships/image" Target="../media/image2686.jpeg"/><Relationship Id="rId1408" Type="http://schemas.openxmlformats.org/officeDocument/2006/relationships/image" Target="../media/image2784.jpeg"/><Relationship Id="rId47" Type="http://schemas.openxmlformats.org/officeDocument/2006/relationships/image" Target="../media/image1423.jpeg"/><Relationship Id="rId112" Type="http://schemas.openxmlformats.org/officeDocument/2006/relationships/image" Target="../media/image1488.jpeg"/><Relationship Id="rId557" Type="http://schemas.openxmlformats.org/officeDocument/2006/relationships/image" Target="../media/image1933.jpeg"/><Relationship Id="rId764" Type="http://schemas.openxmlformats.org/officeDocument/2006/relationships/image" Target="../media/image2140.jpeg"/><Relationship Id="rId971" Type="http://schemas.openxmlformats.org/officeDocument/2006/relationships/image" Target="../media/image2347.jpeg"/><Relationship Id="rId1394" Type="http://schemas.openxmlformats.org/officeDocument/2006/relationships/image" Target="../media/image2770.jpeg"/><Relationship Id="rId196" Type="http://schemas.openxmlformats.org/officeDocument/2006/relationships/image" Target="../media/image1572.jpeg"/><Relationship Id="rId417" Type="http://schemas.openxmlformats.org/officeDocument/2006/relationships/image" Target="../media/image1793.jpeg"/><Relationship Id="rId624" Type="http://schemas.openxmlformats.org/officeDocument/2006/relationships/image" Target="../media/image2000.jpeg"/><Relationship Id="rId831" Type="http://schemas.openxmlformats.org/officeDocument/2006/relationships/image" Target="../media/image2207.jpeg"/><Relationship Id="rId1047" Type="http://schemas.openxmlformats.org/officeDocument/2006/relationships/image" Target="../media/image2423.jpeg"/><Relationship Id="rId1254" Type="http://schemas.openxmlformats.org/officeDocument/2006/relationships/image" Target="../media/image2630.jpeg"/><Relationship Id="rId1461" Type="http://schemas.openxmlformats.org/officeDocument/2006/relationships/image" Target="../media/image2837.jpeg"/><Relationship Id="rId263" Type="http://schemas.openxmlformats.org/officeDocument/2006/relationships/image" Target="../media/image1639.jpeg"/><Relationship Id="rId470" Type="http://schemas.openxmlformats.org/officeDocument/2006/relationships/image" Target="../media/image1846.jpeg"/><Relationship Id="rId929" Type="http://schemas.openxmlformats.org/officeDocument/2006/relationships/image" Target="../media/image2305.jpeg"/><Relationship Id="rId1114" Type="http://schemas.openxmlformats.org/officeDocument/2006/relationships/image" Target="../media/image2490.jpeg"/><Relationship Id="rId1321" Type="http://schemas.openxmlformats.org/officeDocument/2006/relationships/image" Target="../media/image2697.jpeg"/><Relationship Id="rId1559" Type="http://schemas.openxmlformats.org/officeDocument/2006/relationships/image" Target="../media/image2935.jpeg"/><Relationship Id="rId58" Type="http://schemas.openxmlformats.org/officeDocument/2006/relationships/image" Target="../media/image1434.jpeg"/><Relationship Id="rId123" Type="http://schemas.openxmlformats.org/officeDocument/2006/relationships/image" Target="../media/image1499.jpeg"/><Relationship Id="rId330" Type="http://schemas.openxmlformats.org/officeDocument/2006/relationships/image" Target="../media/image1706.jpeg"/><Relationship Id="rId568" Type="http://schemas.openxmlformats.org/officeDocument/2006/relationships/image" Target="../media/image1944.jpeg"/><Relationship Id="rId775" Type="http://schemas.openxmlformats.org/officeDocument/2006/relationships/image" Target="../media/image2151.jpeg"/><Relationship Id="rId982" Type="http://schemas.openxmlformats.org/officeDocument/2006/relationships/image" Target="../media/image2358.jpeg"/><Relationship Id="rId1198" Type="http://schemas.openxmlformats.org/officeDocument/2006/relationships/image" Target="../media/image2574.jpeg"/><Relationship Id="rId1419" Type="http://schemas.openxmlformats.org/officeDocument/2006/relationships/image" Target="../media/image2795.jpeg"/><Relationship Id="rId428" Type="http://schemas.openxmlformats.org/officeDocument/2006/relationships/image" Target="../media/image1804.jpeg"/><Relationship Id="rId635" Type="http://schemas.openxmlformats.org/officeDocument/2006/relationships/image" Target="../media/image2011.jpeg"/><Relationship Id="rId842" Type="http://schemas.openxmlformats.org/officeDocument/2006/relationships/image" Target="../media/image2218.jpeg"/><Relationship Id="rId1058" Type="http://schemas.openxmlformats.org/officeDocument/2006/relationships/image" Target="../media/image2434.jpeg"/><Relationship Id="rId1265" Type="http://schemas.openxmlformats.org/officeDocument/2006/relationships/image" Target="../media/image2641.jpeg"/><Relationship Id="rId1472" Type="http://schemas.openxmlformats.org/officeDocument/2006/relationships/image" Target="../media/image2848.jpeg"/><Relationship Id="rId274" Type="http://schemas.openxmlformats.org/officeDocument/2006/relationships/image" Target="../media/image1650.jpeg"/><Relationship Id="rId481" Type="http://schemas.openxmlformats.org/officeDocument/2006/relationships/image" Target="../media/image1857.jpeg"/><Relationship Id="rId702" Type="http://schemas.openxmlformats.org/officeDocument/2006/relationships/image" Target="../media/image2078.jpeg"/><Relationship Id="rId1125" Type="http://schemas.openxmlformats.org/officeDocument/2006/relationships/image" Target="../media/image2501.jpeg"/><Relationship Id="rId1332" Type="http://schemas.openxmlformats.org/officeDocument/2006/relationships/image" Target="../media/image2708.jpeg"/><Relationship Id="rId69" Type="http://schemas.openxmlformats.org/officeDocument/2006/relationships/image" Target="../media/image1445.jpeg"/><Relationship Id="rId134" Type="http://schemas.openxmlformats.org/officeDocument/2006/relationships/image" Target="../media/image1510.jpeg"/><Relationship Id="rId579" Type="http://schemas.openxmlformats.org/officeDocument/2006/relationships/image" Target="../media/image1955.jpeg"/><Relationship Id="rId786" Type="http://schemas.openxmlformats.org/officeDocument/2006/relationships/image" Target="../media/image2162.jpeg"/><Relationship Id="rId993" Type="http://schemas.openxmlformats.org/officeDocument/2006/relationships/image" Target="../media/image2369.jpeg"/><Relationship Id="rId341" Type="http://schemas.openxmlformats.org/officeDocument/2006/relationships/image" Target="../media/image1717.jpeg"/><Relationship Id="rId439" Type="http://schemas.openxmlformats.org/officeDocument/2006/relationships/image" Target="../media/image1815.jpeg"/><Relationship Id="rId646" Type="http://schemas.openxmlformats.org/officeDocument/2006/relationships/image" Target="../media/image2022.jpeg"/><Relationship Id="rId1069" Type="http://schemas.openxmlformats.org/officeDocument/2006/relationships/image" Target="../media/image2445.jpeg"/><Relationship Id="rId1276" Type="http://schemas.openxmlformats.org/officeDocument/2006/relationships/image" Target="../media/image2652.jpeg"/><Relationship Id="rId1483" Type="http://schemas.openxmlformats.org/officeDocument/2006/relationships/image" Target="../media/image2859.jpeg"/><Relationship Id="rId201" Type="http://schemas.openxmlformats.org/officeDocument/2006/relationships/image" Target="../media/image1577.jpeg"/><Relationship Id="rId285" Type="http://schemas.openxmlformats.org/officeDocument/2006/relationships/image" Target="../media/image1661.jpeg"/><Relationship Id="rId506" Type="http://schemas.openxmlformats.org/officeDocument/2006/relationships/image" Target="../media/image1882.jpeg"/><Relationship Id="rId853" Type="http://schemas.openxmlformats.org/officeDocument/2006/relationships/image" Target="../media/image2229.jpeg"/><Relationship Id="rId1136" Type="http://schemas.openxmlformats.org/officeDocument/2006/relationships/image" Target="../media/image2512.jpeg"/><Relationship Id="rId492" Type="http://schemas.openxmlformats.org/officeDocument/2006/relationships/image" Target="../media/image1868.jpeg"/><Relationship Id="rId713" Type="http://schemas.openxmlformats.org/officeDocument/2006/relationships/image" Target="../media/image2089.jpeg"/><Relationship Id="rId797" Type="http://schemas.openxmlformats.org/officeDocument/2006/relationships/image" Target="../media/image2173.jpeg"/><Relationship Id="rId920" Type="http://schemas.openxmlformats.org/officeDocument/2006/relationships/image" Target="../media/image2296.jpeg"/><Relationship Id="rId1343" Type="http://schemas.openxmlformats.org/officeDocument/2006/relationships/image" Target="../media/image2719.jpeg"/><Relationship Id="rId1550" Type="http://schemas.openxmlformats.org/officeDocument/2006/relationships/image" Target="../media/image2926.jpeg"/><Relationship Id="rId145" Type="http://schemas.openxmlformats.org/officeDocument/2006/relationships/image" Target="../media/image1521.jpeg"/><Relationship Id="rId352" Type="http://schemas.openxmlformats.org/officeDocument/2006/relationships/image" Target="../media/image1728.jpeg"/><Relationship Id="rId1203" Type="http://schemas.openxmlformats.org/officeDocument/2006/relationships/image" Target="../media/image2579.jpeg"/><Relationship Id="rId1287" Type="http://schemas.openxmlformats.org/officeDocument/2006/relationships/image" Target="../media/image2663.jpeg"/><Relationship Id="rId1410" Type="http://schemas.openxmlformats.org/officeDocument/2006/relationships/image" Target="../media/image2786.jpeg"/><Relationship Id="rId1508" Type="http://schemas.openxmlformats.org/officeDocument/2006/relationships/image" Target="../media/image2884.jpeg"/><Relationship Id="rId212" Type="http://schemas.openxmlformats.org/officeDocument/2006/relationships/image" Target="../media/image1588.jpeg"/><Relationship Id="rId657" Type="http://schemas.openxmlformats.org/officeDocument/2006/relationships/image" Target="../media/image2033.jpeg"/><Relationship Id="rId864" Type="http://schemas.openxmlformats.org/officeDocument/2006/relationships/image" Target="../media/image2240.jpeg"/><Relationship Id="rId1494" Type="http://schemas.openxmlformats.org/officeDocument/2006/relationships/image" Target="../media/image2870.jpeg"/><Relationship Id="rId296" Type="http://schemas.openxmlformats.org/officeDocument/2006/relationships/image" Target="../media/image1672.jpeg"/><Relationship Id="rId517" Type="http://schemas.openxmlformats.org/officeDocument/2006/relationships/image" Target="../media/image1893.jpeg"/><Relationship Id="rId724" Type="http://schemas.openxmlformats.org/officeDocument/2006/relationships/image" Target="../media/image2100.jpeg"/><Relationship Id="rId931" Type="http://schemas.openxmlformats.org/officeDocument/2006/relationships/image" Target="../media/image2307.jpeg"/><Relationship Id="rId1147" Type="http://schemas.openxmlformats.org/officeDocument/2006/relationships/image" Target="../media/image2523.jpeg"/><Relationship Id="rId1354" Type="http://schemas.openxmlformats.org/officeDocument/2006/relationships/image" Target="../media/image2730.jpeg"/><Relationship Id="rId1561" Type="http://schemas.openxmlformats.org/officeDocument/2006/relationships/image" Target="../media/image2937.jpeg"/><Relationship Id="rId60" Type="http://schemas.openxmlformats.org/officeDocument/2006/relationships/image" Target="../media/image1436.jpeg"/><Relationship Id="rId156" Type="http://schemas.openxmlformats.org/officeDocument/2006/relationships/image" Target="../media/image1532.jpeg"/><Relationship Id="rId363" Type="http://schemas.openxmlformats.org/officeDocument/2006/relationships/image" Target="../media/image1739.jpeg"/><Relationship Id="rId570" Type="http://schemas.openxmlformats.org/officeDocument/2006/relationships/image" Target="../media/image1946.jpeg"/><Relationship Id="rId1007" Type="http://schemas.openxmlformats.org/officeDocument/2006/relationships/image" Target="../media/image2383.jpeg"/><Relationship Id="rId1214" Type="http://schemas.openxmlformats.org/officeDocument/2006/relationships/image" Target="../media/image2590.jpeg"/><Relationship Id="rId1421" Type="http://schemas.openxmlformats.org/officeDocument/2006/relationships/image" Target="../media/image2797.jpeg"/><Relationship Id="rId223" Type="http://schemas.openxmlformats.org/officeDocument/2006/relationships/image" Target="../media/image1599.jpeg"/><Relationship Id="rId430" Type="http://schemas.openxmlformats.org/officeDocument/2006/relationships/image" Target="../media/image1806.jpeg"/><Relationship Id="rId668" Type="http://schemas.openxmlformats.org/officeDocument/2006/relationships/image" Target="../media/image2044.jpeg"/><Relationship Id="rId875" Type="http://schemas.openxmlformats.org/officeDocument/2006/relationships/image" Target="../media/image2251.jpeg"/><Relationship Id="rId1060" Type="http://schemas.openxmlformats.org/officeDocument/2006/relationships/image" Target="../media/image2436.jpeg"/><Relationship Id="rId1298" Type="http://schemas.openxmlformats.org/officeDocument/2006/relationships/image" Target="../media/image2674.jpeg"/><Relationship Id="rId1519" Type="http://schemas.openxmlformats.org/officeDocument/2006/relationships/image" Target="../media/image2895.jpeg"/><Relationship Id="rId18" Type="http://schemas.openxmlformats.org/officeDocument/2006/relationships/image" Target="../media/image1394.jpeg"/><Relationship Id="rId528" Type="http://schemas.openxmlformats.org/officeDocument/2006/relationships/image" Target="../media/image1904.jpeg"/><Relationship Id="rId735" Type="http://schemas.openxmlformats.org/officeDocument/2006/relationships/image" Target="../media/image2111.jpeg"/><Relationship Id="rId942" Type="http://schemas.openxmlformats.org/officeDocument/2006/relationships/image" Target="../media/image2318.jpeg"/><Relationship Id="rId1158" Type="http://schemas.openxmlformats.org/officeDocument/2006/relationships/image" Target="../media/image2534.jpeg"/><Relationship Id="rId1365" Type="http://schemas.openxmlformats.org/officeDocument/2006/relationships/image" Target="../media/image2741.jpeg"/><Relationship Id="rId1572" Type="http://schemas.openxmlformats.org/officeDocument/2006/relationships/image" Target="../media/image2948.jpeg"/><Relationship Id="rId167" Type="http://schemas.openxmlformats.org/officeDocument/2006/relationships/image" Target="../media/image1543.jpeg"/><Relationship Id="rId374" Type="http://schemas.openxmlformats.org/officeDocument/2006/relationships/image" Target="../media/image1750.jpeg"/><Relationship Id="rId581" Type="http://schemas.openxmlformats.org/officeDocument/2006/relationships/image" Target="../media/image1957.jpeg"/><Relationship Id="rId1018" Type="http://schemas.openxmlformats.org/officeDocument/2006/relationships/image" Target="../media/image2394.jpeg"/><Relationship Id="rId1225" Type="http://schemas.openxmlformats.org/officeDocument/2006/relationships/image" Target="../media/image2601.jpeg"/><Relationship Id="rId1432" Type="http://schemas.openxmlformats.org/officeDocument/2006/relationships/image" Target="../media/image2808.jpeg"/><Relationship Id="rId71" Type="http://schemas.openxmlformats.org/officeDocument/2006/relationships/image" Target="../media/image1447.jpeg"/><Relationship Id="rId234" Type="http://schemas.openxmlformats.org/officeDocument/2006/relationships/image" Target="../media/image1610.jpeg"/><Relationship Id="rId679" Type="http://schemas.openxmlformats.org/officeDocument/2006/relationships/image" Target="../media/image2055.jpeg"/><Relationship Id="rId802" Type="http://schemas.openxmlformats.org/officeDocument/2006/relationships/image" Target="../media/image2178.jpeg"/><Relationship Id="rId886" Type="http://schemas.openxmlformats.org/officeDocument/2006/relationships/image" Target="../media/image2262.jpeg"/><Relationship Id="rId2" Type="http://schemas.openxmlformats.org/officeDocument/2006/relationships/image" Target="../media/image1378.jpeg"/><Relationship Id="rId29" Type="http://schemas.openxmlformats.org/officeDocument/2006/relationships/image" Target="../media/image1405.jpeg"/><Relationship Id="rId441" Type="http://schemas.openxmlformats.org/officeDocument/2006/relationships/image" Target="../media/image1817.jpeg"/><Relationship Id="rId539" Type="http://schemas.openxmlformats.org/officeDocument/2006/relationships/image" Target="../media/image1915.jpeg"/><Relationship Id="rId746" Type="http://schemas.openxmlformats.org/officeDocument/2006/relationships/image" Target="../media/image2122.jpeg"/><Relationship Id="rId1071" Type="http://schemas.openxmlformats.org/officeDocument/2006/relationships/image" Target="../media/image2447.jpeg"/><Relationship Id="rId1169" Type="http://schemas.openxmlformats.org/officeDocument/2006/relationships/image" Target="../media/image2545.jpeg"/><Relationship Id="rId1376" Type="http://schemas.openxmlformats.org/officeDocument/2006/relationships/image" Target="../media/image2752.jpeg"/><Relationship Id="rId1583" Type="http://schemas.openxmlformats.org/officeDocument/2006/relationships/image" Target="../media/image2959.jpeg"/><Relationship Id="rId178" Type="http://schemas.openxmlformats.org/officeDocument/2006/relationships/image" Target="../media/image1554.jpeg"/><Relationship Id="rId301" Type="http://schemas.openxmlformats.org/officeDocument/2006/relationships/image" Target="../media/image1677.jpeg"/><Relationship Id="rId953" Type="http://schemas.openxmlformats.org/officeDocument/2006/relationships/image" Target="../media/image2329.jpeg"/><Relationship Id="rId1029" Type="http://schemas.openxmlformats.org/officeDocument/2006/relationships/image" Target="../media/image2405.jpeg"/><Relationship Id="rId1236" Type="http://schemas.openxmlformats.org/officeDocument/2006/relationships/image" Target="../media/image2612.jpeg"/><Relationship Id="rId82" Type="http://schemas.openxmlformats.org/officeDocument/2006/relationships/image" Target="../media/image1458.jpeg"/><Relationship Id="rId385" Type="http://schemas.openxmlformats.org/officeDocument/2006/relationships/image" Target="../media/image1761.jpeg"/><Relationship Id="rId592" Type="http://schemas.openxmlformats.org/officeDocument/2006/relationships/image" Target="../media/image1968.jpeg"/><Relationship Id="rId606" Type="http://schemas.openxmlformats.org/officeDocument/2006/relationships/image" Target="../media/image1982.jpeg"/><Relationship Id="rId813" Type="http://schemas.openxmlformats.org/officeDocument/2006/relationships/image" Target="../media/image2189.jpeg"/><Relationship Id="rId1443" Type="http://schemas.openxmlformats.org/officeDocument/2006/relationships/image" Target="../media/image2819.jpeg"/><Relationship Id="rId245" Type="http://schemas.openxmlformats.org/officeDocument/2006/relationships/image" Target="../media/image1621.jpeg"/><Relationship Id="rId452" Type="http://schemas.openxmlformats.org/officeDocument/2006/relationships/image" Target="../media/image1828.jpeg"/><Relationship Id="rId897" Type="http://schemas.openxmlformats.org/officeDocument/2006/relationships/image" Target="../media/image2273.jpeg"/><Relationship Id="rId1082" Type="http://schemas.openxmlformats.org/officeDocument/2006/relationships/image" Target="../media/image2458.jpeg"/><Relationship Id="rId1303" Type="http://schemas.openxmlformats.org/officeDocument/2006/relationships/image" Target="../media/image2679.jpeg"/><Relationship Id="rId1510" Type="http://schemas.openxmlformats.org/officeDocument/2006/relationships/image" Target="../media/image2886.jpeg"/><Relationship Id="rId105" Type="http://schemas.openxmlformats.org/officeDocument/2006/relationships/image" Target="../media/image1481.jpeg"/><Relationship Id="rId312" Type="http://schemas.openxmlformats.org/officeDocument/2006/relationships/image" Target="../media/image1688.jpeg"/><Relationship Id="rId757" Type="http://schemas.openxmlformats.org/officeDocument/2006/relationships/image" Target="../media/image2133.jpeg"/><Relationship Id="rId964" Type="http://schemas.openxmlformats.org/officeDocument/2006/relationships/image" Target="../media/image2340.jpeg"/><Relationship Id="rId1387" Type="http://schemas.openxmlformats.org/officeDocument/2006/relationships/image" Target="../media/image2763.jpeg"/><Relationship Id="rId93" Type="http://schemas.openxmlformats.org/officeDocument/2006/relationships/image" Target="../media/image1469.jpeg"/><Relationship Id="rId189" Type="http://schemas.openxmlformats.org/officeDocument/2006/relationships/image" Target="../media/image1565.jpeg"/><Relationship Id="rId396" Type="http://schemas.openxmlformats.org/officeDocument/2006/relationships/image" Target="../media/image1772.jpeg"/><Relationship Id="rId617" Type="http://schemas.openxmlformats.org/officeDocument/2006/relationships/image" Target="../media/image1993.jpeg"/><Relationship Id="rId824" Type="http://schemas.openxmlformats.org/officeDocument/2006/relationships/image" Target="../media/image2200.jpeg"/><Relationship Id="rId1247" Type="http://schemas.openxmlformats.org/officeDocument/2006/relationships/image" Target="../media/image2623.jpeg"/><Relationship Id="rId1454" Type="http://schemas.openxmlformats.org/officeDocument/2006/relationships/image" Target="../media/image2830.jpeg"/><Relationship Id="rId256" Type="http://schemas.openxmlformats.org/officeDocument/2006/relationships/image" Target="../media/image1632.jpeg"/><Relationship Id="rId463" Type="http://schemas.openxmlformats.org/officeDocument/2006/relationships/image" Target="../media/image1839.jpeg"/><Relationship Id="rId670" Type="http://schemas.openxmlformats.org/officeDocument/2006/relationships/image" Target="../media/image2046.jpeg"/><Relationship Id="rId1093" Type="http://schemas.openxmlformats.org/officeDocument/2006/relationships/image" Target="../media/image2469.jpeg"/><Relationship Id="rId1107" Type="http://schemas.openxmlformats.org/officeDocument/2006/relationships/image" Target="../media/image2483.jpeg"/><Relationship Id="rId1314" Type="http://schemas.openxmlformats.org/officeDocument/2006/relationships/image" Target="../media/image2690.jpeg"/><Relationship Id="rId1521" Type="http://schemas.openxmlformats.org/officeDocument/2006/relationships/image" Target="../media/image2897.jpeg"/><Relationship Id="rId116" Type="http://schemas.openxmlformats.org/officeDocument/2006/relationships/image" Target="../media/image1492.jpeg"/><Relationship Id="rId323" Type="http://schemas.openxmlformats.org/officeDocument/2006/relationships/image" Target="../media/image1699.jpeg"/><Relationship Id="rId530" Type="http://schemas.openxmlformats.org/officeDocument/2006/relationships/image" Target="../media/image1906.jpeg"/><Relationship Id="rId768" Type="http://schemas.openxmlformats.org/officeDocument/2006/relationships/image" Target="../media/image2144.jpeg"/><Relationship Id="rId975" Type="http://schemas.openxmlformats.org/officeDocument/2006/relationships/image" Target="../media/image2351.jpeg"/><Relationship Id="rId1160" Type="http://schemas.openxmlformats.org/officeDocument/2006/relationships/image" Target="../media/image2536.jpeg"/><Relationship Id="rId1398" Type="http://schemas.openxmlformats.org/officeDocument/2006/relationships/image" Target="../media/image2774.jpeg"/><Relationship Id="rId20" Type="http://schemas.openxmlformats.org/officeDocument/2006/relationships/image" Target="../media/image1396.jpeg"/><Relationship Id="rId628" Type="http://schemas.openxmlformats.org/officeDocument/2006/relationships/image" Target="../media/image2004.jpeg"/><Relationship Id="rId835" Type="http://schemas.openxmlformats.org/officeDocument/2006/relationships/image" Target="../media/image2211.jpeg"/><Relationship Id="rId1258" Type="http://schemas.openxmlformats.org/officeDocument/2006/relationships/image" Target="../media/image2634.jpeg"/><Relationship Id="rId1465" Type="http://schemas.openxmlformats.org/officeDocument/2006/relationships/image" Target="../media/image2841.jpeg"/><Relationship Id="rId267" Type="http://schemas.openxmlformats.org/officeDocument/2006/relationships/image" Target="../media/image1643.jpeg"/><Relationship Id="rId474" Type="http://schemas.openxmlformats.org/officeDocument/2006/relationships/image" Target="../media/image1850.jpeg"/><Relationship Id="rId1020" Type="http://schemas.openxmlformats.org/officeDocument/2006/relationships/image" Target="../media/image2396.jpeg"/><Relationship Id="rId1118" Type="http://schemas.openxmlformats.org/officeDocument/2006/relationships/image" Target="../media/image2494.jpeg"/><Relationship Id="rId1325" Type="http://schemas.openxmlformats.org/officeDocument/2006/relationships/image" Target="../media/image2701.jpeg"/><Relationship Id="rId1532" Type="http://schemas.openxmlformats.org/officeDocument/2006/relationships/image" Target="../media/image2908.jpeg"/><Relationship Id="rId127" Type="http://schemas.openxmlformats.org/officeDocument/2006/relationships/image" Target="../media/image1503.jpeg"/><Relationship Id="rId681" Type="http://schemas.openxmlformats.org/officeDocument/2006/relationships/image" Target="../media/image2057.jpeg"/><Relationship Id="rId779" Type="http://schemas.openxmlformats.org/officeDocument/2006/relationships/image" Target="../media/image2155.jpeg"/><Relationship Id="rId902" Type="http://schemas.openxmlformats.org/officeDocument/2006/relationships/image" Target="../media/image2278.jpeg"/><Relationship Id="rId986" Type="http://schemas.openxmlformats.org/officeDocument/2006/relationships/image" Target="../media/image2362.jpeg"/><Relationship Id="rId31" Type="http://schemas.openxmlformats.org/officeDocument/2006/relationships/image" Target="../media/image1407.jpeg"/><Relationship Id="rId334" Type="http://schemas.openxmlformats.org/officeDocument/2006/relationships/image" Target="../media/image1710.jpeg"/><Relationship Id="rId541" Type="http://schemas.openxmlformats.org/officeDocument/2006/relationships/image" Target="../media/image1917.jpeg"/><Relationship Id="rId639" Type="http://schemas.openxmlformats.org/officeDocument/2006/relationships/image" Target="../media/image2015.jpeg"/><Relationship Id="rId1171" Type="http://schemas.openxmlformats.org/officeDocument/2006/relationships/image" Target="../media/image2547.jpeg"/><Relationship Id="rId1269" Type="http://schemas.openxmlformats.org/officeDocument/2006/relationships/image" Target="../media/image2645.jpeg"/><Relationship Id="rId1476" Type="http://schemas.openxmlformats.org/officeDocument/2006/relationships/image" Target="../media/image2852.jpeg"/><Relationship Id="rId180" Type="http://schemas.openxmlformats.org/officeDocument/2006/relationships/image" Target="../media/image1556.jpeg"/><Relationship Id="rId278" Type="http://schemas.openxmlformats.org/officeDocument/2006/relationships/image" Target="../media/image1654.jpeg"/><Relationship Id="rId401" Type="http://schemas.openxmlformats.org/officeDocument/2006/relationships/image" Target="../media/image1777.jpeg"/><Relationship Id="rId846" Type="http://schemas.openxmlformats.org/officeDocument/2006/relationships/image" Target="../media/image2222.jpeg"/><Relationship Id="rId1031" Type="http://schemas.openxmlformats.org/officeDocument/2006/relationships/image" Target="../media/image2407.jpeg"/><Relationship Id="rId1129" Type="http://schemas.openxmlformats.org/officeDocument/2006/relationships/image" Target="../media/image2505.jpeg"/><Relationship Id="rId485" Type="http://schemas.openxmlformats.org/officeDocument/2006/relationships/image" Target="../media/image1861.jpeg"/><Relationship Id="rId692" Type="http://schemas.openxmlformats.org/officeDocument/2006/relationships/image" Target="../media/image2068.jpeg"/><Relationship Id="rId706" Type="http://schemas.openxmlformats.org/officeDocument/2006/relationships/image" Target="../media/image2082.jpeg"/><Relationship Id="rId913" Type="http://schemas.openxmlformats.org/officeDocument/2006/relationships/image" Target="../media/image2289.jpeg"/><Relationship Id="rId1336" Type="http://schemas.openxmlformats.org/officeDocument/2006/relationships/image" Target="../media/image2712.jpeg"/><Relationship Id="rId1543" Type="http://schemas.openxmlformats.org/officeDocument/2006/relationships/image" Target="../media/image2919.jpeg"/><Relationship Id="rId42" Type="http://schemas.openxmlformats.org/officeDocument/2006/relationships/image" Target="../media/image1418.jpeg"/><Relationship Id="rId138" Type="http://schemas.openxmlformats.org/officeDocument/2006/relationships/image" Target="../media/image1514.jpeg"/><Relationship Id="rId345" Type="http://schemas.openxmlformats.org/officeDocument/2006/relationships/image" Target="../media/image1721.jpeg"/><Relationship Id="rId552" Type="http://schemas.openxmlformats.org/officeDocument/2006/relationships/image" Target="../media/image1928.jpeg"/><Relationship Id="rId997" Type="http://schemas.openxmlformats.org/officeDocument/2006/relationships/image" Target="../media/image2373.jpeg"/><Relationship Id="rId1182" Type="http://schemas.openxmlformats.org/officeDocument/2006/relationships/image" Target="../media/image2558.jpeg"/><Relationship Id="rId1403" Type="http://schemas.openxmlformats.org/officeDocument/2006/relationships/image" Target="../media/image2779.jpeg"/><Relationship Id="rId191" Type="http://schemas.openxmlformats.org/officeDocument/2006/relationships/image" Target="../media/image1567.jpeg"/><Relationship Id="rId205" Type="http://schemas.openxmlformats.org/officeDocument/2006/relationships/image" Target="../media/image1581.jpeg"/><Relationship Id="rId412" Type="http://schemas.openxmlformats.org/officeDocument/2006/relationships/image" Target="../media/image1788.jpeg"/><Relationship Id="rId857" Type="http://schemas.openxmlformats.org/officeDocument/2006/relationships/image" Target="../media/image2233.jpeg"/><Relationship Id="rId1042" Type="http://schemas.openxmlformats.org/officeDocument/2006/relationships/image" Target="../media/image2418.jpeg"/><Relationship Id="rId1487" Type="http://schemas.openxmlformats.org/officeDocument/2006/relationships/image" Target="../media/image2863.jpeg"/><Relationship Id="rId289" Type="http://schemas.openxmlformats.org/officeDocument/2006/relationships/image" Target="../media/image1665.jpeg"/><Relationship Id="rId496" Type="http://schemas.openxmlformats.org/officeDocument/2006/relationships/image" Target="../media/image1872.jpeg"/><Relationship Id="rId717" Type="http://schemas.openxmlformats.org/officeDocument/2006/relationships/image" Target="../media/image2093.jpeg"/><Relationship Id="rId924" Type="http://schemas.openxmlformats.org/officeDocument/2006/relationships/image" Target="../media/image2300.jpeg"/><Relationship Id="rId1347" Type="http://schemas.openxmlformats.org/officeDocument/2006/relationships/image" Target="../media/image2723.jpeg"/><Relationship Id="rId1554" Type="http://schemas.openxmlformats.org/officeDocument/2006/relationships/image" Target="../media/image2930.jpeg"/><Relationship Id="rId53" Type="http://schemas.openxmlformats.org/officeDocument/2006/relationships/image" Target="../media/image1429.jpeg"/><Relationship Id="rId149" Type="http://schemas.openxmlformats.org/officeDocument/2006/relationships/image" Target="../media/image1525.jpeg"/><Relationship Id="rId356" Type="http://schemas.openxmlformats.org/officeDocument/2006/relationships/image" Target="../media/image1732.jpeg"/><Relationship Id="rId563" Type="http://schemas.openxmlformats.org/officeDocument/2006/relationships/image" Target="../media/image1939.jpeg"/><Relationship Id="rId770" Type="http://schemas.openxmlformats.org/officeDocument/2006/relationships/image" Target="../media/image2146.jpeg"/><Relationship Id="rId1193" Type="http://schemas.openxmlformats.org/officeDocument/2006/relationships/image" Target="../media/image2569.jpeg"/><Relationship Id="rId1207" Type="http://schemas.openxmlformats.org/officeDocument/2006/relationships/image" Target="../media/image2583.jpeg"/><Relationship Id="rId1414" Type="http://schemas.openxmlformats.org/officeDocument/2006/relationships/image" Target="../media/image2790.jpeg"/><Relationship Id="rId216" Type="http://schemas.openxmlformats.org/officeDocument/2006/relationships/image" Target="../media/image1592.jpeg"/><Relationship Id="rId423" Type="http://schemas.openxmlformats.org/officeDocument/2006/relationships/image" Target="../media/image1799.jpeg"/><Relationship Id="rId868" Type="http://schemas.openxmlformats.org/officeDocument/2006/relationships/image" Target="../media/image2244.jpeg"/><Relationship Id="rId1053" Type="http://schemas.openxmlformats.org/officeDocument/2006/relationships/image" Target="../media/image2429.jpeg"/><Relationship Id="rId1260" Type="http://schemas.openxmlformats.org/officeDocument/2006/relationships/image" Target="../media/image2636.jpeg"/><Relationship Id="rId1498" Type="http://schemas.openxmlformats.org/officeDocument/2006/relationships/image" Target="../media/image2874.jpeg"/><Relationship Id="rId630" Type="http://schemas.openxmlformats.org/officeDocument/2006/relationships/image" Target="../media/image2006.jpeg"/><Relationship Id="rId728" Type="http://schemas.openxmlformats.org/officeDocument/2006/relationships/image" Target="../media/image2104.jpeg"/><Relationship Id="rId935" Type="http://schemas.openxmlformats.org/officeDocument/2006/relationships/image" Target="../media/image2311.jpeg"/><Relationship Id="rId1358" Type="http://schemas.openxmlformats.org/officeDocument/2006/relationships/image" Target="../media/image2734.jpeg"/><Relationship Id="rId1565" Type="http://schemas.openxmlformats.org/officeDocument/2006/relationships/image" Target="../media/image2941.jpeg"/><Relationship Id="rId64" Type="http://schemas.openxmlformats.org/officeDocument/2006/relationships/image" Target="../media/image1440.jpeg"/><Relationship Id="rId367" Type="http://schemas.openxmlformats.org/officeDocument/2006/relationships/image" Target="../media/image1743.jpeg"/><Relationship Id="rId574" Type="http://schemas.openxmlformats.org/officeDocument/2006/relationships/image" Target="../media/image1950.jpeg"/><Relationship Id="rId1120" Type="http://schemas.openxmlformats.org/officeDocument/2006/relationships/image" Target="../media/image2496.jpeg"/><Relationship Id="rId1218" Type="http://schemas.openxmlformats.org/officeDocument/2006/relationships/image" Target="../media/image2594.jpeg"/><Relationship Id="rId1425" Type="http://schemas.openxmlformats.org/officeDocument/2006/relationships/image" Target="../media/image2801.jpeg"/><Relationship Id="rId227" Type="http://schemas.openxmlformats.org/officeDocument/2006/relationships/image" Target="../media/image1603.jpeg"/><Relationship Id="rId781" Type="http://schemas.openxmlformats.org/officeDocument/2006/relationships/image" Target="../media/image2157.jpeg"/><Relationship Id="rId879" Type="http://schemas.openxmlformats.org/officeDocument/2006/relationships/image" Target="../media/image2255.jpeg"/><Relationship Id="rId434" Type="http://schemas.openxmlformats.org/officeDocument/2006/relationships/image" Target="../media/image1810.jpeg"/><Relationship Id="rId641" Type="http://schemas.openxmlformats.org/officeDocument/2006/relationships/image" Target="../media/image2017.jpeg"/><Relationship Id="rId739" Type="http://schemas.openxmlformats.org/officeDocument/2006/relationships/image" Target="../media/image2115.jpeg"/><Relationship Id="rId1064" Type="http://schemas.openxmlformats.org/officeDocument/2006/relationships/image" Target="../media/image2440.jpeg"/><Relationship Id="rId1271" Type="http://schemas.openxmlformats.org/officeDocument/2006/relationships/image" Target="../media/image2647.jpeg"/><Relationship Id="rId1369" Type="http://schemas.openxmlformats.org/officeDocument/2006/relationships/image" Target="../media/image2745.jpeg"/><Relationship Id="rId1576" Type="http://schemas.openxmlformats.org/officeDocument/2006/relationships/image" Target="../media/image2952.jpeg"/><Relationship Id="rId280" Type="http://schemas.openxmlformats.org/officeDocument/2006/relationships/image" Target="../media/image1656.jpeg"/><Relationship Id="rId501" Type="http://schemas.openxmlformats.org/officeDocument/2006/relationships/image" Target="../media/image1877.jpeg"/><Relationship Id="rId946" Type="http://schemas.openxmlformats.org/officeDocument/2006/relationships/image" Target="../media/image2322.jpeg"/><Relationship Id="rId1131" Type="http://schemas.openxmlformats.org/officeDocument/2006/relationships/image" Target="../media/image2507.jpeg"/><Relationship Id="rId1229" Type="http://schemas.openxmlformats.org/officeDocument/2006/relationships/image" Target="../media/image2605.jpeg"/><Relationship Id="rId75" Type="http://schemas.openxmlformats.org/officeDocument/2006/relationships/image" Target="../media/image1451.jpeg"/><Relationship Id="rId140" Type="http://schemas.openxmlformats.org/officeDocument/2006/relationships/image" Target="../media/image1516.jpeg"/><Relationship Id="rId378" Type="http://schemas.openxmlformats.org/officeDocument/2006/relationships/image" Target="../media/image1754.jpeg"/><Relationship Id="rId585" Type="http://schemas.openxmlformats.org/officeDocument/2006/relationships/image" Target="../media/image1961.jpeg"/><Relationship Id="rId792" Type="http://schemas.openxmlformats.org/officeDocument/2006/relationships/image" Target="../media/image2168.jpeg"/><Relationship Id="rId806" Type="http://schemas.openxmlformats.org/officeDocument/2006/relationships/image" Target="../media/image2182.jpeg"/><Relationship Id="rId1436" Type="http://schemas.openxmlformats.org/officeDocument/2006/relationships/image" Target="../media/image2812.jpeg"/><Relationship Id="rId6" Type="http://schemas.openxmlformats.org/officeDocument/2006/relationships/image" Target="../media/image1382.jpeg"/><Relationship Id="rId238" Type="http://schemas.openxmlformats.org/officeDocument/2006/relationships/image" Target="../media/image1614.jpeg"/><Relationship Id="rId445" Type="http://schemas.openxmlformats.org/officeDocument/2006/relationships/image" Target="../media/image1821.jpeg"/><Relationship Id="rId652" Type="http://schemas.openxmlformats.org/officeDocument/2006/relationships/image" Target="../media/image2028.jpeg"/><Relationship Id="rId1075" Type="http://schemas.openxmlformats.org/officeDocument/2006/relationships/image" Target="../media/image2451.jpeg"/><Relationship Id="rId1282" Type="http://schemas.openxmlformats.org/officeDocument/2006/relationships/image" Target="../media/image2658.jpeg"/><Relationship Id="rId1503" Type="http://schemas.openxmlformats.org/officeDocument/2006/relationships/image" Target="../media/image2879.jpeg"/><Relationship Id="rId291" Type="http://schemas.openxmlformats.org/officeDocument/2006/relationships/image" Target="../media/image1667.jpeg"/><Relationship Id="rId305" Type="http://schemas.openxmlformats.org/officeDocument/2006/relationships/image" Target="../media/image1681.jpeg"/><Relationship Id="rId512" Type="http://schemas.openxmlformats.org/officeDocument/2006/relationships/image" Target="../media/image1888.jpeg"/><Relationship Id="rId957" Type="http://schemas.openxmlformats.org/officeDocument/2006/relationships/image" Target="../media/image2333.jpeg"/><Relationship Id="rId1142" Type="http://schemas.openxmlformats.org/officeDocument/2006/relationships/image" Target="../media/image2518.jpeg"/><Relationship Id="rId1587" Type="http://schemas.openxmlformats.org/officeDocument/2006/relationships/image" Target="../media/image2963.jpeg"/><Relationship Id="rId86" Type="http://schemas.openxmlformats.org/officeDocument/2006/relationships/image" Target="../media/image1462.jpeg"/><Relationship Id="rId151" Type="http://schemas.openxmlformats.org/officeDocument/2006/relationships/image" Target="../media/image1527.jpeg"/><Relationship Id="rId389" Type="http://schemas.openxmlformats.org/officeDocument/2006/relationships/image" Target="../media/image1765.jpeg"/><Relationship Id="rId596" Type="http://schemas.openxmlformats.org/officeDocument/2006/relationships/image" Target="../media/image1972.jpeg"/><Relationship Id="rId817" Type="http://schemas.openxmlformats.org/officeDocument/2006/relationships/image" Target="../media/image2193.jpeg"/><Relationship Id="rId1002" Type="http://schemas.openxmlformats.org/officeDocument/2006/relationships/image" Target="../media/image2378.jpeg"/><Relationship Id="rId1447" Type="http://schemas.openxmlformats.org/officeDocument/2006/relationships/image" Target="../media/image2823.jpeg"/><Relationship Id="rId249" Type="http://schemas.openxmlformats.org/officeDocument/2006/relationships/image" Target="../media/image1625.jpeg"/><Relationship Id="rId456" Type="http://schemas.openxmlformats.org/officeDocument/2006/relationships/image" Target="../media/image1832.jpeg"/><Relationship Id="rId663" Type="http://schemas.openxmlformats.org/officeDocument/2006/relationships/image" Target="../media/image2039.jpeg"/><Relationship Id="rId870" Type="http://schemas.openxmlformats.org/officeDocument/2006/relationships/image" Target="../media/image2246.jpeg"/><Relationship Id="rId1086" Type="http://schemas.openxmlformats.org/officeDocument/2006/relationships/image" Target="../media/image2462.jpeg"/><Relationship Id="rId1293" Type="http://schemas.openxmlformats.org/officeDocument/2006/relationships/image" Target="../media/image2669.jpeg"/><Relationship Id="rId1307" Type="http://schemas.openxmlformats.org/officeDocument/2006/relationships/image" Target="../media/image2683.jpeg"/><Relationship Id="rId1514" Type="http://schemas.openxmlformats.org/officeDocument/2006/relationships/image" Target="../media/image2890.jpeg"/><Relationship Id="rId13" Type="http://schemas.openxmlformats.org/officeDocument/2006/relationships/image" Target="../media/image1389.jpeg"/><Relationship Id="rId109" Type="http://schemas.openxmlformats.org/officeDocument/2006/relationships/image" Target="../media/image1485.jpeg"/><Relationship Id="rId316" Type="http://schemas.openxmlformats.org/officeDocument/2006/relationships/image" Target="../media/image1692.jpeg"/><Relationship Id="rId523" Type="http://schemas.openxmlformats.org/officeDocument/2006/relationships/image" Target="../media/image1899.jpeg"/><Relationship Id="rId968" Type="http://schemas.openxmlformats.org/officeDocument/2006/relationships/image" Target="../media/image2344.jpeg"/><Relationship Id="rId1153" Type="http://schemas.openxmlformats.org/officeDocument/2006/relationships/image" Target="../media/image2529.jpeg"/><Relationship Id="rId97" Type="http://schemas.openxmlformats.org/officeDocument/2006/relationships/image" Target="../media/image1473.jpeg"/><Relationship Id="rId730" Type="http://schemas.openxmlformats.org/officeDocument/2006/relationships/image" Target="../media/image2106.jpeg"/><Relationship Id="rId828" Type="http://schemas.openxmlformats.org/officeDocument/2006/relationships/image" Target="../media/image2204.jpeg"/><Relationship Id="rId1013" Type="http://schemas.openxmlformats.org/officeDocument/2006/relationships/image" Target="../media/image2389.jpeg"/><Relationship Id="rId1360" Type="http://schemas.openxmlformats.org/officeDocument/2006/relationships/image" Target="../media/image2736.jpeg"/><Relationship Id="rId1458" Type="http://schemas.openxmlformats.org/officeDocument/2006/relationships/image" Target="../media/image2834.jpeg"/><Relationship Id="rId162" Type="http://schemas.openxmlformats.org/officeDocument/2006/relationships/image" Target="../media/image1538.jpeg"/><Relationship Id="rId467" Type="http://schemas.openxmlformats.org/officeDocument/2006/relationships/image" Target="../media/image1843.jpeg"/><Relationship Id="rId1097" Type="http://schemas.openxmlformats.org/officeDocument/2006/relationships/image" Target="../media/image2473.jpeg"/><Relationship Id="rId1220" Type="http://schemas.openxmlformats.org/officeDocument/2006/relationships/image" Target="../media/image2596.jpeg"/><Relationship Id="rId1318" Type="http://schemas.openxmlformats.org/officeDocument/2006/relationships/image" Target="../media/image2694.jpeg"/><Relationship Id="rId1525" Type="http://schemas.openxmlformats.org/officeDocument/2006/relationships/image" Target="../media/image2901.jpeg"/><Relationship Id="rId674" Type="http://schemas.openxmlformats.org/officeDocument/2006/relationships/image" Target="../media/image2050.jpeg"/><Relationship Id="rId881" Type="http://schemas.openxmlformats.org/officeDocument/2006/relationships/image" Target="../media/image2257.jpeg"/><Relationship Id="rId979" Type="http://schemas.openxmlformats.org/officeDocument/2006/relationships/image" Target="../media/image2355.jpeg"/><Relationship Id="rId24" Type="http://schemas.openxmlformats.org/officeDocument/2006/relationships/image" Target="../media/image1400.jpeg"/><Relationship Id="rId327" Type="http://schemas.openxmlformats.org/officeDocument/2006/relationships/image" Target="../media/image1703.jpeg"/><Relationship Id="rId534" Type="http://schemas.openxmlformats.org/officeDocument/2006/relationships/image" Target="../media/image1910.jpeg"/><Relationship Id="rId741" Type="http://schemas.openxmlformats.org/officeDocument/2006/relationships/image" Target="../media/image2117.jpeg"/><Relationship Id="rId839" Type="http://schemas.openxmlformats.org/officeDocument/2006/relationships/image" Target="../media/image2215.jpeg"/><Relationship Id="rId1164" Type="http://schemas.openxmlformats.org/officeDocument/2006/relationships/image" Target="../media/image2540.jpeg"/><Relationship Id="rId1371" Type="http://schemas.openxmlformats.org/officeDocument/2006/relationships/image" Target="../media/image2747.jpeg"/><Relationship Id="rId1469" Type="http://schemas.openxmlformats.org/officeDocument/2006/relationships/image" Target="../media/image2845.jpeg"/><Relationship Id="rId173" Type="http://schemas.openxmlformats.org/officeDocument/2006/relationships/image" Target="../media/image1549.jpeg"/><Relationship Id="rId380" Type="http://schemas.openxmlformats.org/officeDocument/2006/relationships/image" Target="../media/image1756.jpeg"/><Relationship Id="rId601" Type="http://schemas.openxmlformats.org/officeDocument/2006/relationships/image" Target="../media/image1977.jpeg"/><Relationship Id="rId1024" Type="http://schemas.openxmlformats.org/officeDocument/2006/relationships/image" Target="../media/image2400.jpeg"/><Relationship Id="rId1231" Type="http://schemas.openxmlformats.org/officeDocument/2006/relationships/image" Target="../media/image2607.jpeg"/><Relationship Id="rId240" Type="http://schemas.openxmlformats.org/officeDocument/2006/relationships/image" Target="../media/image1616.jpeg"/><Relationship Id="rId478" Type="http://schemas.openxmlformats.org/officeDocument/2006/relationships/image" Target="../media/image1854.jpeg"/><Relationship Id="rId685" Type="http://schemas.openxmlformats.org/officeDocument/2006/relationships/image" Target="../media/image2061.jpeg"/><Relationship Id="rId892" Type="http://schemas.openxmlformats.org/officeDocument/2006/relationships/image" Target="../media/image2268.jpeg"/><Relationship Id="rId906" Type="http://schemas.openxmlformats.org/officeDocument/2006/relationships/image" Target="../media/image2282.jpeg"/><Relationship Id="rId1329" Type="http://schemas.openxmlformats.org/officeDocument/2006/relationships/image" Target="../media/image2705.jpeg"/><Relationship Id="rId1536" Type="http://schemas.openxmlformats.org/officeDocument/2006/relationships/image" Target="../media/image2912.jpeg"/><Relationship Id="rId35" Type="http://schemas.openxmlformats.org/officeDocument/2006/relationships/image" Target="../media/image1411.jpeg"/><Relationship Id="rId100" Type="http://schemas.openxmlformats.org/officeDocument/2006/relationships/image" Target="../media/image1476.jpeg"/><Relationship Id="rId338" Type="http://schemas.openxmlformats.org/officeDocument/2006/relationships/image" Target="../media/image1714.jpeg"/><Relationship Id="rId545" Type="http://schemas.openxmlformats.org/officeDocument/2006/relationships/image" Target="../media/image1921.jpeg"/><Relationship Id="rId752" Type="http://schemas.openxmlformats.org/officeDocument/2006/relationships/image" Target="../media/image2128.jpeg"/><Relationship Id="rId1175" Type="http://schemas.openxmlformats.org/officeDocument/2006/relationships/image" Target="../media/image2551.jpeg"/><Relationship Id="rId1382" Type="http://schemas.openxmlformats.org/officeDocument/2006/relationships/image" Target="../media/image2758.jpeg"/><Relationship Id="rId184" Type="http://schemas.openxmlformats.org/officeDocument/2006/relationships/image" Target="../media/image1560.jpeg"/><Relationship Id="rId391" Type="http://schemas.openxmlformats.org/officeDocument/2006/relationships/image" Target="../media/image1767.jpeg"/><Relationship Id="rId405" Type="http://schemas.openxmlformats.org/officeDocument/2006/relationships/image" Target="../media/image1781.jpeg"/><Relationship Id="rId612" Type="http://schemas.openxmlformats.org/officeDocument/2006/relationships/image" Target="../media/image1988.jpeg"/><Relationship Id="rId1035" Type="http://schemas.openxmlformats.org/officeDocument/2006/relationships/image" Target="../media/image2411.jpeg"/><Relationship Id="rId1242" Type="http://schemas.openxmlformats.org/officeDocument/2006/relationships/image" Target="../media/image2618.jpeg"/><Relationship Id="rId251" Type="http://schemas.openxmlformats.org/officeDocument/2006/relationships/image" Target="../media/image1627.jpeg"/><Relationship Id="rId489" Type="http://schemas.openxmlformats.org/officeDocument/2006/relationships/image" Target="../media/image1865.jpeg"/><Relationship Id="rId696" Type="http://schemas.openxmlformats.org/officeDocument/2006/relationships/image" Target="../media/image2072.jpeg"/><Relationship Id="rId917" Type="http://schemas.openxmlformats.org/officeDocument/2006/relationships/image" Target="../media/image2293.jpeg"/><Relationship Id="rId1102" Type="http://schemas.openxmlformats.org/officeDocument/2006/relationships/image" Target="../media/image2478.jpeg"/><Relationship Id="rId1547" Type="http://schemas.openxmlformats.org/officeDocument/2006/relationships/image" Target="../media/image2923.jpeg"/><Relationship Id="rId46" Type="http://schemas.openxmlformats.org/officeDocument/2006/relationships/image" Target="../media/image1422.jpeg"/><Relationship Id="rId349" Type="http://schemas.openxmlformats.org/officeDocument/2006/relationships/image" Target="../media/image1725.jpeg"/><Relationship Id="rId556" Type="http://schemas.openxmlformats.org/officeDocument/2006/relationships/image" Target="../media/image1932.jpeg"/><Relationship Id="rId763" Type="http://schemas.openxmlformats.org/officeDocument/2006/relationships/image" Target="../media/image2139.jpeg"/><Relationship Id="rId1186" Type="http://schemas.openxmlformats.org/officeDocument/2006/relationships/image" Target="../media/image2562.jpeg"/><Relationship Id="rId1393" Type="http://schemas.openxmlformats.org/officeDocument/2006/relationships/image" Target="../media/image2769.jpeg"/><Relationship Id="rId1407" Type="http://schemas.openxmlformats.org/officeDocument/2006/relationships/image" Target="../media/image2783.jpeg"/><Relationship Id="rId111" Type="http://schemas.openxmlformats.org/officeDocument/2006/relationships/image" Target="../media/image1487.jpeg"/><Relationship Id="rId195" Type="http://schemas.openxmlformats.org/officeDocument/2006/relationships/image" Target="../media/image1571.jpeg"/><Relationship Id="rId209" Type="http://schemas.openxmlformats.org/officeDocument/2006/relationships/image" Target="../media/image1585.jpeg"/><Relationship Id="rId416" Type="http://schemas.openxmlformats.org/officeDocument/2006/relationships/image" Target="../media/image1792.jpeg"/><Relationship Id="rId970" Type="http://schemas.openxmlformats.org/officeDocument/2006/relationships/image" Target="../media/image2346.jpeg"/><Relationship Id="rId1046" Type="http://schemas.openxmlformats.org/officeDocument/2006/relationships/image" Target="../media/image2422.jpeg"/><Relationship Id="rId1253" Type="http://schemas.openxmlformats.org/officeDocument/2006/relationships/image" Target="../media/image2629.jpeg"/><Relationship Id="rId623" Type="http://schemas.openxmlformats.org/officeDocument/2006/relationships/image" Target="../media/image1999.jpeg"/><Relationship Id="rId830" Type="http://schemas.openxmlformats.org/officeDocument/2006/relationships/image" Target="../media/image2206.jpeg"/><Relationship Id="rId928" Type="http://schemas.openxmlformats.org/officeDocument/2006/relationships/image" Target="../media/image2304.jpeg"/><Relationship Id="rId1460" Type="http://schemas.openxmlformats.org/officeDocument/2006/relationships/image" Target="../media/image2836.jpeg"/><Relationship Id="rId1558" Type="http://schemas.openxmlformats.org/officeDocument/2006/relationships/image" Target="../media/image2934.jpeg"/><Relationship Id="rId57" Type="http://schemas.openxmlformats.org/officeDocument/2006/relationships/image" Target="../media/image1433.jpeg"/><Relationship Id="rId262" Type="http://schemas.openxmlformats.org/officeDocument/2006/relationships/image" Target="../media/image1638.jpeg"/><Relationship Id="rId567" Type="http://schemas.openxmlformats.org/officeDocument/2006/relationships/image" Target="../media/image1943.jpeg"/><Relationship Id="rId1113" Type="http://schemas.openxmlformats.org/officeDocument/2006/relationships/image" Target="../media/image2489.jpeg"/><Relationship Id="rId1197" Type="http://schemas.openxmlformats.org/officeDocument/2006/relationships/image" Target="../media/image2573.jpeg"/><Relationship Id="rId1320" Type="http://schemas.openxmlformats.org/officeDocument/2006/relationships/image" Target="../media/image2696.jpeg"/><Relationship Id="rId1418" Type="http://schemas.openxmlformats.org/officeDocument/2006/relationships/image" Target="../media/image2794.jpeg"/><Relationship Id="rId122" Type="http://schemas.openxmlformats.org/officeDocument/2006/relationships/image" Target="../media/image1498.jpeg"/><Relationship Id="rId774" Type="http://schemas.openxmlformats.org/officeDocument/2006/relationships/image" Target="../media/image2150.jpeg"/><Relationship Id="rId981" Type="http://schemas.openxmlformats.org/officeDocument/2006/relationships/image" Target="../media/image2357.jpeg"/><Relationship Id="rId1057" Type="http://schemas.openxmlformats.org/officeDocument/2006/relationships/image" Target="../media/image2433.jpeg"/><Relationship Id="rId427" Type="http://schemas.openxmlformats.org/officeDocument/2006/relationships/image" Target="../media/image1803.jpeg"/><Relationship Id="rId634" Type="http://schemas.openxmlformats.org/officeDocument/2006/relationships/image" Target="../media/image2010.jpeg"/><Relationship Id="rId841" Type="http://schemas.openxmlformats.org/officeDocument/2006/relationships/image" Target="../media/image2217.jpeg"/><Relationship Id="rId1264" Type="http://schemas.openxmlformats.org/officeDocument/2006/relationships/image" Target="../media/image2640.jpeg"/><Relationship Id="rId1471" Type="http://schemas.openxmlformats.org/officeDocument/2006/relationships/image" Target="../media/image2847.jpeg"/><Relationship Id="rId1569" Type="http://schemas.openxmlformats.org/officeDocument/2006/relationships/image" Target="../media/image2945.jpeg"/><Relationship Id="rId273" Type="http://schemas.openxmlformats.org/officeDocument/2006/relationships/image" Target="../media/image1649.jpeg"/><Relationship Id="rId480" Type="http://schemas.openxmlformats.org/officeDocument/2006/relationships/image" Target="../media/image1856.jpeg"/><Relationship Id="rId701" Type="http://schemas.openxmlformats.org/officeDocument/2006/relationships/image" Target="../media/image2077.jpeg"/><Relationship Id="rId939" Type="http://schemas.openxmlformats.org/officeDocument/2006/relationships/image" Target="../media/image2315.jpeg"/><Relationship Id="rId1124" Type="http://schemas.openxmlformats.org/officeDocument/2006/relationships/image" Target="../media/image2500.jpeg"/><Relationship Id="rId1331" Type="http://schemas.openxmlformats.org/officeDocument/2006/relationships/image" Target="../media/image2707.jpeg"/><Relationship Id="rId68" Type="http://schemas.openxmlformats.org/officeDocument/2006/relationships/image" Target="../media/image1444.jpeg"/><Relationship Id="rId133" Type="http://schemas.openxmlformats.org/officeDocument/2006/relationships/image" Target="../media/image1509.jpeg"/><Relationship Id="rId340" Type="http://schemas.openxmlformats.org/officeDocument/2006/relationships/image" Target="../media/image1716.jpeg"/><Relationship Id="rId578" Type="http://schemas.openxmlformats.org/officeDocument/2006/relationships/image" Target="../media/image1954.jpeg"/><Relationship Id="rId785" Type="http://schemas.openxmlformats.org/officeDocument/2006/relationships/image" Target="../media/image2161.jpeg"/><Relationship Id="rId992" Type="http://schemas.openxmlformats.org/officeDocument/2006/relationships/image" Target="../media/image2368.jpeg"/><Relationship Id="rId1429" Type="http://schemas.openxmlformats.org/officeDocument/2006/relationships/image" Target="../media/image2805.jpeg"/><Relationship Id="rId200" Type="http://schemas.openxmlformats.org/officeDocument/2006/relationships/image" Target="../media/image1576.jpeg"/><Relationship Id="rId438" Type="http://schemas.openxmlformats.org/officeDocument/2006/relationships/image" Target="../media/image1814.jpeg"/><Relationship Id="rId645" Type="http://schemas.openxmlformats.org/officeDocument/2006/relationships/image" Target="../media/image2021.jpeg"/><Relationship Id="rId852" Type="http://schemas.openxmlformats.org/officeDocument/2006/relationships/image" Target="../media/image2228.jpeg"/><Relationship Id="rId1068" Type="http://schemas.openxmlformats.org/officeDocument/2006/relationships/image" Target="../media/image2444.jpeg"/><Relationship Id="rId1275" Type="http://schemas.openxmlformats.org/officeDocument/2006/relationships/image" Target="../media/image2651.jpeg"/><Relationship Id="rId1482" Type="http://schemas.openxmlformats.org/officeDocument/2006/relationships/image" Target="../media/image2858.jpeg"/><Relationship Id="rId284" Type="http://schemas.openxmlformats.org/officeDocument/2006/relationships/image" Target="../media/image1660.jpeg"/><Relationship Id="rId491" Type="http://schemas.openxmlformats.org/officeDocument/2006/relationships/image" Target="../media/image1867.jpeg"/><Relationship Id="rId505" Type="http://schemas.openxmlformats.org/officeDocument/2006/relationships/image" Target="../media/image1881.jpeg"/><Relationship Id="rId712" Type="http://schemas.openxmlformats.org/officeDocument/2006/relationships/image" Target="../media/image2088.jpeg"/><Relationship Id="rId1135" Type="http://schemas.openxmlformats.org/officeDocument/2006/relationships/image" Target="../media/image2511.jpeg"/><Relationship Id="rId1342" Type="http://schemas.openxmlformats.org/officeDocument/2006/relationships/image" Target="../media/image2718.jpeg"/><Relationship Id="rId79" Type="http://schemas.openxmlformats.org/officeDocument/2006/relationships/image" Target="../media/image1455.jpeg"/><Relationship Id="rId144" Type="http://schemas.openxmlformats.org/officeDocument/2006/relationships/image" Target="../media/image1520.jpeg"/><Relationship Id="rId589" Type="http://schemas.openxmlformats.org/officeDocument/2006/relationships/image" Target="../media/image1965.jpeg"/><Relationship Id="rId796" Type="http://schemas.openxmlformats.org/officeDocument/2006/relationships/image" Target="../media/image2172.jpeg"/><Relationship Id="rId1202" Type="http://schemas.openxmlformats.org/officeDocument/2006/relationships/image" Target="../media/image2578.jpeg"/><Relationship Id="rId351" Type="http://schemas.openxmlformats.org/officeDocument/2006/relationships/image" Target="../media/image1727.jpeg"/><Relationship Id="rId449" Type="http://schemas.openxmlformats.org/officeDocument/2006/relationships/image" Target="../media/image1825.jpeg"/><Relationship Id="rId656" Type="http://schemas.openxmlformats.org/officeDocument/2006/relationships/image" Target="../media/image2032.jpeg"/><Relationship Id="rId863" Type="http://schemas.openxmlformats.org/officeDocument/2006/relationships/image" Target="../media/image2239.jpeg"/><Relationship Id="rId1079" Type="http://schemas.openxmlformats.org/officeDocument/2006/relationships/image" Target="../media/image2455.jpeg"/><Relationship Id="rId1286" Type="http://schemas.openxmlformats.org/officeDocument/2006/relationships/image" Target="../media/image2662.jpeg"/><Relationship Id="rId1493" Type="http://schemas.openxmlformats.org/officeDocument/2006/relationships/image" Target="../media/image2869.jpeg"/><Relationship Id="rId1507" Type="http://schemas.openxmlformats.org/officeDocument/2006/relationships/image" Target="../media/image2883.jpeg"/><Relationship Id="rId211" Type="http://schemas.openxmlformats.org/officeDocument/2006/relationships/image" Target="../media/image1587.jpeg"/><Relationship Id="rId295" Type="http://schemas.openxmlformats.org/officeDocument/2006/relationships/image" Target="../media/image1671.jpeg"/><Relationship Id="rId309" Type="http://schemas.openxmlformats.org/officeDocument/2006/relationships/image" Target="../media/image1685.jpeg"/><Relationship Id="rId516" Type="http://schemas.openxmlformats.org/officeDocument/2006/relationships/image" Target="../media/image1892.jpeg"/><Relationship Id="rId1146" Type="http://schemas.openxmlformats.org/officeDocument/2006/relationships/image" Target="../media/image2522.jpeg"/><Relationship Id="rId723" Type="http://schemas.openxmlformats.org/officeDocument/2006/relationships/image" Target="../media/image2099.jpeg"/><Relationship Id="rId930" Type="http://schemas.openxmlformats.org/officeDocument/2006/relationships/image" Target="../media/image2306.jpeg"/><Relationship Id="rId1006" Type="http://schemas.openxmlformats.org/officeDocument/2006/relationships/image" Target="../media/image2382.jpeg"/><Relationship Id="rId1353" Type="http://schemas.openxmlformats.org/officeDocument/2006/relationships/image" Target="../media/image2729.jpeg"/><Relationship Id="rId1560" Type="http://schemas.openxmlformats.org/officeDocument/2006/relationships/image" Target="../media/image2936.jpeg"/><Relationship Id="rId155" Type="http://schemas.openxmlformats.org/officeDocument/2006/relationships/image" Target="../media/image1531.jpeg"/><Relationship Id="rId362" Type="http://schemas.openxmlformats.org/officeDocument/2006/relationships/image" Target="../media/image1738.jpeg"/><Relationship Id="rId1213" Type="http://schemas.openxmlformats.org/officeDocument/2006/relationships/image" Target="../media/image2589.jpeg"/><Relationship Id="rId1297" Type="http://schemas.openxmlformats.org/officeDocument/2006/relationships/image" Target="../media/image2673.jpeg"/><Relationship Id="rId1420" Type="http://schemas.openxmlformats.org/officeDocument/2006/relationships/image" Target="../media/image2796.jpeg"/><Relationship Id="rId1518" Type="http://schemas.openxmlformats.org/officeDocument/2006/relationships/image" Target="../media/image2894.jpeg"/><Relationship Id="rId222" Type="http://schemas.openxmlformats.org/officeDocument/2006/relationships/image" Target="../media/image1598.jpeg"/><Relationship Id="rId667" Type="http://schemas.openxmlformats.org/officeDocument/2006/relationships/image" Target="../media/image2043.jpeg"/><Relationship Id="rId874" Type="http://schemas.openxmlformats.org/officeDocument/2006/relationships/image" Target="../media/image2250.jpeg"/><Relationship Id="rId17" Type="http://schemas.openxmlformats.org/officeDocument/2006/relationships/image" Target="../media/image1393.jpeg"/><Relationship Id="rId527" Type="http://schemas.openxmlformats.org/officeDocument/2006/relationships/image" Target="../media/image1903.jpeg"/><Relationship Id="rId734" Type="http://schemas.openxmlformats.org/officeDocument/2006/relationships/image" Target="../media/image2110.jpeg"/><Relationship Id="rId941" Type="http://schemas.openxmlformats.org/officeDocument/2006/relationships/image" Target="../media/image2317.jpeg"/><Relationship Id="rId1157" Type="http://schemas.openxmlformats.org/officeDocument/2006/relationships/image" Target="../media/image2533.jpeg"/><Relationship Id="rId1364" Type="http://schemas.openxmlformats.org/officeDocument/2006/relationships/image" Target="../media/image2740.jpeg"/><Relationship Id="rId1571" Type="http://schemas.openxmlformats.org/officeDocument/2006/relationships/image" Target="../media/image2947.jpeg"/><Relationship Id="rId70" Type="http://schemas.openxmlformats.org/officeDocument/2006/relationships/image" Target="../media/image1446.jpeg"/><Relationship Id="rId166" Type="http://schemas.openxmlformats.org/officeDocument/2006/relationships/image" Target="../media/image1542.jpeg"/><Relationship Id="rId373" Type="http://schemas.openxmlformats.org/officeDocument/2006/relationships/image" Target="../media/image1749.jpeg"/><Relationship Id="rId580" Type="http://schemas.openxmlformats.org/officeDocument/2006/relationships/image" Target="../media/image1956.jpeg"/><Relationship Id="rId801" Type="http://schemas.openxmlformats.org/officeDocument/2006/relationships/image" Target="../media/image2177.jpeg"/><Relationship Id="rId1017" Type="http://schemas.openxmlformats.org/officeDocument/2006/relationships/image" Target="../media/image2393.jpeg"/><Relationship Id="rId1224" Type="http://schemas.openxmlformats.org/officeDocument/2006/relationships/image" Target="../media/image2600.jpeg"/><Relationship Id="rId1431" Type="http://schemas.openxmlformats.org/officeDocument/2006/relationships/image" Target="../media/image2807.jpeg"/><Relationship Id="rId1" Type="http://schemas.openxmlformats.org/officeDocument/2006/relationships/image" Target="../media/image1377.jpeg"/><Relationship Id="rId233" Type="http://schemas.openxmlformats.org/officeDocument/2006/relationships/image" Target="../media/image1609.jpeg"/><Relationship Id="rId440" Type="http://schemas.openxmlformats.org/officeDocument/2006/relationships/image" Target="../media/image1816.jpeg"/><Relationship Id="rId678" Type="http://schemas.openxmlformats.org/officeDocument/2006/relationships/image" Target="../media/image2054.jpeg"/><Relationship Id="rId885" Type="http://schemas.openxmlformats.org/officeDocument/2006/relationships/image" Target="../media/image2261.jpeg"/><Relationship Id="rId1070" Type="http://schemas.openxmlformats.org/officeDocument/2006/relationships/image" Target="../media/image2446.jpeg"/><Relationship Id="rId1529" Type="http://schemas.openxmlformats.org/officeDocument/2006/relationships/image" Target="../media/image2905.jpeg"/><Relationship Id="rId28" Type="http://schemas.openxmlformats.org/officeDocument/2006/relationships/image" Target="../media/image1404.jpeg"/><Relationship Id="rId300" Type="http://schemas.openxmlformats.org/officeDocument/2006/relationships/image" Target="../media/image1676.jpeg"/><Relationship Id="rId538" Type="http://schemas.openxmlformats.org/officeDocument/2006/relationships/image" Target="../media/image1914.jpeg"/><Relationship Id="rId745" Type="http://schemas.openxmlformats.org/officeDocument/2006/relationships/image" Target="../media/image2121.jpeg"/><Relationship Id="rId952" Type="http://schemas.openxmlformats.org/officeDocument/2006/relationships/image" Target="../media/image2328.jpeg"/><Relationship Id="rId1168" Type="http://schemas.openxmlformats.org/officeDocument/2006/relationships/image" Target="../media/image2544.jpeg"/><Relationship Id="rId1375" Type="http://schemas.openxmlformats.org/officeDocument/2006/relationships/image" Target="../media/image2751.jpeg"/><Relationship Id="rId1582" Type="http://schemas.openxmlformats.org/officeDocument/2006/relationships/image" Target="../media/image2958.jpeg"/><Relationship Id="rId81" Type="http://schemas.openxmlformats.org/officeDocument/2006/relationships/image" Target="../media/image1457.jpeg"/><Relationship Id="rId177" Type="http://schemas.openxmlformats.org/officeDocument/2006/relationships/image" Target="../media/image1553.jpeg"/><Relationship Id="rId384" Type="http://schemas.openxmlformats.org/officeDocument/2006/relationships/image" Target="../media/image1760.jpeg"/><Relationship Id="rId591" Type="http://schemas.openxmlformats.org/officeDocument/2006/relationships/image" Target="../media/image1967.jpeg"/><Relationship Id="rId605" Type="http://schemas.openxmlformats.org/officeDocument/2006/relationships/image" Target="../media/image1981.jpeg"/><Relationship Id="rId812" Type="http://schemas.openxmlformats.org/officeDocument/2006/relationships/image" Target="../media/image2188.jpeg"/><Relationship Id="rId1028" Type="http://schemas.openxmlformats.org/officeDocument/2006/relationships/image" Target="../media/image2404.jpeg"/><Relationship Id="rId1235" Type="http://schemas.openxmlformats.org/officeDocument/2006/relationships/image" Target="../media/image2611.jpeg"/><Relationship Id="rId1442" Type="http://schemas.openxmlformats.org/officeDocument/2006/relationships/image" Target="../media/image2818.jpeg"/><Relationship Id="rId244" Type="http://schemas.openxmlformats.org/officeDocument/2006/relationships/image" Target="../media/image1620.jpeg"/><Relationship Id="rId689" Type="http://schemas.openxmlformats.org/officeDocument/2006/relationships/image" Target="../media/image2065.jpeg"/><Relationship Id="rId896" Type="http://schemas.openxmlformats.org/officeDocument/2006/relationships/image" Target="../media/image2272.jpeg"/><Relationship Id="rId1081" Type="http://schemas.openxmlformats.org/officeDocument/2006/relationships/image" Target="../media/image2457.jpeg"/><Relationship Id="rId1302" Type="http://schemas.openxmlformats.org/officeDocument/2006/relationships/image" Target="../media/image2678.jpeg"/><Relationship Id="rId39" Type="http://schemas.openxmlformats.org/officeDocument/2006/relationships/image" Target="../media/image1415.jpeg"/><Relationship Id="rId451" Type="http://schemas.openxmlformats.org/officeDocument/2006/relationships/image" Target="../media/image1827.jpeg"/><Relationship Id="rId549" Type="http://schemas.openxmlformats.org/officeDocument/2006/relationships/image" Target="../media/image1925.jpeg"/><Relationship Id="rId756" Type="http://schemas.openxmlformats.org/officeDocument/2006/relationships/image" Target="../media/image2132.jpeg"/><Relationship Id="rId1179" Type="http://schemas.openxmlformats.org/officeDocument/2006/relationships/image" Target="../media/image2555.jpeg"/><Relationship Id="rId1386" Type="http://schemas.openxmlformats.org/officeDocument/2006/relationships/image" Target="../media/image2762.jpeg"/><Relationship Id="rId1593" Type="http://schemas.openxmlformats.org/officeDocument/2006/relationships/image" Target="../media/image2969.jpeg"/><Relationship Id="rId104" Type="http://schemas.openxmlformats.org/officeDocument/2006/relationships/image" Target="../media/image1480.jpeg"/><Relationship Id="rId188" Type="http://schemas.openxmlformats.org/officeDocument/2006/relationships/image" Target="../media/image1564.jpeg"/><Relationship Id="rId311" Type="http://schemas.openxmlformats.org/officeDocument/2006/relationships/image" Target="../media/image1687.jpeg"/><Relationship Id="rId395" Type="http://schemas.openxmlformats.org/officeDocument/2006/relationships/image" Target="../media/image1771.jpeg"/><Relationship Id="rId409" Type="http://schemas.openxmlformats.org/officeDocument/2006/relationships/image" Target="../media/image1785.jpeg"/><Relationship Id="rId963" Type="http://schemas.openxmlformats.org/officeDocument/2006/relationships/image" Target="../media/image2339.jpeg"/><Relationship Id="rId1039" Type="http://schemas.openxmlformats.org/officeDocument/2006/relationships/image" Target="../media/image2415.jpeg"/><Relationship Id="rId1246" Type="http://schemas.openxmlformats.org/officeDocument/2006/relationships/image" Target="../media/image2622.jpeg"/><Relationship Id="rId92" Type="http://schemas.openxmlformats.org/officeDocument/2006/relationships/image" Target="../media/image1468.jpeg"/><Relationship Id="rId616" Type="http://schemas.openxmlformats.org/officeDocument/2006/relationships/image" Target="../media/image1992.jpeg"/><Relationship Id="rId823" Type="http://schemas.openxmlformats.org/officeDocument/2006/relationships/image" Target="../media/image2199.jpeg"/><Relationship Id="rId1453" Type="http://schemas.openxmlformats.org/officeDocument/2006/relationships/image" Target="../media/image2829.jpeg"/><Relationship Id="rId255" Type="http://schemas.openxmlformats.org/officeDocument/2006/relationships/image" Target="../media/image1631.jpeg"/><Relationship Id="rId462" Type="http://schemas.openxmlformats.org/officeDocument/2006/relationships/image" Target="../media/image1838.jpeg"/><Relationship Id="rId1092" Type="http://schemas.openxmlformats.org/officeDocument/2006/relationships/image" Target="../media/image2468.jpeg"/><Relationship Id="rId1106" Type="http://schemas.openxmlformats.org/officeDocument/2006/relationships/image" Target="../media/image2482.jpeg"/><Relationship Id="rId1313" Type="http://schemas.openxmlformats.org/officeDocument/2006/relationships/image" Target="../media/image2689.jpeg"/><Relationship Id="rId1397" Type="http://schemas.openxmlformats.org/officeDocument/2006/relationships/image" Target="../media/image2773.jpeg"/><Relationship Id="rId1520" Type="http://schemas.openxmlformats.org/officeDocument/2006/relationships/image" Target="../media/image2896.jpeg"/><Relationship Id="rId115" Type="http://schemas.openxmlformats.org/officeDocument/2006/relationships/image" Target="../media/image1491.jpeg"/><Relationship Id="rId322" Type="http://schemas.openxmlformats.org/officeDocument/2006/relationships/image" Target="../media/image1698.jpeg"/><Relationship Id="rId767" Type="http://schemas.openxmlformats.org/officeDocument/2006/relationships/image" Target="../media/image2143.jpeg"/><Relationship Id="rId974" Type="http://schemas.openxmlformats.org/officeDocument/2006/relationships/image" Target="../media/image2350.jpeg"/><Relationship Id="rId199" Type="http://schemas.openxmlformats.org/officeDocument/2006/relationships/image" Target="../media/image1575.jpeg"/><Relationship Id="rId627" Type="http://schemas.openxmlformats.org/officeDocument/2006/relationships/image" Target="../media/image2003.jpeg"/><Relationship Id="rId834" Type="http://schemas.openxmlformats.org/officeDocument/2006/relationships/image" Target="../media/image2210.jpeg"/><Relationship Id="rId1257" Type="http://schemas.openxmlformats.org/officeDocument/2006/relationships/image" Target="../media/image2633.jpeg"/><Relationship Id="rId1464" Type="http://schemas.openxmlformats.org/officeDocument/2006/relationships/image" Target="../media/image2840.jpeg"/><Relationship Id="rId266" Type="http://schemas.openxmlformats.org/officeDocument/2006/relationships/image" Target="../media/image1642.jpeg"/><Relationship Id="rId473" Type="http://schemas.openxmlformats.org/officeDocument/2006/relationships/image" Target="../media/image1849.jpeg"/><Relationship Id="rId680" Type="http://schemas.openxmlformats.org/officeDocument/2006/relationships/image" Target="../media/image2056.jpeg"/><Relationship Id="rId901" Type="http://schemas.openxmlformats.org/officeDocument/2006/relationships/image" Target="../media/image2277.jpeg"/><Relationship Id="rId1117" Type="http://schemas.openxmlformats.org/officeDocument/2006/relationships/image" Target="../media/image2493.jpeg"/><Relationship Id="rId1324" Type="http://schemas.openxmlformats.org/officeDocument/2006/relationships/image" Target="../media/image2700.jpeg"/><Relationship Id="rId1531" Type="http://schemas.openxmlformats.org/officeDocument/2006/relationships/image" Target="../media/image2907.jpeg"/><Relationship Id="rId30" Type="http://schemas.openxmlformats.org/officeDocument/2006/relationships/image" Target="../media/image1406.jpeg"/><Relationship Id="rId126" Type="http://schemas.openxmlformats.org/officeDocument/2006/relationships/image" Target="../media/image1502.jpeg"/><Relationship Id="rId333" Type="http://schemas.openxmlformats.org/officeDocument/2006/relationships/image" Target="../media/image1709.jpeg"/><Relationship Id="rId540" Type="http://schemas.openxmlformats.org/officeDocument/2006/relationships/image" Target="../media/image1916.jpeg"/><Relationship Id="rId778" Type="http://schemas.openxmlformats.org/officeDocument/2006/relationships/image" Target="../media/image2154.jpeg"/><Relationship Id="rId985" Type="http://schemas.openxmlformats.org/officeDocument/2006/relationships/image" Target="../media/image2361.jpeg"/><Relationship Id="rId1170" Type="http://schemas.openxmlformats.org/officeDocument/2006/relationships/image" Target="../media/image2546.jpeg"/><Relationship Id="rId638" Type="http://schemas.openxmlformats.org/officeDocument/2006/relationships/image" Target="../media/image2014.jpeg"/><Relationship Id="rId845" Type="http://schemas.openxmlformats.org/officeDocument/2006/relationships/image" Target="../media/image2221.jpeg"/><Relationship Id="rId1030" Type="http://schemas.openxmlformats.org/officeDocument/2006/relationships/image" Target="../media/image2406.jpeg"/><Relationship Id="rId1268" Type="http://schemas.openxmlformats.org/officeDocument/2006/relationships/image" Target="../media/image2644.jpeg"/><Relationship Id="rId1475" Type="http://schemas.openxmlformats.org/officeDocument/2006/relationships/image" Target="../media/image2851.jpeg"/><Relationship Id="rId277" Type="http://schemas.openxmlformats.org/officeDocument/2006/relationships/image" Target="../media/image1653.jpeg"/><Relationship Id="rId400" Type="http://schemas.openxmlformats.org/officeDocument/2006/relationships/image" Target="../media/image1776.jpeg"/><Relationship Id="rId484" Type="http://schemas.openxmlformats.org/officeDocument/2006/relationships/image" Target="../media/image1860.jpeg"/><Relationship Id="rId705" Type="http://schemas.openxmlformats.org/officeDocument/2006/relationships/image" Target="../media/image2081.jpeg"/><Relationship Id="rId1128" Type="http://schemas.openxmlformats.org/officeDocument/2006/relationships/image" Target="../media/image2504.jpeg"/><Relationship Id="rId1335" Type="http://schemas.openxmlformats.org/officeDocument/2006/relationships/image" Target="../media/image2711.jpeg"/><Relationship Id="rId1542" Type="http://schemas.openxmlformats.org/officeDocument/2006/relationships/image" Target="../media/image2918.jpeg"/><Relationship Id="rId137" Type="http://schemas.openxmlformats.org/officeDocument/2006/relationships/image" Target="../media/image1513.jpeg"/><Relationship Id="rId344" Type="http://schemas.openxmlformats.org/officeDocument/2006/relationships/image" Target="../media/image1720.jpeg"/><Relationship Id="rId691" Type="http://schemas.openxmlformats.org/officeDocument/2006/relationships/image" Target="../media/image2067.jpeg"/><Relationship Id="rId789" Type="http://schemas.openxmlformats.org/officeDocument/2006/relationships/image" Target="../media/image2165.jpeg"/><Relationship Id="rId912" Type="http://schemas.openxmlformats.org/officeDocument/2006/relationships/image" Target="../media/image2288.jpeg"/><Relationship Id="rId996" Type="http://schemas.openxmlformats.org/officeDocument/2006/relationships/image" Target="../media/image2372.jpeg"/><Relationship Id="rId41" Type="http://schemas.openxmlformats.org/officeDocument/2006/relationships/image" Target="../media/image1417.jpeg"/><Relationship Id="rId551" Type="http://schemas.openxmlformats.org/officeDocument/2006/relationships/image" Target="../media/image1927.jpeg"/><Relationship Id="rId649" Type="http://schemas.openxmlformats.org/officeDocument/2006/relationships/image" Target="../media/image2025.jpeg"/><Relationship Id="rId856" Type="http://schemas.openxmlformats.org/officeDocument/2006/relationships/image" Target="../media/image2232.jpeg"/><Relationship Id="rId1181" Type="http://schemas.openxmlformats.org/officeDocument/2006/relationships/image" Target="../media/image2557.jpeg"/><Relationship Id="rId1279" Type="http://schemas.openxmlformats.org/officeDocument/2006/relationships/image" Target="../media/image2655.jpeg"/><Relationship Id="rId1402" Type="http://schemas.openxmlformats.org/officeDocument/2006/relationships/image" Target="../media/image2778.jpeg"/><Relationship Id="rId1486" Type="http://schemas.openxmlformats.org/officeDocument/2006/relationships/image" Target="../media/image2862.jpeg"/><Relationship Id="rId190" Type="http://schemas.openxmlformats.org/officeDocument/2006/relationships/image" Target="../media/image1566.jpeg"/><Relationship Id="rId204" Type="http://schemas.openxmlformats.org/officeDocument/2006/relationships/image" Target="../media/image1580.jpeg"/><Relationship Id="rId288" Type="http://schemas.openxmlformats.org/officeDocument/2006/relationships/image" Target="../media/image1664.jpeg"/><Relationship Id="rId411" Type="http://schemas.openxmlformats.org/officeDocument/2006/relationships/image" Target="../media/image1787.jpeg"/><Relationship Id="rId509" Type="http://schemas.openxmlformats.org/officeDocument/2006/relationships/image" Target="../media/image1885.jpeg"/><Relationship Id="rId1041" Type="http://schemas.openxmlformats.org/officeDocument/2006/relationships/image" Target="../media/image2417.jpeg"/><Relationship Id="rId1139" Type="http://schemas.openxmlformats.org/officeDocument/2006/relationships/image" Target="../media/image2515.jpeg"/><Relationship Id="rId1346" Type="http://schemas.openxmlformats.org/officeDocument/2006/relationships/image" Target="../media/image2722.jpeg"/><Relationship Id="rId495" Type="http://schemas.openxmlformats.org/officeDocument/2006/relationships/image" Target="../media/image1871.jpeg"/><Relationship Id="rId716" Type="http://schemas.openxmlformats.org/officeDocument/2006/relationships/image" Target="../media/image2092.jpeg"/><Relationship Id="rId923" Type="http://schemas.openxmlformats.org/officeDocument/2006/relationships/image" Target="../media/image2299.jpeg"/><Relationship Id="rId1553" Type="http://schemas.openxmlformats.org/officeDocument/2006/relationships/image" Target="../media/image2929.jpeg"/><Relationship Id="rId52" Type="http://schemas.openxmlformats.org/officeDocument/2006/relationships/image" Target="../media/image1428.jpeg"/><Relationship Id="rId148" Type="http://schemas.openxmlformats.org/officeDocument/2006/relationships/image" Target="../media/image1524.jpeg"/><Relationship Id="rId355" Type="http://schemas.openxmlformats.org/officeDocument/2006/relationships/image" Target="../media/image1731.jpeg"/><Relationship Id="rId562" Type="http://schemas.openxmlformats.org/officeDocument/2006/relationships/image" Target="../media/image1938.jpeg"/><Relationship Id="rId1192" Type="http://schemas.openxmlformats.org/officeDocument/2006/relationships/image" Target="../media/image2568.jpeg"/><Relationship Id="rId1206" Type="http://schemas.openxmlformats.org/officeDocument/2006/relationships/image" Target="../media/image2582.jpeg"/><Relationship Id="rId1413" Type="http://schemas.openxmlformats.org/officeDocument/2006/relationships/image" Target="../media/image2789.jpeg"/><Relationship Id="rId215" Type="http://schemas.openxmlformats.org/officeDocument/2006/relationships/image" Target="../media/image1591.jpeg"/><Relationship Id="rId422" Type="http://schemas.openxmlformats.org/officeDocument/2006/relationships/image" Target="../media/image1798.jpeg"/><Relationship Id="rId867" Type="http://schemas.openxmlformats.org/officeDocument/2006/relationships/image" Target="../media/image2243.jpeg"/><Relationship Id="rId1052" Type="http://schemas.openxmlformats.org/officeDocument/2006/relationships/image" Target="../media/image2428.jpeg"/><Relationship Id="rId1497" Type="http://schemas.openxmlformats.org/officeDocument/2006/relationships/image" Target="../media/image2873.jpeg"/><Relationship Id="rId299" Type="http://schemas.openxmlformats.org/officeDocument/2006/relationships/image" Target="../media/image1675.jpeg"/><Relationship Id="rId727" Type="http://schemas.openxmlformats.org/officeDocument/2006/relationships/image" Target="../media/image2103.jpeg"/><Relationship Id="rId934" Type="http://schemas.openxmlformats.org/officeDocument/2006/relationships/image" Target="../media/image2310.jpeg"/><Relationship Id="rId1357" Type="http://schemas.openxmlformats.org/officeDocument/2006/relationships/image" Target="../media/image2733.jpeg"/><Relationship Id="rId1564" Type="http://schemas.openxmlformats.org/officeDocument/2006/relationships/image" Target="../media/image2940.jpeg"/><Relationship Id="rId63" Type="http://schemas.openxmlformats.org/officeDocument/2006/relationships/image" Target="../media/image1439.jpeg"/><Relationship Id="rId159" Type="http://schemas.openxmlformats.org/officeDocument/2006/relationships/image" Target="../media/image1535.jpeg"/><Relationship Id="rId366" Type="http://schemas.openxmlformats.org/officeDocument/2006/relationships/image" Target="../media/image1742.jpeg"/><Relationship Id="rId573" Type="http://schemas.openxmlformats.org/officeDocument/2006/relationships/image" Target="../media/image1949.jpeg"/><Relationship Id="rId780" Type="http://schemas.openxmlformats.org/officeDocument/2006/relationships/image" Target="../media/image2156.jpeg"/><Relationship Id="rId1217" Type="http://schemas.openxmlformats.org/officeDocument/2006/relationships/image" Target="../media/image2593.jpeg"/><Relationship Id="rId1424" Type="http://schemas.openxmlformats.org/officeDocument/2006/relationships/image" Target="../media/image2800.jpeg"/><Relationship Id="rId226" Type="http://schemas.openxmlformats.org/officeDocument/2006/relationships/image" Target="../media/image1602.jpeg"/><Relationship Id="rId433" Type="http://schemas.openxmlformats.org/officeDocument/2006/relationships/image" Target="../media/image1809.jpeg"/><Relationship Id="rId878" Type="http://schemas.openxmlformats.org/officeDocument/2006/relationships/image" Target="../media/image2254.jpeg"/><Relationship Id="rId1063" Type="http://schemas.openxmlformats.org/officeDocument/2006/relationships/image" Target="../media/image2439.jpeg"/><Relationship Id="rId1270" Type="http://schemas.openxmlformats.org/officeDocument/2006/relationships/image" Target="../media/image2646.jpeg"/><Relationship Id="rId640" Type="http://schemas.openxmlformats.org/officeDocument/2006/relationships/image" Target="../media/image2016.jpeg"/><Relationship Id="rId738" Type="http://schemas.openxmlformats.org/officeDocument/2006/relationships/image" Target="../media/image2114.jpeg"/><Relationship Id="rId945" Type="http://schemas.openxmlformats.org/officeDocument/2006/relationships/image" Target="../media/image2321.jpeg"/><Relationship Id="rId1368" Type="http://schemas.openxmlformats.org/officeDocument/2006/relationships/image" Target="../media/image2744.jpeg"/><Relationship Id="rId1575" Type="http://schemas.openxmlformats.org/officeDocument/2006/relationships/image" Target="../media/image2951.jpeg"/><Relationship Id="rId74" Type="http://schemas.openxmlformats.org/officeDocument/2006/relationships/image" Target="../media/image1450.jpeg"/><Relationship Id="rId377" Type="http://schemas.openxmlformats.org/officeDocument/2006/relationships/image" Target="../media/image1753.jpeg"/><Relationship Id="rId500" Type="http://schemas.openxmlformats.org/officeDocument/2006/relationships/image" Target="../media/image1876.jpeg"/><Relationship Id="rId584" Type="http://schemas.openxmlformats.org/officeDocument/2006/relationships/image" Target="../media/image1960.jpeg"/><Relationship Id="rId805" Type="http://schemas.openxmlformats.org/officeDocument/2006/relationships/image" Target="../media/image2181.jpeg"/><Relationship Id="rId1130" Type="http://schemas.openxmlformats.org/officeDocument/2006/relationships/image" Target="../media/image2506.jpeg"/><Relationship Id="rId1228" Type="http://schemas.openxmlformats.org/officeDocument/2006/relationships/image" Target="../media/image2604.jpeg"/><Relationship Id="rId1435" Type="http://schemas.openxmlformats.org/officeDocument/2006/relationships/image" Target="../media/image2811.jpeg"/><Relationship Id="rId5" Type="http://schemas.openxmlformats.org/officeDocument/2006/relationships/image" Target="../media/image1381.jpeg"/><Relationship Id="rId237" Type="http://schemas.openxmlformats.org/officeDocument/2006/relationships/image" Target="../media/image1613.jpeg"/><Relationship Id="rId791" Type="http://schemas.openxmlformats.org/officeDocument/2006/relationships/image" Target="../media/image2167.jpeg"/><Relationship Id="rId889" Type="http://schemas.openxmlformats.org/officeDocument/2006/relationships/image" Target="../media/image2265.jpeg"/><Relationship Id="rId1074" Type="http://schemas.openxmlformats.org/officeDocument/2006/relationships/image" Target="../media/image2450.jpeg"/><Relationship Id="rId444" Type="http://schemas.openxmlformats.org/officeDocument/2006/relationships/image" Target="../media/image1820.jpeg"/><Relationship Id="rId651" Type="http://schemas.openxmlformats.org/officeDocument/2006/relationships/image" Target="../media/image2027.jpeg"/><Relationship Id="rId749" Type="http://schemas.openxmlformats.org/officeDocument/2006/relationships/image" Target="../media/image2125.jpeg"/><Relationship Id="rId1281" Type="http://schemas.openxmlformats.org/officeDocument/2006/relationships/image" Target="../media/image2657.jpeg"/><Relationship Id="rId1379" Type="http://schemas.openxmlformats.org/officeDocument/2006/relationships/image" Target="../media/image2755.jpeg"/><Relationship Id="rId1502" Type="http://schemas.openxmlformats.org/officeDocument/2006/relationships/image" Target="../media/image2878.jpeg"/><Relationship Id="rId1586" Type="http://schemas.openxmlformats.org/officeDocument/2006/relationships/image" Target="../media/image2962.jpeg"/><Relationship Id="rId290" Type="http://schemas.openxmlformats.org/officeDocument/2006/relationships/image" Target="../media/image1666.jpeg"/><Relationship Id="rId304" Type="http://schemas.openxmlformats.org/officeDocument/2006/relationships/image" Target="../media/image1680.jpeg"/><Relationship Id="rId388" Type="http://schemas.openxmlformats.org/officeDocument/2006/relationships/image" Target="../media/image1764.jpeg"/><Relationship Id="rId511" Type="http://schemas.openxmlformats.org/officeDocument/2006/relationships/image" Target="../media/image1887.jpeg"/><Relationship Id="rId609" Type="http://schemas.openxmlformats.org/officeDocument/2006/relationships/image" Target="../media/image1985.jpeg"/><Relationship Id="rId956" Type="http://schemas.openxmlformats.org/officeDocument/2006/relationships/image" Target="../media/image2332.jpeg"/><Relationship Id="rId1141" Type="http://schemas.openxmlformats.org/officeDocument/2006/relationships/image" Target="../media/image2517.jpeg"/><Relationship Id="rId1239" Type="http://schemas.openxmlformats.org/officeDocument/2006/relationships/image" Target="../media/image2615.jpeg"/><Relationship Id="rId85" Type="http://schemas.openxmlformats.org/officeDocument/2006/relationships/image" Target="../media/image1461.jpeg"/><Relationship Id="rId150" Type="http://schemas.openxmlformats.org/officeDocument/2006/relationships/image" Target="../media/image1526.jpeg"/><Relationship Id="rId595" Type="http://schemas.openxmlformats.org/officeDocument/2006/relationships/image" Target="../media/image1971.jpeg"/><Relationship Id="rId816" Type="http://schemas.openxmlformats.org/officeDocument/2006/relationships/image" Target="../media/image2192.jpeg"/><Relationship Id="rId1001" Type="http://schemas.openxmlformats.org/officeDocument/2006/relationships/image" Target="../media/image2377.jpeg"/><Relationship Id="rId1446" Type="http://schemas.openxmlformats.org/officeDocument/2006/relationships/image" Target="../media/image2822.jpeg"/><Relationship Id="rId248" Type="http://schemas.openxmlformats.org/officeDocument/2006/relationships/image" Target="../media/image1624.jpeg"/><Relationship Id="rId455" Type="http://schemas.openxmlformats.org/officeDocument/2006/relationships/image" Target="../media/image1831.jpeg"/><Relationship Id="rId662" Type="http://schemas.openxmlformats.org/officeDocument/2006/relationships/image" Target="../media/image2038.jpeg"/><Relationship Id="rId1085" Type="http://schemas.openxmlformats.org/officeDocument/2006/relationships/image" Target="../media/image2461.jpeg"/><Relationship Id="rId1292" Type="http://schemas.openxmlformats.org/officeDocument/2006/relationships/image" Target="../media/image2668.jpeg"/><Relationship Id="rId1306" Type="http://schemas.openxmlformats.org/officeDocument/2006/relationships/image" Target="../media/image2682.jpeg"/><Relationship Id="rId1513" Type="http://schemas.openxmlformats.org/officeDocument/2006/relationships/image" Target="../media/image2889.jpeg"/><Relationship Id="rId12" Type="http://schemas.openxmlformats.org/officeDocument/2006/relationships/image" Target="../media/image1388.jpeg"/><Relationship Id="rId108" Type="http://schemas.openxmlformats.org/officeDocument/2006/relationships/image" Target="../media/image1484.jpeg"/><Relationship Id="rId315" Type="http://schemas.openxmlformats.org/officeDocument/2006/relationships/image" Target="../media/image1691.jpeg"/><Relationship Id="rId522" Type="http://schemas.openxmlformats.org/officeDocument/2006/relationships/image" Target="../media/image1898.jpeg"/><Relationship Id="rId967" Type="http://schemas.openxmlformats.org/officeDocument/2006/relationships/image" Target="../media/image2343.jpeg"/><Relationship Id="rId1152" Type="http://schemas.openxmlformats.org/officeDocument/2006/relationships/image" Target="../media/image2528.jpeg"/><Relationship Id="rId96" Type="http://schemas.openxmlformats.org/officeDocument/2006/relationships/image" Target="../media/image1472.jpeg"/><Relationship Id="rId161" Type="http://schemas.openxmlformats.org/officeDocument/2006/relationships/image" Target="../media/image1537.jpeg"/><Relationship Id="rId399" Type="http://schemas.openxmlformats.org/officeDocument/2006/relationships/image" Target="../media/image1775.jpeg"/><Relationship Id="rId827" Type="http://schemas.openxmlformats.org/officeDocument/2006/relationships/image" Target="../media/image2203.jpeg"/><Relationship Id="rId1012" Type="http://schemas.openxmlformats.org/officeDocument/2006/relationships/image" Target="../media/image2388.jpeg"/><Relationship Id="rId1457" Type="http://schemas.openxmlformats.org/officeDocument/2006/relationships/image" Target="../media/image2833.jpeg"/><Relationship Id="rId259" Type="http://schemas.openxmlformats.org/officeDocument/2006/relationships/image" Target="../media/image1635.jpeg"/><Relationship Id="rId466" Type="http://schemas.openxmlformats.org/officeDocument/2006/relationships/image" Target="../media/image1842.jpeg"/><Relationship Id="rId673" Type="http://schemas.openxmlformats.org/officeDocument/2006/relationships/image" Target="../media/image2049.jpeg"/><Relationship Id="rId880" Type="http://schemas.openxmlformats.org/officeDocument/2006/relationships/image" Target="../media/image2256.jpeg"/><Relationship Id="rId1096" Type="http://schemas.openxmlformats.org/officeDocument/2006/relationships/image" Target="../media/image2472.jpeg"/><Relationship Id="rId1317" Type="http://schemas.openxmlformats.org/officeDocument/2006/relationships/image" Target="../media/image2693.jpeg"/><Relationship Id="rId1524" Type="http://schemas.openxmlformats.org/officeDocument/2006/relationships/image" Target="../media/image2900.jpeg"/><Relationship Id="rId23" Type="http://schemas.openxmlformats.org/officeDocument/2006/relationships/image" Target="../media/image1399.jpeg"/><Relationship Id="rId119" Type="http://schemas.openxmlformats.org/officeDocument/2006/relationships/image" Target="../media/image1495.jpeg"/><Relationship Id="rId326" Type="http://schemas.openxmlformats.org/officeDocument/2006/relationships/image" Target="../media/image1702.jpeg"/><Relationship Id="rId533" Type="http://schemas.openxmlformats.org/officeDocument/2006/relationships/image" Target="../media/image1909.jpeg"/><Relationship Id="rId978" Type="http://schemas.openxmlformats.org/officeDocument/2006/relationships/image" Target="../media/image2354.jpeg"/><Relationship Id="rId1163" Type="http://schemas.openxmlformats.org/officeDocument/2006/relationships/image" Target="../media/image2539.jpeg"/><Relationship Id="rId1370" Type="http://schemas.openxmlformats.org/officeDocument/2006/relationships/image" Target="../media/image2746.jpeg"/><Relationship Id="rId740" Type="http://schemas.openxmlformats.org/officeDocument/2006/relationships/image" Target="../media/image2116.jpeg"/><Relationship Id="rId838" Type="http://schemas.openxmlformats.org/officeDocument/2006/relationships/image" Target="../media/image2214.jpeg"/><Relationship Id="rId1023" Type="http://schemas.openxmlformats.org/officeDocument/2006/relationships/image" Target="../media/image2399.jpeg"/><Relationship Id="rId1468" Type="http://schemas.openxmlformats.org/officeDocument/2006/relationships/image" Target="../media/image2844.jpeg"/><Relationship Id="rId172" Type="http://schemas.openxmlformats.org/officeDocument/2006/relationships/image" Target="../media/image1548.jpeg"/><Relationship Id="rId477" Type="http://schemas.openxmlformats.org/officeDocument/2006/relationships/image" Target="../media/image1853.jpeg"/><Relationship Id="rId600" Type="http://schemas.openxmlformats.org/officeDocument/2006/relationships/image" Target="../media/image1976.jpeg"/><Relationship Id="rId684" Type="http://schemas.openxmlformats.org/officeDocument/2006/relationships/image" Target="../media/image2060.jpeg"/><Relationship Id="rId1230" Type="http://schemas.openxmlformats.org/officeDocument/2006/relationships/image" Target="../media/image2606.jpeg"/><Relationship Id="rId1328" Type="http://schemas.openxmlformats.org/officeDocument/2006/relationships/image" Target="../media/image2704.jpeg"/><Relationship Id="rId1535" Type="http://schemas.openxmlformats.org/officeDocument/2006/relationships/image" Target="../media/image2911.jpeg"/><Relationship Id="rId337" Type="http://schemas.openxmlformats.org/officeDocument/2006/relationships/image" Target="../media/image1713.jpeg"/><Relationship Id="rId891" Type="http://schemas.openxmlformats.org/officeDocument/2006/relationships/image" Target="../media/image2267.jpeg"/><Relationship Id="rId905" Type="http://schemas.openxmlformats.org/officeDocument/2006/relationships/image" Target="../media/image2281.jpeg"/><Relationship Id="rId989" Type="http://schemas.openxmlformats.org/officeDocument/2006/relationships/image" Target="../media/image2365.jpeg"/><Relationship Id="rId34" Type="http://schemas.openxmlformats.org/officeDocument/2006/relationships/image" Target="../media/image1410.jpeg"/><Relationship Id="rId544" Type="http://schemas.openxmlformats.org/officeDocument/2006/relationships/image" Target="../media/image1920.jpeg"/><Relationship Id="rId751" Type="http://schemas.openxmlformats.org/officeDocument/2006/relationships/image" Target="../media/image2127.jpeg"/><Relationship Id="rId849" Type="http://schemas.openxmlformats.org/officeDocument/2006/relationships/image" Target="../media/image2225.jpeg"/><Relationship Id="rId1174" Type="http://schemas.openxmlformats.org/officeDocument/2006/relationships/image" Target="../media/image2550.jpeg"/><Relationship Id="rId1381" Type="http://schemas.openxmlformats.org/officeDocument/2006/relationships/image" Target="../media/image2757.jpeg"/><Relationship Id="rId1479" Type="http://schemas.openxmlformats.org/officeDocument/2006/relationships/image" Target="../media/image2855.jpeg"/><Relationship Id="rId183" Type="http://schemas.openxmlformats.org/officeDocument/2006/relationships/image" Target="../media/image1559.jpeg"/><Relationship Id="rId390" Type="http://schemas.openxmlformats.org/officeDocument/2006/relationships/image" Target="../media/image1766.jpeg"/><Relationship Id="rId404" Type="http://schemas.openxmlformats.org/officeDocument/2006/relationships/image" Target="../media/image1780.jpeg"/><Relationship Id="rId611" Type="http://schemas.openxmlformats.org/officeDocument/2006/relationships/image" Target="../media/image1987.jpeg"/><Relationship Id="rId1034" Type="http://schemas.openxmlformats.org/officeDocument/2006/relationships/image" Target="../media/image2410.jpeg"/><Relationship Id="rId1241" Type="http://schemas.openxmlformats.org/officeDocument/2006/relationships/image" Target="../media/image2617.jpeg"/><Relationship Id="rId1339" Type="http://schemas.openxmlformats.org/officeDocument/2006/relationships/image" Target="../media/image2715.jpeg"/><Relationship Id="rId250" Type="http://schemas.openxmlformats.org/officeDocument/2006/relationships/image" Target="../media/image1626.jpeg"/><Relationship Id="rId488" Type="http://schemas.openxmlformats.org/officeDocument/2006/relationships/image" Target="../media/image1864.jpeg"/><Relationship Id="rId695" Type="http://schemas.openxmlformats.org/officeDocument/2006/relationships/image" Target="../media/image2071.jpeg"/><Relationship Id="rId709" Type="http://schemas.openxmlformats.org/officeDocument/2006/relationships/image" Target="../media/image2085.jpeg"/><Relationship Id="rId916" Type="http://schemas.openxmlformats.org/officeDocument/2006/relationships/image" Target="../media/image2292.jpeg"/><Relationship Id="rId1101" Type="http://schemas.openxmlformats.org/officeDocument/2006/relationships/image" Target="../media/image2477.jpeg"/><Relationship Id="rId1546" Type="http://schemas.openxmlformats.org/officeDocument/2006/relationships/image" Target="../media/image2922.jpeg"/><Relationship Id="rId45" Type="http://schemas.openxmlformats.org/officeDocument/2006/relationships/image" Target="../media/image1421.jpeg"/><Relationship Id="rId110" Type="http://schemas.openxmlformats.org/officeDocument/2006/relationships/image" Target="../media/image1486.jpeg"/><Relationship Id="rId348" Type="http://schemas.openxmlformats.org/officeDocument/2006/relationships/image" Target="../media/image1724.jpeg"/><Relationship Id="rId555" Type="http://schemas.openxmlformats.org/officeDocument/2006/relationships/image" Target="../media/image1931.jpeg"/><Relationship Id="rId762" Type="http://schemas.openxmlformats.org/officeDocument/2006/relationships/image" Target="../media/image2138.jpeg"/><Relationship Id="rId1185" Type="http://schemas.openxmlformats.org/officeDocument/2006/relationships/image" Target="../media/image2561.jpeg"/><Relationship Id="rId1392" Type="http://schemas.openxmlformats.org/officeDocument/2006/relationships/image" Target="../media/image2768.jpeg"/><Relationship Id="rId1406" Type="http://schemas.openxmlformats.org/officeDocument/2006/relationships/image" Target="../media/image2782.jpeg"/><Relationship Id="rId194" Type="http://schemas.openxmlformats.org/officeDocument/2006/relationships/image" Target="../media/image1570.jpeg"/><Relationship Id="rId208" Type="http://schemas.openxmlformats.org/officeDocument/2006/relationships/image" Target="../media/image1584.jpeg"/><Relationship Id="rId415" Type="http://schemas.openxmlformats.org/officeDocument/2006/relationships/image" Target="../media/image1791.jpeg"/><Relationship Id="rId622" Type="http://schemas.openxmlformats.org/officeDocument/2006/relationships/image" Target="../media/image1998.jpeg"/><Relationship Id="rId1045" Type="http://schemas.openxmlformats.org/officeDocument/2006/relationships/image" Target="../media/image2421.jpeg"/><Relationship Id="rId1252" Type="http://schemas.openxmlformats.org/officeDocument/2006/relationships/image" Target="../media/image2628.jpeg"/><Relationship Id="rId261" Type="http://schemas.openxmlformats.org/officeDocument/2006/relationships/image" Target="../media/image1637.jpeg"/><Relationship Id="rId499" Type="http://schemas.openxmlformats.org/officeDocument/2006/relationships/image" Target="../media/image1875.jpeg"/><Relationship Id="rId927" Type="http://schemas.openxmlformats.org/officeDocument/2006/relationships/image" Target="../media/image2303.jpeg"/><Relationship Id="rId1112" Type="http://schemas.openxmlformats.org/officeDocument/2006/relationships/image" Target="../media/image2488.jpeg"/><Relationship Id="rId1557" Type="http://schemas.openxmlformats.org/officeDocument/2006/relationships/image" Target="../media/image2933.jpeg"/><Relationship Id="rId56" Type="http://schemas.openxmlformats.org/officeDocument/2006/relationships/image" Target="../media/image1432.jpeg"/><Relationship Id="rId359" Type="http://schemas.openxmlformats.org/officeDocument/2006/relationships/image" Target="../media/image1735.jpeg"/><Relationship Id="rId566" Type="http://schemas.openxmlformats.org/officeDocument/2006/relationships/image" Target="../media/image1942.jpeg"/><Relationship Id="rId773" Type="http://schemas.openxmlformats.org/officeDocument/2006/relationships/image" Target="../media/image2149.jpeg"/><Relationship Id="rId1196" Type="http://schemas.openxmlformats.org/officeDocument/2006/relationships/image" Target="../media/image2572.jpeg"/><Relationship Id="rId1417" Type="http://schemas.openxmlformats.org/officeDocument/2006/relationships/image" Target="../media/image2793.jpeg"/><Relationship Id="rId121" Type="http://schemas.openxmlformats.org/officeDocument/2006/relationships/image" Target="../media/image1497.jpeg"/><Relationship Id="rId219" Type="http://schemas.openxmlformats.org/officeDocument/2006/relationships/image" Target="../media/image1595.jpeg"/><Relationship Id="rId426" Type="http://schemas.openxmlformats.org/officeDocument/2006/relationships/image" Target="../media/image1802.jpeg"/><Relationship Id="rId633" Type="http://schemas.openxmlformats.org/officeDocument/2006/relationships/image" Target="../media/image2009.jpeg"/><Relationship Id="rId980" Type="http://schemas.openxmlformats.org/officeDocument/2006/relationships/image" Target="../media/image2356.jpeg"/><Relationship Id="rId1056" Type="http://schemas.openxmlformats.org/officeDocument/2006/relationships/image" Target="../media/image2432.jpeg"/><Relationship Id="rId1263" Type="http://schemas.openxmlformats.org/officeDocument/2006/relationships/image" Target="../media/image2639.jpeg"/><Relationship Id="rId840" Type="http://schemas.openxmlformats.org/officeDocument/2006/relationships/image" Target="../media/image2216.jpeg"/><Relationship Id="rId938" Type="http://schemas.openxmlformats.org/officeDocument/2006/relationships/image" Target="../media/image2314.jpeg"/><Relationship Id="rId1470" Type="http://schemas.openxmlformats.org/officeDocument/2006/relationships/image" Target="../media/image2846.jpeg"/><Relationship Id="rId1568" Type="http://schemas.openxmlformats.org/officeDocument/2006/relationships/image" Target="../media/image2944.jpeg"/><Relationship Id="rId67" Type="http://schemas.openxmlformats.org/officeDocument/2006/relationships/image" Target="../media/image1443.jpeg"/><Relationship Id="rId272" Type="http://schemas.openxmlformats.org/officeDocument/2006/relationships/image" Target="../media/image1648.jpeg"/><Relationship Id="rId577" Type="http://schemas.openxmlformats.org/officeDocument/2006/relationships/image" Target="../media/image1953.jpeg"/><Relationship Id="rId700" Type="http://schemas.openxmlformats.org/officeDocument/2006/relationships/image" Target="../media/image2076.jpeg"/><Relationship Id="rId1123" Type="http://schemas.openxmlformats.org/officeDocument/2006/relationships/image" Target="../media/image2499.jpeg"/><Relationship Id="rId1330" Type="http://schemas.openxmlformats.org/officeDocument/2006/relationships/image" Target="../media/image2706.jpeg"/><Relationship Id="rId1428" Type="http://schemas.openxmlformats.org/officeDocument/2006/relationships/image" Target="../media/image2804.jpeg"/><Relationship Id="rId132" Type="http://schemas.openxmlformats.org/officeDocument/2006/relationships/image" Target="../media/image1508.jpeg"/><Relationship Id="rId784" Type="http://schemas.openxmlformats.org/officeDocument/2006/relationships/image" Target="../media/image2160.jpeg"/><Relationship Id="rId991" Type="http://schemas.openxmlformats.org/officeDocument/2006/relationships/image" Target="../media/image2367.jpeg"/><Relationship Id="rId1067" Type="http://schemas.openxmlformats.org/officeDocument/2006/relationships/image" Target="../media/image2443.jpeg"/><Relationship Id="rId437" Type="http://schemas.openxmlformats.org/officeDocument/2006/relationships/image" Target="../media/image1813.jpeg"/><Relationship Id="rId644" Type="http://schemas.openxmlformats.org/officeDocument/2006/relationships/image" Target="../media/image2020.jpeg"/><Relationship Id="rId851" Type="http://schemas.openxmlformats.org/officeDocument/2006/relationships/image" Target="../media/image2227.jpeg"/><Relationship Id="rId1274" Type="http://schemas.openxmlformats.org/officeDocument/2006/relationships/image" Target="../media/image2650.jpeg"/><Relationship Id="rId1481" Type="http://schemas.openxmlformats.org/officeDocument/2006/relationships/image" Target="../media/image2857.jpeg"/><Relationship Id="rId1579" Type="http://schemas.openxmlformats.org/officeDocument/2006/relationships/image" Target="../media/image2955.jpeg"/><Relationship Id="rId283" Type="http://schemas.openxmlformats.org/officeDocument/2006/relationships/image" Target="../media/image1659.jpeg"/><Relationship Id="rId490" Type="http://schemas.openxmlformats.org/officeDocument/2006/relationships/image" Target="../media/image1866.jpeg"/><Relationship Id="rId504" Type="http://schemas.openxmlformats.org/officeDocument/2006/relationships/image" Target="../media/image1880.jpeg"/><Relationship Id="rId711" Type="http://schemas.openxmlformats.org/officeDocument/2006/relationships/image" Target="../media/image2087.jpeg"/><Relationship Id="rId949" Type="http://schemas.openxmlformats.org/officeDocument/2006/relationships/image" Target="../media/image2325.jpeg"/><Relationship Id="rId1134" Type="http://schemas.openxmlformats.org/officeDocument/2006/relationships/image" Target="../media/image2510.jpeg"/><Relationship Id="rId1341" Type="http://schemas.openxmlformats.org/officeDocument/2006/relationships/image" Target="../media/image2717.jpeg"/><Relationship Id="rId78" Type="http://schemas.openxmlformats.org/officeDocument/2006/relationships/image" Target="../media/image1454.jpeg"/><Relationship Id="rId143" Type="http://schemas.openxmlformats.org/officeDocument/2006/relationships/image" Target="../media/image1519.jpeg"/><Relationship Id="rId350" Type="http://schemas.openxmlformats.org/officeDocument/2006/relationships/image" Target="../media/image1726.jpeg"/><Relationship Id="rId588" Type="http://schemas.openxmlformats.org/officeDocument/2006/relationships/image" Target="../media/image1964.jpeg"/><Relationship Id="rId795" Type="http://schemas.openxmlformats.org/officeDocument/2006/relationships/image" Target="../media/image2171.jpeg"/><Relationship Id="rId809" Type="http://schemas.openxmlformats.org/officeDocument/2006/relationships/image" Target="../media/image2185.jpeg"/><Relationship Id="rId1201" Type="http://schemas.openxmlformats.org/officeDocument/2006/relationships/image" Target="../media/image2577.jpeg"/><Relationship Id="rId1439" Type="http://schemas.openxmlformats.org/officeDocument/2006/relationships/image" Target="../media/image2815.jpeg"/><Relationship Id="rId9" Type="http://schemas.openxmlformats.org/officeDocument/2006/relationships/image" Target="../media/image1385.jpeg"/><Relationship Id="rId210" Type="http://schemas.openxmlformats.org/officeDocument/2006/relationships/image" Target="../media/image1586.jpeg"/><Relationship Id="rId448" Type="http://schemas.openxmlformats.org/officeDocument/2006/relationships/image" Target="../media/image1824.jpeg"/><Relationship Id="rId655" Type="http://schemas.openxmlformats.org/officeDocument/2006/relationships/image" Target="../media/image2031.jpeg"/><Relationship Id="rId862" Type="http://schemas.openxmlformats.org/officeDocument/2006/relationships/image" Target="../media/image2238.jpeg"/><Relationship Id="rId1078" Type="http://schemas.openxmlformats.org/officeDocument/2006/relationships/image" Target="../media/image2454.jpeg"/><Relationship Id="rId1285" Type="http://schemas.openxmlformats.org/officeDocument/2006/relationships/image" Target="../media/image2661.jpeg"/><Relationship Id="rId1492" Type="http://schemas.openxmlformats.org/officeDocument/2006/relationships/image" Target="../media/image2868.jpeg"/><Relationship Id="rId1506" Type="http://schemas.openxmlformats.org/officeDocument/2006/relationships/image" Target="../media/image2882.jpeg"/><Relationship Id="rId294" Type="http://schemas.openxmlformats.org/officeDocument/2006/relationships/image" Target="../media/image1670.jpeg"/><Relationship Id="rId308" Type="http://schemas.openxmlformats.org/officeDocument/2006/relationships/image" Target="../media/image1684.jpeg"/><Relationship Id="rId515" Type="http://schemas.openxmlformats.org/officeDocument/2006/relationships/image" Target="../media/image1891.jpeg"/><Relationship Id="rId722" Type="http://schemas.openxmlformats.org/officeDocument/2006/relationships/image" Target="../media/image2098.jpeg"/><Relationship Id="rId1145" Type="http://schemas.openxmlformats.org/officeDocument/2006/relationships/image" Target="../media/image2521.jpeg"/><Relationship Id="rId1352" Type="http://schemas.openxmlformats.org/officeDocument/2006/relationships/image" Target="../media/image2728.jpeg"/><Relationship Id="rId89" Type="http://schemas.openxmlformats.org/officeDocument/2006/relationships/image" Target="../media/image1465.jpeg"/><Relationship Id="rId154" Type="http://schemas.openxmlformats.org/officeDocument/2006/relationships/image" Target="../media/image1530.jpeg"/><Relationship Id="rId361" Type="http://schemas.openxmlformats.org/officeDocument/2006/relationships/image" Target="../media/image1737.jpeg"/><Relationship Id="rId599" Type="http://schemas.openxmlformats.org/officeDocument/2006/relationships/image" Target="../media/image1975.jpeg"/><Relationship Id="rId1005" Type="http://schemas.openxmlformats.org/officeDocument/2006/relationships/image" Target="../media/image2381.jpeg"/><Relationship Id="rId1212" Type="http://schemas.openxmlformats.org/officeDocument/2006/relationships/image" Target="../media/image2588.jpeg"/><Relationship Id="rId459" Type="http://schemas.openxmlformats.org/officeDocument/2006/relationships/image" Target="../media/image1835.jpeg"/><Relationship Id="rId666" Type="http://schemas.openxmlformats.org/officeDocument/2006/relationships/image" Target="../media/image2042.jpeg"/><Relationship Id="rId873" Type="http://schemas.openxmlformats.org/officeDocument/2006/relationships/image" Target="../media/image2249.jpeg"/><Relationship Id="rId1089" Type="http://schemas.openxmlformats.org/officeDocument/2006/relationships/image" Target="../media/image2465.jpeg"/><Relationship Id="rId1296" Type="http://schemas.openxmlformats.org/officeDocument/2006/relationships/image" Target="../media/image2672.jpeg"/><Relationship Id="rId1517" Type="http://schemas.openxmlformats.org/officeDocument/2006/relationships/image" Target="../media/image2893.jpeg"/><Relationship Id="rId16" Type="http://schemas.openxmlformats.org/officeDocument/2006/relationships/image" Target="../media/image1392.jpeg"/><Relationship Id="rId221" Type="http://schemas.openxmlformats.org/officeDocument/2006/relationships/image" Target="../media/image1597.jpeg"/><Relationship Id="rId319" Type="http://schemas.openxmlformats.org/officeDocument/2006/relationships/image" Target="../media/image1695.jpeg"/><Relationship Id="rId526" Type="http://schemas.openxmlformats.org/officeDocument/2006/relationships/image" Target="../media/image1902.jpeg"/><Relationship Id="rId1156" Type="http://schemas.openxmlformats.org/officeDocument/2006/relationships/image" Target="../media/image2532.jpeg"/><Relationship Id="rId1363" Type="http://schemas.openxmlformats.org/officeDocument/2006/relationships/image" Target="../media/image2739.jpeg"/><Relationship Id="rId733" Type="http://schemas.openxmlformats.org/officeDocument/2006/relationships/image" Target="../media/image2109.jpeg"/><Relationship Id="rId940" Type="http://schemas.openxmlformats.org/officeDocument/2006/relationships/image" Target="../media/image2316.jpeg"/><Relationship Id="rId1016" Type="http://schemas.openxmlformats.org/officeDocument/2006/relationships/image" Target="../media/image2392.jpeg"/><Relationship Id="rId1570" Type="http://schemas.openxmlformats.org/officeDocument/2006/relationships/image" Target="../media/image2946.jpeg"/><Relationship Id="rId165" Type="http://schemas.openxmlformats.org/officeDocument/2006/relationships/image" Target="../media/image1541.jpeg"/><Relationship Id="rId372" Type="http://schemas.openxmlformats.org/officeDocument/2006/relationships/image" Target="../media/image1748.jpeg"/><Relationship Id="rId677" Type="http://schemas.openxmlformats.org/officeDocument/2006/relationships/image" Target="../media/image2053.jpeg"/><Relationship Id="rId800" Type="http://schemas.openxmlformats.org/officeDocument/2006/relationships/image" Target="../media/image2176.jpeg"/><Relationship Id="rId1223" Type="http://schemas.openxmlformats.org/officeDocument/2006/relationships/image" Target="../media/image2599.jpeg"/><Relationship Id="rId1430" Type="http://schemas.openxmlformats.org/officeDocument/2006/relationships/image" Target="../media/image2806.jpeg"/><Relationship Id="rId1528" Type="http://schemas.openxmlformats.org/officeDocument/2006/relationships/image" Target="../media/image2904.jpeg"/><Relationship Id="rId232" Type="http://schemas.openxmlformats.org/officeDocument/2006/relationships/image" Target="../media/image1608.jpeg"/><Relationship Id="rId884" Type="http://schemas.openxmlformats.org/officeDocument/2006/relationships/image" Target="../media/image2260.jpeg"/><Relationship Id="rId27" Type="http://schemas.openxmlformats.org/officeDocument/2006/relationships/image" Target="../media/image1403.jpeg"/><Relationship Id="rId537" Type="http://schemas.openxmlformats.org/officeDocument/2006/relationships/image" Target="../media/image1913.jpeg"/><Relationship Id="rId744" Type="http://schemas.openxmlformats.org/officeDocument/2006/relationships/image" Target="../media/image2120.jpeg"/><Relationship Id="rId951" Type="http://schemas.openxmlformats.org/officeDocument/2006/relationships/image" Target="../media/image2327.jpeg"/><Relationship Id="rId1167" Type="http://schemas.openxmlformats.org/officeDocument/2006/relationships/image" Target="../media/image2543.jpeg"/><Relationship Id="rId1374" Type="http://schemas.openxmlformats.org/officeDocument/2006/relationships/image" Target="../media/image2750.jpeg"/><Relationship Id="rId1581" Type="http://schemas.openxmlformats.org/officeDocument/2006/relationships/image" Target="../media/image2957.jpeg"/><Relationship Id="rId80" Type="http://schemas.openxmlformats.org/officeDocument/2006/relationships/image" Target="../media/image1456.jpeg"/><Relationship Id="rId176" Type="http://schemas.openxmlformats.org/officeDocument/2006/relationships/image" Target="../media/image1552.jpeg"/><Relationship Id="rId383" Type="http://schemas.openxmlformats.org/officeDocument/2006/relationships/image" Target="../media/image1759.jpeg"/><Relationship Id="rId590" Type="http://schemas.openxmlformats.org/officeDocument/2006/relationships/image" Target="../media/image1966.jpeg"/><Relationship Id="rId604" Type="http://schemas.openxmlformats.org/officeDocument/2006/relationships/image" Target="../media/image1980.jpeg"/><Relationship Id="rId811" Type="http://schemas.openxmlformats.org/officeDocument/2006/relationships/image" Target="../media/image2187.jpeg"/><Relationship Id="rId1027" Type="http://schemas.openxmlformats.org/officeDocument/2006/relationships/image" Target="../media/image2403.jpeg"/><Relationship Id="rId1234" Type="http://schemas.openxmlformats.org/officeDocument/2006/relationships/image" Target="../media/image2610.jpeg"/><Relationship Id="rId1441" Type="http://schemas.openxmlformats.org/officeDocument/2006/relationships/image" Target="../media/image2817.jpeg"/><Relationship Id="rId243" Type="http://schemas.openxmlformats.org/officeDocument/2006/relationships/image" Target="../media/image1619.jpeg"/><Relationship Id="rId450" Type="http://schemas.openxmlformats.org/officeDocument/2006/relationships/image" Target="../media/image1826.jpeg"/><Relationship Id="rId688" Type="http://schemas.openxmlformats.org/officeDocument/2006/relationships/image" Target="../media/image2064.jpeg"/><Relationship Id="rId895" Type="http://schemas.openxmlformats.org/officeDocument/2006/relationships/image" Target="../media/image2271.jpeg"/><Relationship Id="rId909" Type="http://schemas.openxmlformats.org/officeDocument/2006/relationships/image" Target="../media/image2285.jpeg"/><Relationship Id="rId1080" Type="http://schemas.openxmlformats.org/officeDocument/2006/relationships/image" Target="../media/image2456.jpeg"/><Relationship Id="rId1301" Type="http://schemas.openxmlformats.org/officeDocument/2006/relationships/image" Target="../media/image2677.jpeg"/><Relationship Id="rId1539" Type="http://schemas.openxmlformats.org/officeDocument/2006/relationships/image" Target="../media/image2915.jpeg"/><Relationship Id="rId38" Type="http://schemas.openxmlformats.org/officeDocument/2006/relationships/image" Target="../media/image1414.jpeg"/><Relationship Id="rId103" Type="http://schemas.openxmlformats.org/officeDocument/2006/relationships/image" Target="../media/image1479.jpeg"/><Relationship Id="rId310" Type="http://schemas.openxmlformats.org/officeDocument/2006/relationships/image" Target="../media/image1686.jpeg"/><Relationship Id="rId548" Type="http://schemas.openxmlformats.org/officeDocument/2006/relationships/image" Target="../media/image1924.jpeg"/><Relationship Id="rId755" Type="http://schemas.openxmlformats.org/officeDocument/2006/relationships/image" Target="../media/image2131.jpeg"/><Relationship Id="rId962" Type="http://schemas.openxmlformats.org/officeDocument/2006/relationships/image" Target="../media/image2338.jpeg"/><Relationship Id="rId1178" Type="http://schemas.openxmlformats.org/officeDocument/2006/relationships/image" Target="../media/image2554.jpeg"/><Relationship Id="rId1385" Type="http://schemas.openxmlformats.org/officeDocument/2006/relationships/image" Target="../media/image2761.jpeg"/><Relationship Id="rId1592" Type="http://schemas.openxmlformats.org/officeDocument/2006/relationships/image" Target="../media/image2968.jpeg"/><Relationship Id="rId91" Type="http://schemas.openxmlformats.org/officeDocument/2006/relationships/image" Target="../media/image1467.jpeg"/><Relationship Id="rId187" Type="http://schemas.openxmlformats.org/officeDocument/2006/relationships/image" Target="../media/image1563.jpeg"/><Relationship Id="rId394" Type="http://schemas.openxmlformats.org/officeDocument/2006/relationships/image" Target="../media/image1770.jpeg"/><Relationship Id="rId408" Type="http://schemas.openxmlformats.org/officeDocument/2006/relationships/image" Target="../media/image1784.jpeg"/><Relationship Id="rId615" Type="http://schemas.openxmlformats.org/officeDocument/2006/relationships/image" Target="../media/image1991.jpeg"/><Relationship Id="rId822" Type="http://schemas.openxmlformats.org/officeDocument/2006/relationships/image" Target="../media/image2198.jpeg"/><Relationship Id="rId1038" Type="http://schemas.openxmlformats.org/officeDocument/2006/relationships/image" Target="../media/image2414.jpeg"/><Relationship Id="rId1245" Type="http://schemas.openxmlformats.org/officeDocument/2006/relationships/image" Target="../media/image2621.jpeg"/><Relationship Id="rId1452" Type="http://schemas.openxmlformats.org/officeDocument/2006/relationships/image" Target="../media/image2828.jpeg"/><Relationship Id="rId254" Type="http://schemas.openxmlformats.org/officeDocument/2006/relationships/image" Target="../media/image1630.jpeg"/><Relationship Id="rId699" Type="http://schemas.openxmlformats.org/officeDocument/2006/relationships/image" Target="../media/image2075.jpeg"/><Relationship Id="rId1091" Type="http://schemas.openxmlformats.org/officeDocument/2006/relationships/image" Target="../media/image2467.jpeg"/><Relationship Id="rId1105" Type="http://schemas.openxmlformats.org/officeDocument/2006/relationships/image" Target="../media/image2481.jpeg"/><Relationship Id="rId1312" Type="http://schemas.openxmlformats.org/officeDocument/2006/relationships/image" Target="../media/image2688.jpeg"/><Relationship Id="rId49" Type="http://schemas.openxmlformats.org/officeDocument/2006/relationships/image" Target="../media/image1425.jpeg"/><Relationship Id="rId114" Type="http://schemas.openxmlformats.org/officeDocument/2006/relationships/image" Target="../media/image1490.jpeg"/><Relationship Id="rId461" Type="http://schemas.openxmlformats.org/officeDocument/2006/relationships/image" Target="../media/image1837.jpeg"/><Relationship Id="rId559" Type="http://schemas.openxmlformats.org/officeDocument/2006/relationships/image" Target="../media/image1935.jpeg"/><Relationship Id="rId766" Type="http://schemas.openxmlformats.org/officeDocument/2006/relationships/image" Target="../media/image2142.jpeg"/><Relationship Id="rId1189" Type="http://schemas.openxmlformats.org/officeDocument/2006/relationships/image" Target="../media/image2565.jpeg"/><Relationship Id="rId1396" Type="http://schemas.openxmlformats.org/officeDocument/2006/relationships/image" Target="../media/image2772.jpeg"/><Relationship Id="rId198" Type="http://schemas.openxmlformats.org/officeDocument/2006/relationships/image" Target="../media/image1574.jpeg"/><Relationship Id="rId321" Type="http://schemas.openxmlformats.org/officeDocument/2006/relationships/image" Target="../media/image1697.jpeg"/><Relationship Id="rId419" Type="http://schemas.openxmlformats.org/officeDocument/2006/relationships/image" Target="../media/image1795.jpeg"/><Relationship Id="rId626" Type="http://schemas.openxmlformats.org/officeDocument/2006/relationships/image" Target="../media/image2002.jpeg"/><Relationship Id="rId973" Type="http://schemas.openxmlformats.org/officeDocument/2006/relationships/image" Target="../media/image2349.jpeg"/><Relationship Id="rId1049" Type="http://schemas.openxmlformats.org/officeDocument/2006/relationships/image" Target="../media/image2425.jpeg"/><Relationship Id="rId1256" Type="http://schemas.openxmlformats.org/officeDocument/2006/relationships/image" Target="../media/image2632.jpeg"/><Relationship Id="rId833" Type="http://schemas.openxmlformats.org/officeDocument/2006/relationships/image" Target="../media/image2209.jpeg"/><Relationship Id="rId1116" Type="http://schemas.openxmlformats.org/officeDocument/2006/relationships/image" Target="../media/image2492.jpeg"/><Relationship Id="rId1463" Type="http://schemas.openxmlformats.org/officeDocument/2006/relationships/image" Target="../media/image2839.jpeg"/><Relationship Id="rId265" Type="http://schemas.openxmlformats.org/officeDocument/2006/relationships/image" Target="../media/image1641.jpeg"/><Relationship Id="rId472" Type="http://schemas.openxmlformats.org/officeDocument/2006/relationships/image" Target="../media/image1848.jpeg"/><Relationship Id="rId900" Type="http://schemas.openxmlformats.org/officeDocument/2006/relationships/image" Target="../media/image2276.jpeg"/><Relationship Id="rId1323" Type="http://schemas.openxmlformats.org/officeDocument/2006/relationships/image" Target="../media/image2699.jpeg"/><Relationship Id="rId1530" Type="http://schemas.openxmlformats.org/officeDocument/2006/relationships/image" Target="../media/image2906.jpeg"/><Relationship Id="rId125" Type="http://schemas.openxmlformats.org/officeDocument/2006/relationships/image" Target="../media/image1501.jpeg"/><Relationship Id="rId332" Type="http://schemas.openxmlformats.org/officeDocument/2006/relationships/image" Target="../media/image1708.jpeg"/><Relationship Id="rId777" Type="http://schemas.openxmlformats.org/officeDocument/2006/relationships/image" Target="../media/image2153.jpeg"/><Relationship Id="rId984" Type="http://schemas.openxmlformats.org/officeDocument/2006/relationships/image" Target="../media/image2360.jpeg"/><Relationship Id="rId637" Type="http://schemas.openxmlformats.org/officeDocument/2006/relationships/image" Target="../media/image2013.jpeg"/><Relationship Id="rId844" Type="http://schemas.openxmlformats.org/officeDocument/2006/relationships/image" Target="../media/image2220.jpeg"/><Relationship Id="rId1267" Type="http://schemas.openxmlformats.org/officeDocument/2006/relationships/image" Target="../media/image2643.jpeg"/><Relationship Id="rId1474" Type="http://schemas.openxmlformats.org/officeDocument/2006/relationships/image" Target="../media/image2850.jpeg"/><Relationship Id="rId276" Type="http://schemas.openxmlformats.org/officeDocument/2006/relationships/image" Target="../media/image1652.jpeg"/><Relationship Id="rId483" Type="http://schemas.openxmlformats.org/officeDocument/2006/relationships/image" Target="../media/image1859.jpeg"/><Relationship Id="rId690" Type="http://schemas.openxmlformats.org/officeDocument/2006/relationships/image" Target="../media/image2066.jpeg"/><Relationship Id="rId704" Type="http://schemas.openxmlformats.org/officeDocument/2006/relationships/image" Target="../media/image2080.jpeg"/><Relationship Id="rId911" Type="http://schemas.openxmlformats.org/officeDocument/2006/relationships/image" Target="../media/image2287.jpeg"/><Relationship Id="rId1127" Type="http://schemas.openxmlformats.org/officeDocument/2006/relationships/image" Target="../media/image2503.jpeg"/><Relationship Id="rId1334" Type="http://schemas.openxmlformats.org/officeDocument/2006/relationships/image" Target="../media/image2710.jpeg"/><Relationship Id="rId1541" Type="http://schemas.openxmlformats.org/officeDocument/2006/relationships/image" Target="../media/image2917.jpeg"/><Relationship Id="rId40" Type="http://schemas.openxmlformats.org/officeDocument/2006/relationships/image" Target="../media/image1416.jpeg"/><Relationship Id="rId136" Type="http://schemas.openxmlformats.org/officeDocument/2006/relationships/image" Target="../media/image1512.jpeg"/><Relationship Id="rId343" Type="http://schemas.openxmlformats.org/officeDocument/2006/relationships/image" Target="../media/image1719.jpeg"/><Relationship Id="rId550" Type="http://schemas.openxmlformats.org/officeDocument/2006/relationships/image" Target="../media/image1926.jpeg"/><Relationship Id="rId788" Type="http://schemas.openxmlformats.org/officeDocument/2006/relationships/image" Target="../media/image2164.jpeg"/><Relationship Id="rId995" Type="http://schemas.openxmlformats.org/officeDocument/2006/relationships/image" Target="../media/image2371.jpeg"/><Relationship Id="rId1180" Type="http://schemas.openxmlformats.org/officeDocument/2006/relationships/image" Target="../media/image2556.jpeg"/><Relationship Id="rId1401" Type="http://schemas.openxmlformats.org/officeDocument/2006/relationships/image" Target="../media/image2777.jpeg"/><Relationship Id="rId203" Type="http://schemas.openxmlformats.org/officeDocument/2006/relationships/image" Target="../media/image1579.jpeg"/><Relationship Id="rId648" Type="http://schemas.openxmlformats.org/officeDocument/2006/relationships/image" Target="../media/image2024.jpeg"/><Relationship Id="rId855" Type="http://schemas.openxmlformats.org/officeDocument/2006/relationships/image" Target="../media/image2231.jpeg"/><Relationship Id="rId1040" Type="http://schemas.openxmlformats.org/officeDocument/2006/relationships/image" Target="../media/image2416.jpeg"/><Relationship Id="rId1278" Type="http://schemas.openxmlformats.org/officeDocument/2006/relationships/image" Target="../media/image2654.jpeg"/><Relationship Id="rId1485" Type="http://schemas.openxmlformats.org/officeDocument/2006/relationships/image" Target="../media/image2861.jpeg"/><Relationship Id="rId287" Type="http://schemas.openxmlformats.org/officeDocument/2006/relationships/image" Target="../media/image1663.jpeg"/><Relationship Id="rId410" Type="http://schemas.openxmlformats.org/officeDocument/2006/relationships/image" Target="../media/image1786.jpeg"/><Relationship Id="rId494" Type="http://schemas.openxmlformats.org/officeDocument/2006/relationships/image" Target="../media/image1870.jpeg"/><Relationship Id="rId508" Type="http://schemas.openxmlformats.org/officeDocument/2006/relationships/image" Target="../media/image1884.jpeg"/><Relationship Id="rId715" Type="http://schemas.openxmlformats.org/officeDocument/2006/relationships/image" Target="../media/image2091.jpeg"/><Relationship Id="rId922" Type="http://schemas.openxmlformats.org/officeDocument/2006/relationships/image" Target="../media/image2298.jpeg"/><Relationship Id="rId1138" Type="http://schemas.openxmlformats.org/officeDocument/2006/relationships/image" Target="../media/image2514.jpeg"/><Relationship Id="rId1345" Type="http://schemas.openxmlformats.org/officeDocument/2006/relationships/image" Target="../media/image2721.jpeg"/><Relationship Id="rId1552" Type="http://schemas.openxmlformats.org/officeDocument/2006/relationships/image" Target="../media/image2928.jpeg"/><Relationship Id="rId147" Type="http://schemas.openxmlformats.org/officeDocument/2006/relationships/image" Target="../media/image1523.jpeg"/><Relationship Id="rId354" Type="http://schemas.openxmlformats.org/officeDocument/2006/relationships/image" Target="../media/image1730.jpeg"/><Relationship Id="rId799" Type="http://schemas.openxmlformats.org/officeDocument/2006/relationships/image" Target="../media/image2175.jpeg"/><Relationship Id="rId1191" Type="http://schemas.openxmlformats.org/officeDocument/2006/relationships/image" Target="../media/image2567.jpeg"/><Relationship Id="rId1205" Type="http://schemas.openxmlformats.org/officeDocument/2006/relationships/image" Target="../media/image2581.jpeg"/><Relationship Id="rId51" Type="http://schemas.openxmlformats.org/officeDocument/2006/relationships/image" Target="../media/image1427.jpeg"/><Relationship Id="rId561" Type="http://schemas.openxmlformats.org/officeDocument/2006/relationships/image" Target="../media/image1937.jpeg"/><Relationship Id="rId659" Type="http://schemas.openxmlformats.org/officeDocument/2006/relationships/image" Target="../media/image2035.jpeg"/><Relationship Id="rId866" Type="http://schemas.openxmlformats.org/officeDocument/2006/relationships/image" Target="../media/image2242.jpeg"/><Relationship Id="rId1289" Type="http://schemas.openxmlformats.org/officeDocument/2006/relationships/image" Target="../media/image2665.jpeg"/><Relationship Id="rId1412" Type="http://schemas.openxmlformats.org/officeDocument/2006/relationships/image" Target="../media/image2788.jpeg"/><Relationship Id="rId1496" Type="http://schemas.openxmlformats.org/officeDocument/2006/relationships/image" Target="../media/image2872.jpeg"/><Relationship Id="rId214" Type="http://schemas.openxmlformats.org/officeDocument/2006/relationships/image" Target="../media/image1590.jpeg"/><Relationship Id="rId298" Type="http://schemas.openxmlformats.org/officeDocument/2006/relationships/image" Target="../media/image1674.jpeg"/><Relationship Id="rId421" Type="http://schemas.openxmlformats.org/officeDocument/2006/relationships/image" Target="../media/image1797.jpeg"/><Relationship Id="rId519" Type="http://schemas.openxmlformats.org/officeDocument/2006/relationships/image" Target="../media/image1895.jpeg"/><Relationship Id="rId1051" Type="http://schemas.openxmlformats.org/officeDocument/2006/relationships/image" Target="../media/image2427.jpeg"/><Relationship Id="rId1149" Type="http://schemas.openxmlformats.org/officeDocument/2006/relationships/image" Target="../media/image2525.jpeg"/><Relationship Id="rId1356" Type="http://schemas.openxmlformats.org/officeDocument/2006/relationships/image" Target="../media/image2732.jpeg"/><Relationship Id="rId158" Type="http://schemas.openxmlformats.org/officeDocument/2006/relationships/image" Target="../media/image1534.jpeg"/><Relationship Id="rId726" Type="http://schemas.openxmlformats.org/officeDocument/2006/relationships/image" Target="../media/image2102.jpeg"/><Relationship Id="rId933" Type="http://schemas.openxmlformats.org/officeDocument/2006/relationships/image" Target="../media/image2309.jpeg"/><Relationship Id="rId1009" Type="http://schemas.openxmlformats.org/officeDocument/2006/relationships/image" Target="../media/image2385.jpeg"/><Relationship Id="rId1563" Type="http://schemas.openxmlformats.org/officeDocument/2006/relationships/image" Target="../media/image2939.jpeg"/><Relationship Id="rId62" Type="http://schemas.openxmlformats.org/officeDocument/2006/relationships/image" Target="../media/image1438.jpeg"/><Relationship Id="rId365" Type="http://schemas.openxmlformats.org/officeDocument/2006/relationships/image" Target="../media/image1741.jpeg"/><Relationship Id="rId572" Type="http://schemas.openxmlformats.org/officeDocument/2006/relationships/image" Target="../media/image1948.jpeg"/><Relationship Id="rId1216" Type="http://schemas.openxmlformats.org/officeDocument/2006/relationships/image" Target="../media/image2592.jpeg"/><Relationship Id="rId1423" Type="http://schemas.openxmlformats.org/officeDocument/2006/relationships/image" Target="../media/image2799.jpeg"/><Relationship Id="rId225" Type="http://schemas.openxmlformats.org/officeDocument/2006/relationships/image" Target="../media/image1601.jpeg"/><Relationship Id="rId432" Type="http://schemas.openxmlformats.org/officeDocument/2006/relationships/image" Target="../media/image1808.jpeg"/><Relationship Id="rId877" Type="http://schemas.openxmlformats.org/officeDocument/2006/relationships/image" Target="../media/image2253.jpeg"/><Relationship Id="rId1062" Type="http://schemas.openxmlformats.org/officeDocument/2006/relationships/image" Target="../media/image2438.jpeg"/><Relationship Id="rId737" Type="http://schemas.openxmlformats.org/officeDocument/2006/relationships/image" Target="../media/image2113.jpeg"/><Relationship Id="rId944" Type="http://schemas.openxmlformats.org/officeDocument/2006/relationships/image" Target="../media/image2320.jpeg"/><Relationship Id="rId1367" Type="http://schemas.openxmlformats.org/officeDocument/2006/relationships/image" Target="../media/image2743.jpeg"/><Relationship Id="rId1574" Type="http://schemas.openxmlformats.org/officeDocument/2006/relationships/image" Target="../media/image2950.jpeg"/><Relationship Id="rId73" Type="http://schemas.openxmlformats.org/officeDocument/2006/relationships/image" Target="../media/image1449.jpeg"/><Relationship Id="rId169" Type="http://schemas.openxmlformats.org/officeDocument/2006/relationships/image" Target="../media/image1545.jpeg"/><Relationship Id="rId376" Type="http://schemas.openxmlformats.org/officeDocument/2006/relationships/image" Target="../media/image1752.jpeg"/><Relationship Id="rId583" Type="http://schemas.openxmlformats.org/officeDocument/2006/relationships/image" Target="../media/image1959.jpeg"/><Relationship Id="rId790" Type="http://schemas.openxmlformats.org/officeDocument/2006/relationships/image" Target="../media/image2166.jpeg"/><Relationship Id="rId804" Type="http://schemas.openxmlformats.org/officeDocument/2006/relationships/image" Target="../media/image2180.jpeg"/><Relationship Id="rId1227" Type="http://schemas.openxmlformats.org/officeDocument/2006/relationships/image" Target="../media/image2603.jpeg"/><Relationship Id="rId1434" Type="http://schemas.openxmlformats.org/officeDocument/2006/relationships/image" Target="../media/image2810.jpeg"/><Relationship Id="rId4" Type="http://schemas.openxmlformats.org/officeDocument/2006/relationships/image" Target="../media/image1380.jpeg"/><Relationship Id="rId236" Type="http://schemas.openxmlformats.org/officeDocument/2006/relationships/image" Target="../media/image1612.jpeg"/><Relationship Id="rId443" Type="http://schemas.openxmlformats.org/officeDocument/2006/relationships/image" Target="../media/image1819.jpeg"/><Relationship Id="rId650" Type="http://schemas.openxmlformats.org/officeDocument/2006/relationships/image" Target="../media/image2026.jpeg"/><Relationship Id="rId888" Type="http://schemas.openxmlformats.org/officeDocument/2006/relationships/image" Target="../media/image2264.jpeg"/><Relationship Id="rId1073" Type="http://schemas.openxmlformats.org/officeDocument/2006/relationships/image" Target="../media/image2449.jpeg"/><Relationship Id="rId1280" Type="http://schemas.openxmlformats.org/officeDocument/2006/relationships/image" Target="../media/image2656.jpeg"/><Relationship Id="rId1501" Type="http://schemas.openxmlformats.org/officeDocument/2006/relationships/image" Target="../media/image2877.jpeg"/><Relationship Id="rId303" Type="http://schemas.openxmlformats.org/officeDocument/2006/relationships/image" Target="../media/image1679.jpeg"/><Relationship Id="rId748" Type="http://schemas.openxmlformats.org/officeDocument/2006/relationships/image" Target="../media/image2124.jpeg"/><Relationship Id="rId955" Type="http://schemas.openxmlformats.org/officeDocument/2006/relationships/image" Target="../media/image2331.jpeg"/><Relationship Id="rId1140" Type="http://schemas.openxmlformats.org/officeDocument/2006/relationships/image" Target="../media/image2516.jpeg"/><Relationship Id="rId1378" Type="http://schemas.openxmlformats.org/officeDocument/2006/relationships/image" Target="../media/image2754.jpeg"/><Relationship Id="rId1585" Type="http://schemas.openxmlformats.org/officeDocument/2006/relationships/image" Target="../media/image2961.jpeg"/><Relationship Id="rId84" Type="http://schemas.openxmlformats.org/officeDocument/2006/relationships/image" Target="../media/image1460.jpeg"/><Relationship Id="rId387" Type="http://schemas.openxmlformats.org/officeDocument/2006/relationships/image" Target="../media/image1763.jpeg"/><Relationship Id="rId510" Type="http://schemas.openxmlformats.org/officeDocument/2006/relationships/image" Target="../media/image1886.jpeg"/><Relationship Id="rId594" Type="http://schemas.openxmlformats.org/officeDocument/2006/relationships/image" Target="../media/image1970.jpeg"/><Relationship Id="rId608" Type="http://schemas.openxmlformats.org/officeDocument/2006/relationships/image" Target="../media/image1984.jpeg"/><Relationship Id="rId815" Type="http://schemas.openxmlformats.org/officeDocument/2006/relationships/image" Target="../media/image2191.jpeg"/><Relationship Id="rId1238" Type="http://schemas.openxmlformats.org/officeDocument/2006/relationships/image" Target="../media/image2614.jpeg"/><Relationship Id="rId1445" Type="http://schemas.openxmlformats.org/officeDocument/2006/relationships/image" Target="../media/image2821.jpeg"/><Relationship Id="rId247" Type="http://schemas.openxmlformats.org/officeDocument/2006/relationships/image" Target="../media/image1623.jpeg"/><Relationship Id="rId899" Type="http://schemas.openxmlformats.org/officeDocument/2006/relationships/image" Target="../media/image2275.jpeg"/><Relationship Id="rId1000" Type="http://schemas.openxmlformats.org/officeDocument/2006/relationships/image" Target="../media/image2376.jpeg"/><Relationship Id="rId1084" Type="http://schemas.openxmlformats.org/officeDocument/2006/relationships/image" Target="../media/image2460.jpeg"/><Relationship Id="rId1305" Type="http://schemas.openxmlformats.org/officeDocument/2006/relationships/image" Target="../media/image2681.jpeg"/><Relationship Id="rId107" Type="http://schemas.openxmlformats.org/officeDocument/2006/relationships/image" Target="../media/image1483.jpeg"/><Relationship Id="rId454" Type="http://schemas.openxmlformats.org/officeDocument/2006/relationships/image" Target="../media/image1830.jpeg"/><Relationship Id="rId661" Type="http://schemas.openxmlformats.org/officeDocument/2006/relationships/image" Target="../media/image2037.jpeg"/><Relationship Id="rId759" Type="http://schemas.openxmlformats.org/officeDocument/2006/relationships/image" Target="../media/image2135.jpeg"/><Relationship Id="rId966" Type="http://schemas.openxmlformats.org/officeDocument/2006/relationships/image" Target="../media/image2342.jpeg"/><Relationship Id="rId1291" Type="http://schemas.openxmlformats.org/officeDocument/2006/relationships/image" Target="../media/image2667.jpeg"/><Relationship Id="rId1389" Type="http://schemas.openxmlformats.org/officeDocument/2006/relationships/image" Target="../media/image2765.jpeg"/><Relationship Id="rId1512" Type="http://schemas.openxmlformats.org/officeDocument/2006/relationships/image" Target="../media/image2888.jpeg"/><Relationship Id="rId11" Type="http://schemas.openxmlformats.org/officeDocument/2006/relationships/image" Target="../media/image1387.jpeg"/><Relationship Id="rId314" Type="http://schemas.openxmlformats.org/officeDocument/2006/relationships/image" Target="../media/image1690.jpeg"/><Relationship Id="rId398" Type="http://schemas.openxmlformats.org/officeDocument/2006/relationships/image" Target="../media/image1774.jpeg"/><Relationship Id="rId521" Type="http://schemas.openxmlformats.org/officeDocument/2006/relationships/image" Target="../media/image1897.jpeg"/><Relationship Id="rId619" Type="http://schemas.openxmlformats.org/officeDocument/2006/relationships/image" Target="../media/image1995.jpeg"/><Relationship Id="rId1151" Type="http://schemas.openxmlformats.org/officeDocument/2006/relationships/image" Target="../media/image2527.jpeg"/><Relationship Id="rId1249" Type="http://schemas.openxmlformats.org/officeDocument/2006/relationships/image" Target="../media/image2625.jpeg"/><Relationship Id="rId95" Type="http://schemas.openxmlformats.org/officeDocument/2006/relationships/image" Target="../media/image1471.jpeg"/><Relationship Id="rId160" Type="http://schemas.openxmlformats.org/officeDocument/2006/relationships/image" Target="../media/image1536.jpeg"/><Relationship Id="rId826" Type="http://schemas.openxmlformats.org/officeDocument/2006/relationships/image" Target="../media/image2202.jpeg"/><Relationship Id="rId1011" Type="http://schemas.openxmlformats.org/officeDocument/2006/relationships/image" Target="../media/image2387.jpeg"/><Relationship Id="rId1109" Type="http://schemas.openxmlformats.org/officeDocument/2006/relationships/image" Target="../media/image2485.jpeg"/><Relationship Id="rId1456" Type="http://schemas.openxmlformats.org/officeDocument/2006/relationships/image" Target="../media/image2832.jpeg"/><Relationship Id="rId258" Type="http://schemas.openxmlformats.org/officeDocument/2006/relationships/image" Target="../media/image1634.jpeg"/><Relationship Id="rId465" Type="http://schemas.openxmlformats.org/officeDocument/2006/relationships/image" Target="../media/image1841.jpeg"/><Relationship Id="rId672" Type="http://schemas.openxmlformats.org/officeDocument/2006/relationships/image" Target="../media/image2048.jpeg"/><Relationship Id="rId1095" Type="http://schemas.openxmlformats.org/officeDocument/2006/relationships/image" Target="../media/image2471.jpeg"/><Relationship Id="rId1316" Type="http://schemas.openxmlformats.org/officeDocument/2006/relationships/image" Target="../media/image2692.jpeg"/><Relationship Id="rId1523" Type="http://schemas.openxmlformats.org/officeDocument/2006/relationships/image" Target="../media/image2899.jpeg"/><Relationship Id="rId22" Type="http://schemas.openxmlformats.org/officeDocument/2006/relationships/image" Target="../media/image1398.jpeg"/><Relationship Id="rId118" Type="http://schemas.openxmlformats.org/officeDocument/2006/relationships/image" Target="../media/image1494.jpeg"/><Relationship Id="rId325" Type="http://schemas.openxmlformats.org/officeDocument/2006/relationships/image" Target="../media/image1701.jpeg"/><Relationship Id="rId532" Type="http://schemas.openxmlformats.org/officeDocument/2006/relationships/image" Target="../media/image1908.jpeg"/><Relationship Id="rId977" Type="http://schemas.openxmlformats.org/officeDocument/2006/relationships/image" Target="../media/image2353.jpeg"/><Relationship Id="rId1162" Type="http://schemas.openxmlformats.org/officeDocument/2006/relationships/image" Target="../media/image2538.jpeg"/><Relationship Id="rId171" Type="http://schemas.openxmlformats.org/officeDocument/2006/relationships/image" Target="../media/image1547.jpeg"/><Relationship Id="rId837" Type="http://schemas.openxmlformats.org/officeDocument/2006/relationships/image" Target="../media/image2213.jpeg"/><Relationship Id="rId1022" Type="http://schemas.openxmlformats.org/officeDocument/2006/relationships/image" Target="../media/image2398.jpeg"/><Relationship Id="rId1467" Type="http://schemas.openxmlformats.org/officeDocument/2006/relationships/image" Target="../media/image2843.jpeg"/><Relationship Id="rId269" Type="http://schemas.openxmlformats.org/officeDocument/2006/relationships/image" Target="../media/image1645.jpeg"/><Relationship Id="rId476" Type="http://schemas.openxmlformats.org/officeDocument/2006/relationships/image" Target="../media/image1852.jpeg"/><Relationship Id="rId683" Type="http://schemas.openxmlformats.org/officeDocument/2006/relationships/image" Target="../media/image2059.jpeg"/><Relationship Id="rId890" Type="http://schemas.openxmlformats.org/officeDocument/2006/relationships/image" Target="../media/image2266.jpeg"/><Relationship Id="rId904" Type="http://schemas.openxmlformats.org/officeDocument/2006/relationships/image" Target="../media/image2280.jpeg"/><Relationship Id="rId1327" Type="http://schemas.openxmlformats.org/officeDocument/2006/relationships/image" Target="../media/image2703.jpeg"/><Relationship Id="rId1534" Type="http://schemas.openxmlformats.org/officeDocument/2006/relationships/image" Target="../media/image2910.jpeg"/><Relationship Id="rId33" Type="http://schemas.openxmlformats.org/officeDocument/2006/relationships/image" Target="../media/image1409.jpeg"/><Relationship Id="rId129" Type="http://schemas.openxmlformats.org/officeDocument/2006/relationships/image" Target="../media/image1505.jpeg"/><Relationship Id="rId336" Type="http://schemas.openxmlformats.org/officeDocument/2006/relationships/image" Target="../media/image1712.jpeg"/><Relationship Id="rId543" Type="http://schemas.openxmlformats.org/officeDocument/2006/relationships/image" Target="../media/image1919.jpeg"/><Relationship Id="rId988" Type="http://schemas.openxmlformats.org/officeDocument/2006/relationships/image" Target="../media/image2364.jpeg"/><Relationship Id="rId1173" Type="http://schemas.openxmlformats.org/officeDocument/2006/relationships/image" Target="../media/image2549.jpeg"/><Relationship Id="rId1380" Type="http://schemas.openxmlformats.org/officeDocument/2006/relationships/image" Target="../media/image2756.jpeg"/><Relationship Id="rId182" Type="http://schemas.openxmlformats.org/officeDocument/2006/relationships/image" Target="../media/image1558.jpeg"/><Relationship Id="rId403" Type="http://schemas.openxmlformats.org/officeDocument/2006/relationships/image" Target="../media/image1779.jpeg"/><Relationship Id="rId750" Type="http://schemas.openxmlformats.org/officeDocument/2006/relationships/image" Target="../media/image2126.jpeg"/><Relationship Id="rId848" Type="http://schemas.openxmlformats.org/officeDocument/2006/relationships/image" Target="../media/image2224.jpeg"/><Relationship Id="rId1033" Type="http://schemas.openxmlformats.org/officeDocument/2006/relationships/image" Target="../media/image2409.jpeg"/><Relationship Id="rId1478" Type="http://schemas.openxmlformats.org/officeDocument/2006/relationships/image" Target="../media/image2854.jpeg"/><Relationship Id="rId487" Type="http://schemas.openxmlformats.org/officeDocument/2006/relationships/image" Target="../media/image1863.jpeg"/><Relationship Id="rId610" Type="http://schemas.openxmlformats.org/officeDocument/2006/relationships/image" Target="../media/image1986.jpeg"/><Relationship Id="rId694" Type="http://schemas.openxmlformats.org/officeDocument/2006/relationships/image" Target="../media/image2070.jpeg"/><Relationship Id="rId708" Type="http://schemas.openxmlformats.org/officeDocument/2006/relationships/image" Target="../media/image2084.jpeg"/><Relationship Id="rId915" Type="http://schemas.openxmlformats.org/officeDocument/2006/relationships/image" Target="../media/image2291.jpeg"/><Relationship Id="rId1240" Type="http://schemas.openxmlformats.org/officeDocument/2006/relationships/image" Target="../media/image2616.jpeg"/><Relationship Id="rId1338" Type="http://schemas.openxmlformats.org/officeDocument/2006/relationships/image" Target="../media/image2714.jpeg"/><Relationship Id="rId1545" Type="http://schemas.openxmlformats.org/officeDocument/2006/relationships/image" Target="../media/image2921.jpeg"/><Relationship Id="rId347" Type="http://schemas.openxmlformats.org/officeDocument/2006/relationships/image" Target="../media/image1723.jpeg"/><Relationship Id="rId999" Type="http://schemas.openxmlformats.org/officeDocument/2006/relationships/image" Target="../media/image2375.jpeg"/><Relationship Id="rId1100" Type="http://schemas.openxmlformats.org/officeDocument/2006/relationships/image" Target="../media/image2476.jpeg"/><Relationship Id="rId1184" Type="http://schemas.openxmlformats.org/officeDocument/2006/relationships/image" Target="../media/image2560.jpeg"/><Relationship Id="rId1405" Type="http://schemas.openxmlformats.org/officeDocument/2006/relationships/image" Target="../media/image2781.jpeg"/><Relationship Id="rId44" Type="http://schemas.openxmlformats.org/officeDocument/2006/relationships/image" Target="../media/image1420.jpeg"/><Relationship Id="rId554" Type="http://schemas.openxmlformats.org/officeDocument/2006/relationships/image" Target="../media/image1930.jpeg"/><Relationship Id="rId761" Type="http://schemas.openxmlformats.org/officeDocument/2006/relationships/image" Target="../media/image2137.jpeg"/><Relationship Id="rId859" Type="http://schemas.openxmlformats.org/officeDocument/2006/relationships/image" Target="../media/image2235.jpeg"/><Relationship Id="rId1391" Type="http://schemas.openxmlformats.org/officeDocument/2006/relationships/image" Target="../media/image2767.jpeg"/><Relationship Id="rId1489" Type="http://schemas.openxmlformats.org/officeDocument/2006/relationships/image" Target="../media/image2865.jpeg"/><Relationship Id="rId193" Type="http://schemas.openxmlformats.org/officeDocument/2006/relationships/image" Target="../media/image1569.jpeg"/><Relationship Id="rId207" Type="http://schemas.openxmlformats.org/officeDocument/2006/relationships/image" Target="../media/image1583.jpeg"/><Relationship Id="rId414" Type="http://schemas.openxmlformats.org/officeDocument/2006/relationships/image" Target="../media/image1790.jpeg"/><Relationship Id="rId498" Type="http://schemas.openxmlformats.org/officeDocument/2006/relationships/image" Target="../media/image1874.jpeg"/><Relationship Id="rId621" Type="http://schemas.openxmlformats.org/officeDocument/2006/relationships/image" Target="../media/image1997.jpeg"/><Relationship Id="rId1044" Type="http://schemas.openxmlformats.org/officeDocument/2006/relationships/image" Target="../media/image2420.jpeg"/><Relationship Id="rId1251" Type="http://schemas.openxmlformats.org/officeDocument/2006/relationships/image" Target="../media/image2627.jpeg"/><Relationship Id="rId1349" Type="http://schemas.openxmlformats.org/officeDocument/2006/relationships/image" Target="../media/image2725.jpeg"/><Relationship Id="rId260" Type="http://schemas.openxmlformats.org/officeDocument/2006/relationships/image" Target="../media/image1636.jpeg"/><Relationship Id="rId719" Type="http://schemas.openxmlformats.org/officeDocument/2006/relationships/image" Target="../media/image2095.jpeg"/><Relationship Id="rId926" Type="http://schemas.openxmlformats.org/officeDocument/2006/relationships/image" Target="../media/image2302.jpeg"/><Relationship Id="rId1111" Type="http://schemas.openxmlformats.org/officeDocument/2006/relationships/image" Target="../media/image2487.jpeg"/><Relationship Id="rId1556" Type="http://schemas.openxmlformats.org/officeDocument/2006/relationships/image" Target="../media/image2932.jpeg"/><Relationship Id="rId55" Type="http://schemas.openxmlformats.org/officeDocument/2006/relationships/image" Target="../media/image1431.jpeg"/><Relationship Id="rId120" Type="http://schemas.openxmlformats.org/officeDocument/2006/relationships/image" Target="../media/image1496.jpeg"/><Relationship Id="rId358" Type="http://schemas.openxmlformats.org/officeDocument/2006/relationships/image" Target="../media/image1734.jpeg"/><Relationship Id="rId565" Type="http://schemas.openxmlformats.org/officeDocument/2006/relationships/image" Target="../media/image1941.jpeg"/><Relationship Id="rId772" Type="http://schemas.openxmlformats.org/officeDocument/2006/relationships/image" Target="../media/image2148.jpeg"/><Relationship Id="rId1195" Type="http://schemas.openxmlformats.org/officeDocument/2006/relationships/image" Target="../media/image2571.jpeg"/><Relationship Id="rId1209" Type="http://schemas.openxmlformats.org/officeDocument/2006/relationships/image" Target="../media/image2585.jpeg"/><Relationship Id="rId1416" Type="http://schemas.openxmlformats.org/officeDocument/2006/relationships/image" Target="../media/image2792.jpeg"/><Relationship Id="rId218" Type="http://schemas.openxmlformats.org/officeDocument/2006/relationships/image" Target="../media/image1594.jpeg"/><Relationship Id="rId425" Type="http://schemas.openxmlformats.org/officeDocument/2006/relationships/image" Target="../media/image1801.jpeg"/><Relationship Id="rId632" Type="http://schemas.openxmlformats.org/officeDocument/2006/relationships/image" Target="../media/image2008.jpeg"/><Relationship Id="rId1055" Type="http://schemas.openxmlformats.org/officeDocument/2006/relationships/image" Target="../media/image2431.jpeg"/><Relationship Id="rId1262" Type="http://schemas.openxmlformats.org/officeDocument/2006/relationships/image" Target="../media/image2638.jpeg"/><Relationship Id="rId271" Type="http://schemas.openxmlformats.org/officeDocument/2006/relationships/image" Target="../media/image1647.jpeg"/><Relationship Id="rId937" Type="http://schemas.openxmlformats.org/officeDocument/2006/relationships/image" Target="../media/image2313.jpeg"/><Relationship Id="rId1122" Type="http://schemas.openxmlformats.org/officeDocument/2006/relationships/image" Target="../media/image2498.jpeg"/><Relationship Id="rId1567" Type="http://schemas.openxmlformats.org/officeDocument/2006/relationships/image" Target="../media/image2943.jpeg"/><Relationship Id="rId66" Type="http://schemas.openxmlformats.org/officeDocument/2006/relationships/image" Target="../media/image1442.jpeg"/><Relationship Id="rId131" Type="http://schemas.openxmlformats.org/officeDocument/2006/relationships/image" Target="../media/image1507.jpeg"/><Relationship Id="rId369" Type="http://schemas.openxmlformats.org/officeDocument/2006/relationships/image" Target="../media/image1745.jpeg"/><Relationship Id="rId576" Type="http://schemas.openxmlformats.org/officeDocument/2006/relationships/image" Target="../media/image1952.jpeg"/><Relationship Id="rId783" Type="http://schemas.openxmlformats.org/officeDocument/2006/relationships/image" Target="../media/image2159.jpeg"/><Relationship Id="rId990" Type="http://schemas.openxmlformats.org/officeDocument/2006/relationships/image" Target="../media/image2366.jpeg"/><Relationship Id="rId1427" Type="http://schemas.openxmlformats.org/officeDocument/2006/relationships/image" Target="../media/image2803.jpeg"/><Relationship Id="rId229" Type="http://schemas.openxmlformats.org/officeDocument/2006/relationships/image" Target="../media/image1605.jpeg"/><Relationship Id="rId436" Type="http://schemas.openxmlformats.org/officeDocument/2006/relationships/image" Target="../media/image1812.jpeg"/><Relationship Id="rId643" Type="http://schemas.openxmlformats.org/officeDocument/2006/relationships/image" Target="../media/image2019.jpeg"/><Relationship Id="rId1066" Type="http://schemas.openxmlformats.org/officeDocument/2006/relationships/image" Target="../media/image2442.jpeg"/><Relationship Id="rId1273" Type="http://schemas.openxmlformats.org/officeDocument/2006/relationships/image" Target="../media/image2649.jpeg"/><Relationship Id="rId1480" Type="http://schemas.openxmlformats.org/officeDocument/2006/relationships/image" Target="../media/image2856.jpeg"/><Relationship Id="rId850" Type="http://schemas.openxmlformats.org/officeDocument/2006/relationships/image" Target="../media/image2226.jpeg"/><Relationship Id="rId948" Type="http://schemas.openxmlformats.org/officeDocument/2006/relationships/image" Target="../media/image2324.jpeg"/><Relationship Id="rId1133" Type="http://schemas.openxmlformats.org/officeDocument/2006/relationships/image" Target="../media/image2509.jpeg"/><Relationship Id="rId1578" Type="http://schemas.openxmlformats.org/officeDocument/2006/relationships/image" Target="../media/image2954.jpeg"/><Relationship Id="rId77" Type="http://schemas.openxmlformats.org/officeDocument/2006/relationships/image" Target="../media/image1453.jpeg"/><Relationship Id="rId282" Type="http://schemas.openxmlformats.org/officeDocument/2006/relationships/image" Target="../media/image1658.jpeg"/><Relationship Id="rId503" Type="http://schemas.openxmlformats.org/officeDocument/2006/relationships/image" Target="../media/image1879.jpeg"/><Relationship Id="rId587" Type="http://schemas.openxmlformats.org/officeDocument/2006/relationships/image" Target="../media/image1963.jpeg"/><Relationship Id="rId710" Type="http://schemas.openxmlformats.org/officeDocument/2006/relationships/image" Target="../media/image2086.jpeg"/><Relationship Id="rId808" Type="http://schemas.openxmlformats.org/officeDocument/2006/relationships/image" Target="../media/image2184.jpeg"/><Relationship Id="rId1340" Type="http://schemas.openxmlformats.org/officeDocument/2006/relationships/image" Target="../media/image2716.jpeg"/><Relationship Id="rId1438" Type="http://schemas.openxmlformats.org/officeDocument/2006/relationships/image" Target="../media/image2814.jpeg"/><Relationship Id="rId8" Type="http://schemas.openxmlformats.org/officeDocument/2006/relationships/image" Target="../media/image1384.jpeg"/><Relationship Id="rId142" Type="http://schemas.openxmlformats.org/officeDocument/2006/relationships/image" Target="../media/image1518.jpeg"/><Relationship Id="rId447" Type="http://schemas.openxmlformats.org/officeDocument/2006/relationships/image" Target="../media/image1823.jpeg"/><Relationship Id="rId794" Type="http://schemas.openxmlformats.org/officeDocument/2006/relationships/image" Target="../media/image2170.jpeg"/><Relationship Id="rId1077" Type="http://schemas.openxmlformats.org/officeDocument/2006/relationships/image" Target="../media/image2453.jpeg"/><Relationship Id="rId1200" Type="http://schemas.openxmlformats.org/officeDocument/2006/relationships/image" Target="../media/image2576.jpeg"/><Relationship Id="rId654" Type="http://schemas.openxmlformats.org/officeDocument/2006/relationships/image" Target="../media/image2030.jpeg"/><Relationship Id="rId861" Type="http://schemas.openxmlformats.org/officeDocument/2006/relationships/image" Target="../media/image2237.jpeg"/><Relationship Id="rId959" Type="http://schemas.openxmlformats.org/officeDocument/2006/relationships/image" Target="../media/image2335.jpeg"/><Relationship Id="rId1284" Type="http://schemas.openxmlformats.org/officeDocument/2006/relationships/image" Target="../media/image2660.jpeg"/><Relationship Id="rId1491" Type="http://schemas.openxmlformats.org/officeDocument/2006/relationships/image" Target="../media/image2867.jpeg"/><Relationship Id="rId1505" Type="http://schemas.openxmlformats.org/officeDocument/2006/relationships/image" Target="../media/image2881.jpeg"/><Relationship Id="rId1589" Type="http://schemas.openxmlformats.org/officeDocument/2006/relationships/image" Target="../media/image2965.jpeg"/><Relationship Id="rId293" Type="http://schemas.openxmlformats.org/officeDocument/2006/relationships/image" Target="../media/image1669.jpeg"/><Relationship Id="rId307" Type="http://schemas.openxmlformats.org/officeDocument/2006/relationships/image" Target="../media/image1683.jpeg"/><Relationship Id="rId514" Type="http://schemas.openxmlformats.org/officeDocument/2006/relationships/image" Target="../media/image1890.jpeg"/><Relationship Id="rId721" Type="http://schemas.openxmlformats.org/officeDocument/2006/relationships/image" Target="../media/image2097.jpeg"/><Relationship Id="rId1144" Type="http://schemas.openxmlformats.org/officeDocument/2006/relationships/image" Target="../media/image2520.jpeg"/><Relationship Id="rId1351" Type="http://schemas.openxmlformats.org/officeDocument/2006/relationships/image" Target="../media/image2727.jpeg"/><Relationship Id="rId1449" Type="http://schemas.openxmlformats.org/officeDocument/2006/relationships/image" Target="../media/image2825.jpeg"/><Relationship Id="rId88" Type="http://schemas.openxmlformats.org/officeDocument/2006/relationships/image" Target="../media/image1464.jpeg"/><Relationship Id="rId153" Type="http://schemas.openxmlformats.org/officeDocument/2006/relationships/image" Target="../media/image1529.jpeg"/><Relationship Id="rId360" Type="http://schemas.openxmlformats.org/officeDocument/2006/relationships/image" Target="../media/image1736.jpeg"/><Relationship Id="rId598" Type="http://schemas.openxmlformats.org/officeDocument/2006/relationships/image" Target="../media/image1974.jpeg"/><Relationship Id="rId819" Type="http://schemas.openxmlformats.org/officeDocument/2006/relationships/image" Target="../media/image2195.jpeg"/><Relationship Id="rId1004" Type="http://schemas.openxmlformats.org/officeDocument/2006/relationships/image" Target="../media/image2380.jpeg"/><Relationship Id="rId1211" Type="http://schemas.openxmlformats.org/officeDocument/2006/relationships/image" Target="../media/image2587.jpeg"/><Relationship Id="rId220" Type="http://schemas.openxmlformats.org/officeDocument/2006/relationships/image" Target="../media/image1596.jpeg"/><Relationship Id="rId458" Type="http://schemas.openxmlformats.org/officeDocument/2006/relationships/image" Target="../media/image1834.jpeg"/><Relationship Id="rId665" Type="http://schemas.openxmlformats.org/officeDocument/2006/relationships/image" Target="../media/image2041.jpeg"/><Relationship Id="rId872" Type="http://schemas.openxmlformats.org/officeDocument/2006/relationships/image" Target="../media/image2248.jpeg"/><Relationship Id="rId1088" Type="http://schemas.openxmlformats.org/officeDocument/2006/relationships/image" Target="../media/image2464.jpeg"/><Relationship Id="rId1295" Type="http://schemas.openxmlformats.org/officeDocument/2006/relationships/image" Target="../media/image2671.jpeg"/><Relationship Id="rId1309" Type="http://schemas.openxmlformats.org/officeDocument/2006/relationships/image" Target="../media/image2685.jpeg"/><Relationship Id="rId1516" Type="http://schemas.openxmlformats.org/officeDocument/2006/relationships/image" Target="../media/image2892.jpeg"/><Relationship Id="rId15" Type="http://schemas.openxmlformats.org/officeDocument/2006/relationships/image" Target="../media/image1391.jpeg"/><Relationship Id="rId318" Type="http://schemas.openxmlformats.org/officeDocument/2006/relationships/image" Target="../media/image1694.jpeg"/><Relationship Id="rId525" Type="http://schemas.openxmlformats.org/officeDocument/2006/relationships/image" Target="../media/image1901.jpeg"/><Relationship Id="rId732" Type="http://schemas.openxmlformats.org/officeDocument/2006/relationships/image" Target="../media/image2108.jpeg"/><Relationship Id="rId1155" Type="http://schemas.openxmlformats.org/officeDocument/2006/relationships/image" Target="../media/image2531.jpeg"/><Relationship Id="rId1362" Type="http://schemas.openxmlformats.org/officeDocument/2006/relationships/image" Target="../media/image2738.jpeg"/><Relationship Id="rId99" Type="http://schemas.openxmlformats.org/officeDocument/2006/relationships/image" Target="../media/image1475.jpeg"/><Relationship Id="rId164" Type="http://schemas.openxmlformats.org/officeDocument/2006/relationships/image" Target="../media/image1540.jpeg"/><Relationship Id="rId371" Type="http://schemas.openxmlformats.org/officeDocument/2006/relationships/image" Target="../media/image1747.jpeg"/><Relationship Id="rId1015" Type="http://schemas.openxmlformats.org/officeDocument/2006/relationships/image" Target="../media/image2391.jpeg"/><Relationship Id="rId1222" Type="http://schemas.openxmlformats.org/officeDocument/2006/relationships/image" Target="../media/image2598.jpeg"/><Relationship Id="rId469" Type="http://schemas.openxmlformats.org/officeDocument/2006/relationships/image" Target="../media/image1845.jpeg"/><Relationship Id="rId676" Type="http://schemas.openxmlformats.org/officeDocument/2006/relationships/image" Target="../media/image2052.jpeg"/><Relationship Id="rId883" Type="http://schemas.openxmlformats.org/officeDocument/2006/relationships/image" Target="../media/image2259.jpeg"/><Relationship Id="rId1099" Type="http://schemas.openxmlformats.org/officeDocument/2006/relationships/image" Target="../media/image2475.jpeg"/><Relationship Id="rId1527" Type="http://schemas.openxmlformats.org/officeDocument/2006/relationships/image" Target="../media/image2903.jpeg"/><Relationship Id="rId26" Type="http://schemas.openxmlformats.org/officeDocument/2006/relationships/image" Target="../media/image1402.jpeg"/><Relationship Id="rId231" Type="http://schemas.openxmlformats.org/officeDocument/2006/relationships/image" Target="../media/image1607.jpeg"/><Relationship Id="rId329" Type="http://schemas.openxmlformats.org/officeDocument/2006/relationships/image" Target="../media/image1705.jpeg"/><Relationship Id="rId536" Type="http://schemas.openxmlformats.org/officeDocument/2006/relationships/image" Target="../media/image1912.jpeg"/><Relationship Id="rId1166" Type="http://schemas.openxmlformats.org/officeDocument/2006/relationships/image" Target="../media/image2542.jpeg"/><Relationship Id="rId1373" Type="http://schemas.openxmlformats.org/officeDocument/2006/relationships/image" Target="../media/image2749.jpeg"/><Relationship Id="rId175" Type="http://schemas.openxmlformats.org/officeDocument/2006/relationships/image" Target="../media/image1551.jpeg"/><Relationship Id="rId743" Type="http://schemas.openxmlformats.org/officeDocument/2006/relationships/image" Target="../media/image2119.jpeg"/><Relationship Id="rId950" Type="http://schemas.openxmlformats.org/officeDocument/2006/relationships/image" Target="../media/image2326.jpeg"/><Relationship Id="rId1026" Type="http://schemas.openxmlformats.org/officeDocument/2006/relationships/image" Target="../media/image2402.jpeg"/><Relationship Id="rId1580" Type="http://schemas.openxmlformats.org/officeDocument/2006/relationships/image" Target="../media/image2956.jpeg"/><Relationship Id="rId382" Type="http://schemas.openxmlformats.org/officeDocument/2006/relationships/image" Target="../media/image1758.jpeg"/><Relationship Id="rId603" Type="http://schemas.openxmlformats.org/officeDocument/2006/relationships/image" Target="../media/image1979.jpeg"/><Relationship Id="rId687" Type="http://schemas.openxmlformats.org/officeDocument/2006/relationships/image" Target="../media/image2063.jpeg"/><Relationship Id="rId810" Type="http://schemas.openxmlformats.org/officeDocument/2006/relationships/image" Target="../media/image2186.jpeg"/><Relationship Id="rId908" Type="http://schemas.openxmlformats.org/officeDocument/2006/relationships/image" Target="../media/image2284.jpeg"/><Relationship Id="rId1233" Type="http://schemas.openxmlformats.org/officeDocument/2006/relationships/image" Target="../media/image2609.jpeg"/><Relationship Id="rId1440" Type="http://schemas.openxmlformats.org/officeDocument/2006/relationships/image" Target="../media/image2816.jpeg"/><Relationship Id="rId1538" Type="http://schemas.openxmlformats.org/officeDocument/2006/relationships/image" Target="../media/image2914.jpeg"/><Relationship Id="rId242" Type="http://schemas.openxmlformats.org/officeDocument/2006/relationships/image" Target="../media/image1618.jpeg"/><Relationship Id="rId894" Type="http://schemas.openxmlformats.org/officeDocument/2006/relationships/image" Target="../media/image2270.jpeg"/><Relationship Id="rId1177" Type="http://schemas.openxmlformats.org/officeDocument/2006/relationships/image" Target="../media/image2553.jpeg"/><Relationship Id="rId1300" Type="http://schemas.openxmlformats.org/officeDocument/2006/relationships/image" Target="../media/image2676.jpeg"/><Relationship Id="rId37" Type="http://schemas.openxmlformats.org/officeDocument/2006/relationships/image" Target="../media/image1413.jpeg"/><Relationship Id="rId102" Type="http://schemas.openxmlformats.org/officeDocument/2006/relationships/image" Target="../media/image1478.jpeg"/><Relationship Id="rId547" Type="http://schemas.openxmlformats.org/officeDocument/2006/relationships/image" Target="../media/image1923.jpeg"/><Relationship Id="rId754" Type="http://schemas.openxmlformats.org/officeDocument/2006/relationships/image" Target="../media/image2130.jpeg"/><Relationship Id="rId961" Type="http://schemas.openxmlformats.org/officeDocument/2006/relationships/image" Target="../media/image2337.jpeg"/><Relationship Id="rId1384" Type="http://schemas.openxmlformats.org/officeDocument/2006/relationships/image" Target="../media/image2760.jpeg"/><Relationship Id="rId1591" Type="http://schemas.openxmlformats.org/officeDocument/2006/relationships/image" Target="../media/image2967.jpeg"/><Relationship Id="rId90" Type="http://schemas.openxmlformats.org/officeDocument/2006/relationships/image" Target="../media/image1466.jpeg"/><Relationship Id="rId186" Type="http://schemas.openxmlformats.org/officeDocument/2006/relationships/image" Target="../media/image1562.jpeg"/><Relationship Id="rId393" Type="http://schemas.openxmlformats.org/officeDocument/2006/relationships/image" Target="../media/image1769.jpeg"/><Relationship Id="rId407" Type="http://schemas.openxmlformats.org/officeDocument/2006/relationships/image" Target="../media/image1783.jpeg"/><Relationship Id="rId614" Type="http://schemas.openxmlformats.org/officeDocument/2006/relationships/image" Target="../media/image1990.jpeg"/><Relationship Id="rId821" Type="http://schemas.openxmlformats.org/officeDocument/2006/relationships/image" Target="../media/image2197.jpeg"/><Relationship Id="rId1037" Type="http://schemas.openxmlformats.org/officeDocument/2006/relationships/image" Target="../media/image2413.jpeg"/><Relationship Id="rId1244" Type="http://schemas.openxmlformats.org/officeDocument/2006/relationships/image" Target="../media/image2620.jpeg"/><Relationship Id="rId1451" Type="http://schemas.openxmlformats.org/officeDocument/2006/relationships/image" Target="../media/image2827.jpeg"/><Relationship Id="rId253" Type="http://schemas.openxmlformats.org/officeDocument/2006/relationships/image" Target="../media/image1629.jpeg"/><Relationship Id="rId460" Type="http://schemas.openxmlformats.org/officeDocument/2006/relationships/image" Target="../media/image1836.jpeg"/><Relationship Id="rId698" Type="http://schemas.openxmlformats.org/officeDocument/2006/relationships/image" Target="../media/image2074.jpeg"/><Relationship Id="rId919" Type="http://schemas.openxmlformats.org/officeDocument/2006/relationships/image" Target="../media/image2295.jpeg"/><Relationship Id="rId1090" Type="http://schemas.openxmlformats.org/officeDocument/2006/relationships/image" Target="../media/image2466.jpeg"/><Relationship Id="rId1104" Type="http://schemas.openxmlformats.org/officeDocument/2006/relationships/image" Target="../media/image2480.jpeg"/><Relationship Id="rId1311" Type="http://schemas.openxmlformats.org/officeDocument/2006/relationships/image" Target="../media/image2687.jpeg"/><Relationship Id="rId1549" Type="http://schemas.openxmlformats.org/officeDocument/2006/relationships/image" Target="../media/image2925.jpeg"/><Relationship Id="rId48" Type="http://schemas.openxmlformats.org/officeDocument/2006/relationships/image" Target="../media/image1424.jpeg"/><Relationship Id="rId113" Type="http://schemas.openxmlformats.org/officeDocument/2006/relationships/image" Target="../media/image1489.jpeg"/><Relationship Id="rId320" Type="http://schemas.openxmlformats.org/officeDocument/2006/relationships/image" Target="../media/image1696.jpeg"/><Relationship Id="rId558" Type="http://schemas.openxmlformats.org/officeDocument/2006/relationships/image" Target="../media/image1934.jpeg"/><Relationship Id="rId765" Type="http://schemas.openxmlformats.org/officeDocument/2006/relationships/image" Target="../media/image2141.jpeg"/><Relationship Id="rId972" Type="http://schemas.openxmlformats.org/officeDocument/2006/relationships/image" Target="../media/image2348.jpeg"/><Relationship Id="rId1188" Type="http://schemas.openxmlformats.org/officeDocument/2006/relationships/image" Target="../media/image2564.jpeg"/><Relationship Id="rId1395" Type="http://schemas.openxmlformats.org/officeDocument/2006/relationships/image" Target="../media/image2771.jpeg"/><Relationship Id="rId1409" Type="http://schemas.openxmlformats.org/officeDocument/2006/relationships/image" Target="../media/image2785.jpeg"/><Relationship Id="rId197" Type="http://schemas.openxmlformats.org/officeDocument/2006/relationships/image" Target="../media/image1573.jpeg"/><Relationship Id="rId418" Type="http://schemas.openxmlformats.org/officeDocument/2006/relationships/image" Target="../media/image1794.jpeg"/><Relationship Id="rId625" Type="http://schemas.openxmlformats.org/officeDocument/2006/relationships/image" Target="../media/image2001.jpeg"/><Relationship Id="rId832" Type="http://schemas.openxmlformats.org/officeDocument/2006/relationships/image" Target="../media/image2208.jpeg"/><Relationship Id="rId1048" Type="http://schemas.openxmlformats.org/officeDocument/2006/relationships/image" Target="../media/image2424.jpeg"/><Relationship Id="rId1255" Type="http://schemas.openxmlformats.org/officeDocument/2006/relationships/image" Target="../media/image2631.jpeg"/><Relationship Id="rId1462" Type="http://schemas.openxmlformats.org/officeDocument/2006/relationships/image" Target="../media/image2838.jpeg"/><Relationship Id="rId264" Type="http://schemas.openxmlformats.org/officeDocument/2006/relationships/image" Target="../media/image1640.jpeg"/><Relationship Id="rId471" Type="http://schemas.openxmlformats.org/officeDocument/2006/relationships/image" Target="../media/image1847.jpeg"/><Relationship Id="rId1115" Type="http://schemas.openxmlformats.org/officeDocument/2006/relationships/image" Target="../media/image2491.jpeg"/><Relationship Id="rId1322" Type="http://schemas.openxmlformats.org/officeDocument/2006/relationships/image" Target="../media/image2698.jpeg"/><Relationship Id="rId59" Type="http://schemas.openxmlformats.org/officeDocument/2006/relationships/image" Target="../media/image1435.jpeg"/><Relationship Id="rId124" Type="http://schemas.openxmlformats.org/officeDocument/2006/relationships/image" Target="../media/image1500.jpeg"/><Relationship Id="rId569" Type="http://schemas.openxmlformats.org/officeDocument/2006/relationships/image" Target="../media/image1945.jpeg"/><Relationship Id="rId776" Type="http://schemas.openxmlformats.org/officeDocument/2006/relationships/image" Target="../media/image2152.jpeg"/><Relationship Id="rId983" Type="http://schemas.openxmlformats.org/officeDocument/2006/relationships/image" Target="../media/image2359.jpeg"/><Relationship Id="rId1199" Type="http://schemas.openxmlformats.org/officeDocument/2006/relationships/image" Target="../media/image2575.jpeg"/><Relationship Id="rId331" Type="http://schemas.openxmlformats.org/officeDocument/2006/relationships/image" Target="../media/image1707.jpeg"/><Relationship Id="rId429" Type="http://schemas.openxmlformats.org/officeDocument/2006/relationships/image" Target="../media/image1805.jpeg"/><Relationship Id="rId636" Type="http://schemas.openxmlformats.org/officeDocument/2006/relationships/image" Target="../media/image2012.jpeg"/><Relationship Id="rId1059" Type="http://schemas.openxmlformats.org/officeDocument/2006/relationships/image" Target="../media/image2435.jpeg"/><Relationship Id="rId1266" Type="http://schemas.openxmlformats.org/officeDocument/2006/relationships/image" Target="../media/image2642.jpeg"/><Relationship Id="rId1473" Type="http://schemas.openxmlformats.org/officeDocument/2006/relationships/image" Target="../media/image2849.jpeg"/><Relationship Id="rId843" Type="http://schemas.openxmlformats.org/officeDocument/2006/relationships/image" Target="../media/image2219.jpeg"/><Relationship Id="rId1126" Type="http://schemas.openxmlformats.org/officeDocument/2006/relationships/image" Target="../media/image2502.jpeg"/><Relationship Id="rId275" Type="http://schemas.openxmlformats.org/officeDocument/2006/relationships/image" Target="../media/image1651.jpeg"/><Relationship Id="rId482" Type="http://schemas.openxmlformats.org/officeDocument/2006/relationships/image" Target="../media/image1858.jpeg"/><Relationship Id="rId703" Type="http://schemas.openxmlformats.org/officeDocument/2006/relationships/image" Target="../media/image2079.jpeg"/><Relationship Id="rId910" Type="http://schemas.openxmlformats.org/officeDocument/2006/relationships/image" Target="../media/image2286.jpeg"/><Relationship Id="rId1333" Type="http://schemas.openxmlformats.org/officeDocument/2006/relationships/image" Target="../media/image2709.jpeg"/><Relationship Id="rId1540" Type="http://schemas.openxmlformats.org/officeDocument/2006/relationships/image" Target="../media/image2916.jpeg"/><Relationship Id="rId135" Type="http://schemas.openxmlformats.org/officeDocument/2006/relationships/image" Target="../media/image1511.jpeg"/><Relationship Id="rId342" Type="http://schemas.openxmlformats.org/officeDocument/2006/relationships/image" Target="../media/image1718.jpeg"/><Relationship Id="rId787" Type="http://schemas.openxmlformats.org/officeDocument/2006/relationships/image" Target="../media/image2163.jpeg"/><Relationship Id="rId994" Type="http://schemas.openxmlformats.org/officeDocument/2006/relationships/image" Target="../media/image2370.jpeg"/><Relationship Id="rId1400" Type="http://schemas.openxmlformats.org/officeDocument/2006/relationships/image" Target="../media/image2776.jpeg"/><Relationship Id="rId202" Type="http://schemas.openxmlformats.org/officeDocument/2006/relationships/image" Target="../media/image1578.jpeg"/><Relationship Id="rId647" Type="http://schemas.openxmlformats.org/officeDocument/2006/relationships/image" Target="../media/image2023.jpeg"/><Relationship Id="rId854" Type="http://schemas.openxmlformats.org/officeDocument/2006/relationships/image" Target="../media/image2230.jpeg"/><Relationship Id="rId1277" Type="http://schemas.openxmlformats.org/officeDocument/2006/relationships/image" Target="../media/image2653.jpeg"/><Relationship Id="rId1484" Type="http://schemas.openxmlformats.org/officeDocument/2006/relationships/image" Target="../media/image2860.jpeg"/><Relationship Id="rId286" Type="http://schemas.openxmlformats.org/officeDocument/2006/relationships/image" Target="../media/image1662.jpeg"/><Relationship Id="rId493" Type="http://schemas.openxmlformats.org/officeDocument/2006/relationships/image" Target="../media/image1869.jpeg"/><Relationship Id="rId507" Type="http://schemas.openxmlformats.org/officeDocument/2006/relationships/image" Target="../media/image1883.jpeg"/><Relationship Id="rId714" Type="http://schemas.openxmlformats.org/officeDocument/2006/relationships/image" Target="../media/image2090.jpeg"/><Relationship Id="rId921" Type="http://schemas.openxmlformats.org/officeDocument/2006/relationships/image" Target="../media/image2297.jpeg"/><Relationship Id="rId1137" Type="http://schemas.openxmlformats.org/officeDocument/2006/relationships/image" Target="../media/image2513.jpeg"/><Relationship Id="rId1344" Type="http://schemas.openxmlformats.org/officeDocument/2006/relationships/image" Target="../media/image2720.jpeg"/><Relationship Id="rId1551" Type="http://schemas.openxmlformats.org/officeDocument/2006/relationships/image" Target="../media/image2927.jpeg"/><Relationship Id="rId50" Type="http://schemas.openxmlformats.org/officeDocument/2006/relationships/image" Target="../media/image1426.jpeg"/><Relationship Id="rId146" Type="http://schemas.openxmlformats.org/officeDocument/2006/relationships/image" Target="../media/image1522.jpeg"/><Relationship Id="rId353" Type="http://schemas.openxmlformats.org/officeDocument/2006/relationships/image" Target="../media/image1729.jpeg"/><Relationship Id="rId560" Type="http://schemas.openxmlformats.org/officeDocument/2006/relationships/image" Target="../media/image1936.jpeg"/><Relationship Id="rId798" Type="http://schemas.openxmlformats.org/officeDocument/2006/relationships/image" Target="../media/image2174.jpeg"/><Relationship Id="rId1190" Type="http://schemas.openxmlformats.org/officeDocument/2006/relationships/image" Target="../media/image2566.jpeg"/><Relationship Id="rId1204" Type="http://schemas.openxmlformats.org/officeDocument/2006/relationships/image" Target="../media/image2580.jpeg"/><Relationship Id="rId1411" Type="http://schemas.openxmlformats.org/officeDocument/2006/relationships/image" Target="../media/image2787.jpeg"/><Relationship Id="rId213" Type="http://schemas.openxmlformats.org/officeDocument/2006/relationships/image" Target="../media/image1589.jpeg"/><Relationship Id="rId420" Type="http://schemas.openxmlformats.org/officeDocument/2006/relationships/image" Target="../media/image1796.jpeg"/><Relationship Id="rId658" Type="http://schemas.openxmlformats.org/officeDocument/2006/relationships/image" Target="../media/image2034.jpeg"/><Relationship Id="rId865" Type="http://schemas.openxmlformats.org/officeDocument/2006/relationships/image" Target="../media/image2241.jpeg"/><Relationship Id="rId1050" Type="http://schemas.openxmlformats.org/officeDocument/2006/relationships/image" Target="../media/image2426.jpeg"/><Relationship Id="rId1288" Type="http://schemas.openxmlformats.org/officeDocument/2006/relationships/image" Target="../media/image2664.jpeg"/><Relationship Id="rId1495" Type="http://schemas.openxmlformats.org/officeDocument/2006/relationships/image" Target="../media/image2871.jpeg"/><Relationship Id="rId1509" Type="http://schemas.openxmlformats.org/officeDocument/2006/relationships/image" Target="../media/image2885.jpeg"/><Relationship Id="rId297" Type="http://schemas.openxmlformats.org/officeDocument/2006/relationships/image" Target="../media/image1673.jpeg"/><Relationship Id="rId518" Type="http://schemas.openxmlformats.org/officeDocument/2006/relationships/image" Target="../media/image1894.jpeg"/><Relationship Id="rId725" Type="http://schemas.openxmlformats.org/officeDocument/2006/relationships/image" Target="../media/image2101.jpeg"/><Relationship Id="rId932" Type="http://schemas.openxmlformats.org/officeDocument/2006/relationships/image" Target="../media/image2308.jpeg"/><Relationship Id="rId1148" Type="http://schemas.openxmlformats.org/officeDocument/2006/relationships/image" Target="../media/image2524.jpeg"/><Relationship Id="rId1355" Type="http://schemas.openxmlformats.org/officeDocument/2006/relationships/image" Target="../media/image2731.jpeg"/><Relationship Id="rId1562" Type="http://schemas.openxmlformats.org/officeDocument/2006/relationships/image" Target="../media/image2938.jpeg"/><Relationship Id="rId157" Type="http://schemas.openxmlformats.org/officeDocument/2006/relationships/image" Target="../media/image1533.jpeg"/><Relationship Id="rId364" Type="http://schemas.openxmlformats.org/officeDocument/2006/relationships/image" Target="../media/image1740.jpeg"/><Relationship Id="rId1008" Type="http://schemas.openxmlformats.org/officeDocument/2006/relationships/image" Target="../media/image2384.jpeg"/><Relationship Id="rId1215" Type="http://schemas.openxmlformats.org/officeDocument/2006/relationships/image" Target="../media/image2591.jpeg"/><Relationship Id="rId1422" Type="http://schemas.openxmlformats.org/officeDocument/2006/relationships/image" Target="../media/image2798.jpeg"/><Relationship Id="rId61" Type="http://schemas.openxmlformats.org/officeDocument/2006/relationships/image" Target="../media/image1437.jpeg"/><Relationship Id="rId571" Type="http://schemas.openxmlformats.org/officeDocument/2006/relationships/image" Target="../media/image1947.jpeg"/><Relationship Id="rId669" Type="http://schemas.openxmlformats.org/officeDocument/2006/relationships/image" Target="../media/image2045.jpeg"/><Relationship Id="rId876" Type="http://schemas.openxmlformats.org/officeDocument/2006/relationships/image" Target="../media/image2252.jpeg"/><Relationship Id="rId1299" Type="http://schemas.openxmlformats.org/officeDocument/2006/relationships/image" Target="../media/image2675.jpeg"/><Relationship Id="rId19" Type="http://schemas.openxmlformats.org/officeDocument/2006/relationships/image" Target="../media/image1395.jpeg"/><Relationship Id="rId224" Type="http://schemas.openxmlformats.org/officeDocument/2006/relationships/image" Target="../media/image1600.jpeg"/><Relationship Id="rId431" Type="http://schemas.openxmlformats.org/officeDocument/2006/relationships/image" Target="../media/image1807.jpeg"/><Relationship Id="rId529" Type="http://schemas.openxmlformats.org/officeDocument/2006/relationships/image" Target="../media/image1905.jpeg"/><Relationship Id="rId736" Type="http://schemas.openxmlformats.org/officeDocument/2006/relationships/image" Target="../media/image2112.jpeg"/><Relationship Id="rId1061" Type="http://schemas.openxmlformats.org/officeDocument/2006/relationships/image" Target="../media/image2437.jpeg"/><Relationship Id="rId1159" Type="http://schemas.openxmlformats.org/officeDocument/2006/relationships/image" Target="../media/image2535.jpeg"/><Relationship Id="rId1366" Type="http://schemas.openxmlformats.org/officeDocument/2006/relationships/image" Target="../media/image2742.jpeg"/><Relationship Id="rId168" Type="http://schemas.openxmlformats.org/officeDocument/2006/relationships/image" Target="../media/image1544.jpeg"/><Relationship Id="rId943" Type="http://schemas.openxmlformats.org/officeDocument/2006/relationships/image" Target="../media/image2319.jpeg"/><Relationship Id="rId1019" Type="http://schemas.openxmlformats.org/officeDocument/2006/relationships/image" Target="../media/image2395.jpeg"/><Relationship Id="rId1573" Type="http://schemas.openxmlformats.org/officeDocument/2006/relationships/image" Target="../media/image2949.jpeg"/><Relationship Id="rId72" Type="http://schemas.openxmlformats.org/officeDocument/2006/relationships/image" Target="../media/image1448.jpeg"/><Relationship Id="rId375" Type="http://schemas.openxmlformats.org/officeDocument/2006/relationships/image" Target="../media/image1751.jpeg"/><Relationship Id="rId582" Type="http://schemas.openxmlformats.org/officeDocument/2006/relationships/image" Target="../media/image1958.jpeg"/><Relationship Id="rId803" Type="http://schemas.openxmlformats.org/officeDocument/2006/relationships/image" Target="../media/image2179.jpeg"/><Relationship Id="rId1226" Type="http://schemas.openxmlformats.org/officeDocument/2006/relationships/image" Target="../media/image2602.jpeg"/><Relationship Id="rId1433" Type="http://schemas.openxmlformats.org/officeDocument/2006/relationships/image" Target="../media/image2809.jpeg"/><Relationship Id="rId3" Type="http://schemas.openxmlformats.org/officeDocument/2006/relationships/image" Target="../media/image1379.jpeg"/><Relationship Id="rId235" Type="http://schemas.openxmlformats.org/officeDocument/2006/relationships/image" Target="../media/image1611.jpeg"/><Relationship Id="rId442" Type="http://schemas.openxmlformats.org/officeDocument/2006/relationships/image" Target="../media/image1818.jpeg"/><Relationship Id="rId887" Type="http://schemas.openxmlformats.org/officeDocument/2006/relationships/image" Target="../media/image2263.jpeg"/><Relationship Id="rId1072" Type="http://schemas.openxmlformats.org/officeDocument/2006/relationships/image" Target="../media/image2448.jpeg"/><Relationship Id="rId1500" Type="http://schemas.openxmlformats.org/officeDocument/2006/relationships/image" Target="../media/image2876.jpeg"/><Relationship Id="rId302" Type="http://schemas.openxmlformats.org/officeDocument/2006/relationships/image" Target="../media/image1678.jpeg"/><Relationship Id="rId747" Type="http://schemas.openxmlformats.org/officeDocument/2006/relationships/image" Target="../media/image2123.jpeg"/><Relationship Id="rId954" Type="http://schemas.openxmlformats.org/officeDocument/2006/relationships/image" Target="../media/image2330.jpeg"/><Relationship Id="rId1377" Type="http://schemas.openxmlformats.org/officeDocument/2006/relationships/image" Target="../media/image2753.jpeg"/><Relationship Id="rId1584" Type="http://schemas.openxmlformats.org/officeDocument/2006/relationships/image" Target="../media/image2960.jpeg"/><Relationship Id="rId83" Type="http://schemas.openxmlformats.org/officeDocument/2006/relationships/image" Target="../media/image1459.jpeg"/><Relationship Id="rId179" Type="http://schemas.openxmlformats.org/officeDocument/2006/relationships/image" Target="../media/image1555.jpeg"/><Relationship Id="rId386" Type="http://schemas.openxmlformats.org/officeDocument/2006/relationships/image" Target="../media/image1762.jpeg"/><Relationship Id="rId593" Type="http://schemas.openxmlformats.org/officeDocument/2006/relationships/image" Target="../media/image1969.jpeg"/><Relationship Id="rId607" Type="http://schemas.openxmlformats.org/officeDocument/2006/relationships/image" Target="../media/image1983.jpeg"/><Relationship Id="rId814" Type="http://schemas.openxmlformats.org/officeDocument/2006/relationships/image" Target="../media/image2190.jpeg"/><Relationship Id="rId1237" Type="http://schemas.openxmlformats.org/officeDocument/2006/relationships/image" Target="../media/image2613.jpeg"/><Relationship Id="rId1444" Type="http://schemas.openxmlformats.org/officeDocument/2006/relationships/image" Target="../media/image2820.jpeg"/><Relationship Id="rId246" Type="http://schemas.openxmlformats.org/officeDocument/2006/relationships/image" Target="../media/image1622.jpeg"/><Relationship Id="rId453" Type="http://schemas.openxmlformats.org/officeDocument/2006/relationships/image" Target="../media/image1829.jpeg"/><Relationship Id="rId660" Type="http://schemas.openxmlformats.org/officeDocument/2006/relationships/image" Target="../media/image2036.jpeg"/><Relationship Id="rId898" Type="http://schemas.openxmlformats.org/officeDocument/2006/relationships/image" Target="../media/image2274.jpeg"/><Relationship Id="rId1083" Type="http://schemas.openxmlformats.org/officeDocument/2006/relationships/image" Target="../media/image2459.jpeg"/><Relationship Id="rId1290" Type="http://schemas.openxmlformats.org/officeDocument/2006/relationships/image" Target="../media/image2666.jpeg"/><Relationship Id="rId1304" Type="http://schemas.openxmlformats.org/officeDocument/2006/relationships/image" Target="../media/image2680.jpeg"/><Relationship Id="rId1511" Type="http://schemas.openxmlformats.org/officeDocument/2006/relationships/image" Target="../media/image2887.jpeg"/><Relationship Id="rId106" Type="http://schemas.openxmlformats.org/officeDocument/2006/relationships/image" Target="../media/image1482.jpeg"/><Relationship Id="rId313" Type="http://schemas.openxmlformats.org/officeDocument/2006/relationships/image" Target="../media/image1689.jpeg"/><Relationship Id="rId758" Type="http://schemas.openxmlformats.org/officeDocument/2006/relationships/image" Target="../media/image2134.jpeg"/><Relationship Id="rId965" Type="http://schemas.openxmlformats.org/officeDocument/2006/relationships/image" Target="../media/image2341.jpeg"/><Relationship Id="rId1150" Type="http://schemas.openxmlformats.org/officeDocument/2006/relationships/image" Target="../media/image2526.jpeg"/><Relationship Id="rId1388" Type="http://schemas.openxmlformats.org/officeDocument/2006/relationships/image" Target="../media/image2764.jpeg"/><Relationship Id="rId10" Type="http://schemas.openxmlformats.org/officeDocument/2006/relationships/image" Target="../media/image1386.jpeg"/><Relationship Id="rId94" Type="http://schemas.openxmlformats.org/officeDocument/2006/relationships/image" Target="../media/image1470.jpeg"/><Relationship Id="rId397" Type="http://schemas.openxmlformats.org/officeDocument/2006/relationships/image" Target="../media/image1773.jpeg"/><Relationship Id="rId520" Type="http://schemas.openxmlformats.org/officeDocument/2006/relationships/image" Target="../media/image1896.jpeg"/><Relationship Id="rId618" Type="http://schemas.openxmlformats.org/officeDocument/2006/relationships/image" Target="../media/image1994.jpeg"/><Relationship Id="rId825" Type="http://schemas.openxmlformats.org/officeDocument/2006/relationships/image" Target="../media/image2201.jpeg"/><Relationship Id="rId1248" Type="http://schemas.openxmlformats.org/officeDocument/2006/relationships/image" Target="../media/image2624.jpeg"/><Relationship Id="rId1455" Type="http://schemas.openxmlformats.org/officeDocument/2006/relationships/image" Target="../media/image2831.jpeg"/><Relationship Id="rId257" Type="http://schemas.openxmlformats.org/officeDocument/2006/relationships/image" Target="../media/image1633.jpeg"/><Relationship Id="rId464" Type="http://schemas.openxmlformats.org/officeDocument/2006/relationships/image" Target="../media/image1840.jpeg"/><Relationship Id="rId1010" Type="http://schemas.openxmlformats.org/officeDocument/2006/relationships/image" Target="../media/image2386.jpeg"/><Relationship Id="rId1094" Type="http://schemas.openxmlformats.org/officeDocument/2006/relationships/image" Target="../media/image2470.jpeg"/><Relationship Id="rId1108" Type="http://schemas.openxmlformats.org/officeDocument/2006/relationships/image" Target="../media/image2484.jpeg"/><Relationship Id="rId1315" Type="http://schemas.openxmlformats.org/officeDocument/2006/relationships/image" Target="../media/image2691.jpeg"/><Relationship Id="rId117" Type="http://schemas.openxmlformats.org/officeDocument/2006/relationships/image" Target="../media/image1493.jpeg"/><Relationship Id="rId671" Type="http://schemas.openxmlformats.org/officeDocument/2006/relationships/image" Target="../media/image2047.jpeg"/><Relationship Id="rId769" Type="http://schemas.openxmlformats.org/officeDocument/2006/relationships/image" Target="../media/image2145.jpeg"/><Relationship Id="rId976" Type="http://schemas.openxmlformats.org/officeDocument/2006/relationships/image" Target="../media/image2352.jpeg"/><Relationship Id="rId1399" Type="http://schemas.openxmlformats.org/officeDocument/2006/relationships/image" Target="../media/image2775.jpeg"/><Relationship Id="rId324" Type="http://schemas.openxmlformats.org/officeDocument/2006/relationships/image" Target="../media/image1700.jpeg"/><Relationship Id="rId531" Type="http://schemas.openxmlformats.org/officeDocument/2006/relationships/image" Target="../media/image1907.jpeg"/><Relationship Id="rId629" Type="http://schemas.openxmlformats.org/officeDocument/2006/relationships/image" Target="../media/image2005.jpeg"/><Relationship Id="rId1161" Type="http://schemas.openxmlformats.org/officeDocument/2006/relationships/image" Target="../media/image2537.jpeg"/><Relationship Id="rId1259" Type="http://schemas.openxmlformats.org/officeDocument/2006/relationships/image" Target="../media/image2635.jpeg"/><Relationship Id="rId1466" Type="http://schemas.openxmlformats.org/officeDocument/2006/relationships/image" Target="../media/image2842.jpeg"/><Relationship Id="rId836" Type="http://schemas.openxmlformats.org/officeDocument/2006/relationships/image" Target="../media/image2212.jpeg"/><Relationship Id="rId1021" Type="http://schemas.openxmlformats.org/officeDocument/2006/relationships/image" Target="../media/image2397.jpeg"/><Relationship Id="rId1119" Type="http://schemas.openxmlformats.org/officeDocument/2006/relationships/image" Target="../media/image2495.jpeg"/><Relationship Id="rId903" Type="http://schemas.openxmlformats.org/officeDocument/2006/relationships/image" Target="../media/image2279.jpeg"/><Relationship Id="rId1326" Type="http://schemas.openxmlformats.org/officeDocument/2006/relationships/image" Target="../media/image2702.jpeg"/><Relationship Id="rId1533" Type="http://schemas.openxmlformats.org/officeDocument/2006/relationships/image" Target="../media/image2909.jpeg"/><Relationship Id="rId32" Type="http://schemas.openxmlformats.org/officeDocument/2006/relationships/image" Target="../media/image1408.jpeg"/><Relationship Id="rId181" Type="http://schemas.openxmlformats.org/officeDocument/2006/relationships/image" Target="../media/image1557.jpeg"/><Relationship Id="rId279" Type="http://schemas.openxmlformats.org/officeDocument/2006/relationships/image" Target="../media/image1655.jpeg"/><Relationship Id="rId486" Type="http://schemas.openxmlformats.org/officeDocument/2006/relationships/image" Target="../media/image1862.jpeg"/><Relationship Id="rId693" Type="http://schemas.openxmlformats.org/officeDocument/2006/relationships/image" Target="../media/image2069.jpeg"/><Relationship Id="rId139" Type="http://schemas.openxmlformats.org/officeDocument/2006/relationships/image" Target="../media/image1515.jpeg"/><Relationship Id="rId346" Type="http://schemas.openxmlformats.org/officeDocument/2006/relationships/image" Target="../media/image1722.jpeg"/><Relationship Id="rId553" Type="http://schemas.openxmlformats.org/officeDocument/2006/relationships/image" Target="../media/image1929.jpeg"/><Relationship Id="rId760" Type="http://schemas.openxmlformats.org/officeDocument/2006/relationships/image" Target="../media/image2136.jpeg"/><Relationship Id="rId998" Type="http://schemas.openxmlformats.org/officeDocument/2006/relationships/image" Target="../media/image2374.jpeg"/><Relationship Id="rId1183" Type="http://schemas.openxmlformats.org/officeDocument/2006/relationships/image" Target="../media/image2559.jpeg"/><Relationship Id="rId1390" Type="http://schemas.openxmlformats.org/officeDocument/2006/relationships/image" Target="../media/image2766.jpeg"/><Relationship Id="rId206" Type="http://schemas.openxmlformats.org/officeDocument/2006/relationships/image" Target="../media/image1582.jpeg"/><Relationship Id="rId413" Type="http://schemas.openxmlformats.org/officeDocument/2006/relationships/image" Target="../media/image1789.jpeg"/><Relationship Id="rId858" Type="http://schemas.openxmlformats.org/officeDocument/2006/relationships/image" Target="../media/image2234.jpeg"/><Relationship Id="rId1043" Type="http://schemas.openxmlformats.org/officeDocument/2006/relationships/image" Target="../media/image2419.jpeg"/><Relationship Id="rId1488" Type="http://schemas.openxmlformats.org/officeDocument/2006/relationships/image" Target="../media/image2864.jpeg"/><Relationship Id="rId620" Type="http://schemas.openxmlformats.org/officeDocument/2006/relationships/image" Target="../media/image1996.jpeg"/><Relationship Id="rId718" Type="http://schemas.openxmlformats.org/officeDocument/2006/relationships/image" Target="../media/image2094.jpeg"/><Relationship Id="rId925" Type="http://schemas.openxmlformats.org/officeDocument/2006/relationships/image" Target="../media/image2301.jpeg"/><Relationship Id="rId1250" Type="http://schemas.openxmlformats.org/officeDocument/2006/relationships/image" Target="../media/image2626.jpeg"/><Relationship Id="rId1348" Type="http://schemas.openxmlformats.org/officeDocument/2006/relationships/image" Target="../media/image2724.jpeg"/><Relationship Id="rId1555" Type="http://schemas.openxmlformats.org/officeDocument/2006/relationships/image" Target="../media/image29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390525</xdr:colOff>
      <xdr:row>0</xdr:row>
      <xdr:rowOff>238125</xdr:rowOff>
    </xdr:from>
    <xdr:to>
      <xdr:col>23</xdr:col>
      <xdr:colOff>60030</xdr:colOff>
      <xdr:row>12</xdr:row>
      <xdr:rowOff>133663</xdr:rowOff>
    </xdr:to>
    <xdr:pic>
      <xdr:nvPicPr>
        <xdr:cNvPr id="2" name="Рисунок 5" descr="promoline">
          <a:extLst>
            <a:ext uri="{FF2B5EF4-FFF2-40B4-BE49-F238E27FC236}">
              <a16:creationId xmlns:a16="http://schemas.microsoft.com/office/drawing/2014/main" xmlns="" id="{951A1302-AA23-4D1A-BFCE-FB354A7E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249" b="96821" l="9689" r="88927">
                      <a14:foregroundMark x1="17301" y1="90173" x2="58824" y2="94220"/>
                      <a14:foregroundMark x1="58824" y1="94220" x2="53979" y2="48266"/>
                      <a14:foregroundMark x1="14187" y1="42486" x2="41522" y2="13295"/>
                      <a14:foregroundMark x1="41522" y1="13295" x2="79931" y2="10694"/>
                      <a14:foregroundMark x1="41869" y1="13873" x2="83737" y2="9538"/>
                      <a14:foregroundMark x1="83737" y1="9538" x2="84083" y2="9827"/>
                      <a14:foregroundMark x1="82353" y1="9249" x2="81661" y2="54913"/>
                      <a14:foregroundMark x1="59516" y1="93931" x2="83391" y2="50867"/>
                      <a14:foregroundMark x1="59516" y1="96821" x2="81661" y2="5173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430500" y="238125"/>
          <a:ext cx="1498304" cy="179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495300</xdr:colOff>
      <xdr:row>1</xdr:row>
      <xdr:rowOff>66675</xdr:rowOff>
    </xdr:from>
    <xdr:to>
      <xdr:col>20</xdr:col>
      <xdr:colOff>269562</xdr:colOff>
      <xdr:row>11</xdr:row>
      <xdr:rowOff>270566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C01343F0-2CDA-CD34-CDD5-66D400930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316075" y="352425"/>
          <a:ext cx="993458" cy="14192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</xdr:row>
      <xdr:rowOff>22004</xdr:rowOff>
    </xdr:from>
    <xdr:to>
      <xdr:col>8</xdr:col>
      <xdr:colOff>3175</xdr:colOff>
      <xdr:row>18</xdr:row>
      <xdr:rowOff>657004</xdr:rowOff>
    </xdr:to>
    <xdr:pic>
      <xdr:nvPicPr>
        <xdr:cNvPr id="1315" name="Picture 1314">
          <a:extLst>
            <a:ext uri="{FF2B5EF4-FFF2-40B4-BE49-F238E27FC236}">
              <a16:creationId xmlns:a16="http://schemas.microsoft.com/office/drawing/2014/main" xmlns="" id="{FC1D720D-F29B-B317-CD52-9E9C89292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4545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</xdr:row>
      <xdr:rowOff>22005</xdr:rowOff>
    </xdr:from>
    <xdr:to>
      <xdr:col>8</xdr:col>
      <xdr:colOff>3175</xdr:colOff>
      <xdr:row>19</xdr:row>
      <xdr:rowOff>657005</xdr:rowOff>
    </xdr:to>
    <xdr:pic>
      <xdr:nvPicPr>
        <xdr:cNvPr id="1317" name="Picture 1316">
          <a:extLst>
            <a:ext uri="{FF2B5EF4-FFF2-40B4-BE49-F238E27FC236}">
              <a16:creationId xmlns:a16="http://schemas.microsoft.com/office/drawing/2014/main" xmlns="" id="{5E1F205D-4CF9-DBDC-DFF4-6E7B7FDDC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244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</xdr:row>
      <xdr:rowOff>22005</xdr:rowOff>
    </xdr:from>
    <xdr:to>
      <xdr:col>8</xdr:col>
      <xdr:colOff>3175</xdr:colOff>
      <xdr:row>20</xdr:row>
      <xdr:rowOff>657005</xdr:rowOff>
    </xdr:to>
    <xdr:pic>
      <xdr:nvPicPr>
        <xdr:cNvPr id="1319" name="Picture 1318">
          <a:extLst>
            <a:ext uri="{FF2B5EF4-FFF2-40B4-BE49-F238E27FC236}">
              <a16:creationId xmlns:a16="http://schemas.microsoft.com/office/drawing/2014/main" xmlns="" id="{4BAED1B9-E4D2-4EB9-5844-4746DCF97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034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</xdr:row>
      <xdr:rowOff>22005</xdr:rowOff>
    </xdr:from>
    <xdr:to>
      <xdr:col>8</xdr:col>
      <xdr:colOff>3175</xdr:colOff>
      <xdr:row>21</xdr:row>
      <xdr:rowOff>657005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92AC0FEC-A1AE-6E3C-75C4-6390CDC6A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8248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</xdr:row>
      <xdr:rowOff>22005</xdr:rowOff>
    </xdr:from>
    <xdr:to>
      <xdr:col>8</xdr:col>
      <xdr:colOff>3175</xdr:colOff>
      <xdr:row>22</xdr:row>
      <xdr:rowOff>657005</xdr:rowOff>
    </xdr:to>
    <xdr:pic>
      <xdr:nvPicPr>
        <xdr:cNvPr id="1323" name="Picture 1322">
          <a:extLst>
            <a:ext uri="{FF2B5EF4-FFF2-40B4-BE49-F238E27FC236}">
              <a16:creationId xmlns:a16="http://schemas.microsoft.com/office/drawing/2014/main" xmlns="" id="{64B8B131-B886-1BE9-20B7-657602524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6149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</xdr:row>
      <xdr:rowOff>22005</xdr:rowOff>
    </xdr:from>
    <xdr:to>
      <xdr:col>8</xdr:col>
      <xdr:colOff>3175</xdr:colOff>
      <xdr:row>23</xdr:row>
      <xdr:rowOff>657005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xmlns="" id="{383C92F6-ED6C-0284-94E5-E70245963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405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</xdr:row>
      <xdr:rowOff>22005</xdr:rowOff>
    </xdr:from>
    <xdr:to>
      <xdr:col>8</xdr:col>
      <xdr:colOff>3175</xdr:colOff>
      <xdr:row>24</xdr:row>
      <xdr:rowOff>657005</xdr:rowOff>
    </xdr:to>
    <xdr:pic>
      <xdr:nvPicPr>
        <xdr:cNvPr id="1327" name="Picture 1326">
          <a:extLst>
            <a:ext uri="{FF2B5EF4-FFF2-40B4-BE49-F238E27FC236}">
              <a16:creationId xmlns:a16="http://schemas.microsoft.com/office/drawing/2014/main" xmlns="" id="{B7DA0986-E378-BB49-3F92-9A0208E15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21951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</xdr:row>
      <xdr:rowOff>22004</xdr:rowOff>
    </xdr:from>
    <xdr:to>
      <xdr:col>8</xdr:col>
      <xdr:colOff>3175</xdr:colOff>
      <xdr:row>25</xdr:row>
      <xdr:rowOff>657004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E9F64CA1-ED4C-33D7-5000-651BCA8BC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8985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</xdr:row>
      <xdr:rowOff>22005</xdr:rowOff>
    </xdr:from>
    <xdr:to>
      <xdr:col>8</xdr:col>
      <xdr:colOff>3175</xdr:colOff>
      <xdr:row>26</xdr:row>
      <xdr:rowOff>657005</xdr:rowOff>
    </xdr:to>
    <xdr:pic>
      <xdr:nvPicPr>
        <xdr:cNvPr id="1331" name="Picture 1330">
          <a:extLst>
            <a:ext uri="{FF2B5EF4-FFF2-40B4-BE49-F238E27FC236}">
              <a16:creationId xmlns:a16="http://schemas.microsoft.com/office/drawing/2014/main" xmlns="" id="{67FF41C4-73A2-77A6-0A75-3E87D937B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5775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</xdr:row>
      <xdr:rowOff>22005</xdr:rowOff>
    </xdr:from>
    <xdr:to>
      <xdr:col>8</xdr:col>
      <xdr:colOff>3175</xdr:colOff>
      <xdr:row>27</xdr:row>
      <xdr:rowOff>657005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xmlns="" id="{2D035046-1CEE-C566-BDDE-103BA3FAE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25654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</xdr:row>
      <xdr:rowOff>22004</xdr:rowOff>
    </xdr:from>
    <xdr:to>
      <xdr:col>8</xdr:col>
      <xdr:colOff>3175</xdr:colOff>
      <xdr:row>28</xdr:row>
      <xdr:rowOff>657004</xdr:rowOff>
    </xdr:to>
    <xdr:pic>
      <xdr:nvPicPr>
        <xdr:cNvPr id="1335" name="Picture 1334">
          <a:extLst>
            <a:ext uri="{FF2B5EF4-FFF2-40B4-BE49-F238E27FC236}">
              <a16:creationId xmlns:a16="http://schemas.microsoft.com/office/drawing/2014/main" xmlns="" id="{059D9A63-15B9-439A-9632-229F5840B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93554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</xdr:row>
      <xdr:rowOff>22005</xdr:rowOff>
    </xdr:from>
    <xdr:to>
      <xdr:col>8</xdr:col>
      <xdr:colOff>3175</xdr:colOff>
      <xdr:row>29</xdr:row>
      <xdr:rowOff>657005</xdr:rowOff>
    </xdr:to>
    <xdr:pic>
      <xdr:nvPicPr>
        <xdr:cNvPr id="1337" name="Picture 1336">
          <a:extLst>
            <a:ext uri="{FF2B5EF4-FFF2-40B4-BE49-F238E27FC236}">
              <a16:creationId xmlns:a16="http://schemas.microsoft.com/office/drawing/2014/main" xmlns="" id="{EE10CFD0-3AD9-7A6D-9A59-BB231B386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6145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</xdr:row>
      <xdr:rowOff>22006</xdr:rowOff>
    </xdr:from>
    <xdr:to>
      <xdr:col>8</xdr:col>
      <xdr:colOff>3175</xdr:colOff>
      <xdr:row>30</xdr:row>
      <xdr:rowOff>657006</xdr:rowOff>
    </xdr:to>
    <xdr:pic>
      <xdr:nvPicPr>
        <xdr:cNvPr id="1339" name="Picture 1338">
          <a:extLst>
            <a:ext uri="{FF2B5EF4-FFF2-40B4-BE49-F238E27FC236}">
              <a16:creationId xmlns:a16="http://schemas.microsoft.com/office/drawing/2014/main" xmlns="" id="{053C398A-9BB1-D433-F5DE-5A2E00A01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2935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</xdr:row>
      <xdr:rowOff>24237</xdr:rowOff>
    </xdr:from>
    <xdr:to>
      <xdr:col>8</xdr:col>
      <xdr:colOff>3175</xdr:colOff>
      <xdr:row>31</xdr:row>
      <xdr:rowOff>690987</xdr:rowOff>
    </xdr:to>
    <xdr:pic>
      <xdr:nvPicPr>
        <xdr:cNvPr id="1341" name="Picture 1340">
          <a:extLst>
            <a:ext uri="{FF2B5EF4-FFF2-40B4-BE49-F238E27FC236}">
              <a16:creationId xmlns:a16="http://schemas.microsoft.com/office/drawing/2014/main" xmlns="" id="{EAA8594C-BE63-565A-942F-19B1816AC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974811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</xdr:row>
      <xdr:rowOff>22005</xdr:rowOff>
    </xdr:from>
    <xdr:to>
      <xdr:col>8</xdr:col>
      <xdr:colOff>3175</xdr:colOff>
      <xdr:row>32</xdr:row>
      <xdr:rowOff>657005</xdr:rowOff>
    </xdr:to>
    <xdr:pic>
      <xdr:nvPicPr>
        <xdr:cNvPr id="1343" name="Picture 1342">
          <a:extLst>
            <a:ext uri="{FF2B5EF4-FFF2-40B4-BE49-F238E27FC236}">
              <a16:creationId xmlns:a16="http://schemas.microsoft.com/office/drawing/2014/main" xmlns="" id="{8A18A62B-680B-7458-8975-F7FBAC048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6878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</xdr:row>
      <xdr:rowOff>22006</xdr:rowOff>
    </xdr:from>
    <xdr:to>
      <xdr:col>8</xdr:col>
      <xdr:colOff>3175</xdr:colOff>
      <xdr:row>33</xdr:row>
      <xdr:rowOff>657006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8C1CF1C0-2F78-78B1-0F39-9F7360E32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3668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</xdr:row>
      <xdr:rowOff>22005</xdr:rowOff>
    </xdr:from>
    <xdr:to>
      <xdr:col>8</xdr:col>
      <xdr:colOff>3175</xdr:colOff>
      <xdr:row>34</xdr:row>
      <xdr:rowOff>657005</xdr:rowOff>
    </xdr:to>
    <xdr:pic>
      <xdr:nvPicPr>
        <xdr:cNvPr id="1347" name="Picture 1346">
          <a:extLst>
            <a:ext uri="{FF2B5EF4-FFF2-40B4-BE49-F238E27FC236}">
              <a16:creationId xmlns:a16="http://schemas.microsoft.com/office/drawing/2014/main" xmlns="" id="{AA839B4D-A576-F1C1-E3FB-E61F9A1AE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04582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</xdr:row>
      <xdr:rowOff>25478</xdr:rowOff>
    </xdr:from>
    <xdr:to>
      <xdr:col>8</xdr:col>
      <xdr:colOff>3175</xdr:colOff>
      <xdr:row>35</xdr:row>
      <xdr:rowOff>581103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AF6C583B-7A66-65D4-0EB2-058217F73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72830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</xdr:row>
      <xdr:rowOff>22005</xdr:rowOff>
    </xdr:from>
    <xdr:to>
      <xdr:col>8</xdr:col>
      <xdr:colOff>3175</xdr:colOff>
      <xdr:row>36</xdr:row>
      <xdr:rowOff>657005</xdr:rowOff>
    </xdr:to>
    <xdr:pic>
      <xdr:nvPicPr>
        <xdr:cNvPr id="1351" name="Picture 1350">
          <a:extLst>
            <a:ext uri="{FF2B5EF4-FFF2-40B4-BE49-F238E27FC236}">
              <a16:creationId xmlns:a16="http://schemas.microsoft.com/office/drawing/2014/main" xmlns="" id="{44AB7ED0-4EED-5F20-1EFA-90AF6E523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3314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</xdr:row>
      <xdr:rowOff>22004</xdr:rowOff>
    </xdr:from>
    <xdr:to>
      <xdr:col>8</xdr:col>
      <xdr:colOff>3175</xdr:colOff>
      <xdr:row>37</xdr:row>
      <xdr:rowOff>657004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xmlns="" id="{A3B3B98D-8043-4FCF-54D9-11588C8A7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0104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</xdr:row>
      <xdr:rowOff>22004</xdr:rowOff>
    </xdr:from>
    <xdr:to>
      <xdr:col>8</xdr:col>
      <xdr:colOff>3175</xdr:colOff>
      <xdr:row>38</xdr:row>
      <xdr:rowOff>657004</xdr:rowOff>
    </xdr:to>
    <xdr:pic>
      <xdr:nvPicPr>
        <xdr:cNvPr id="1355" name="Picture 1354">
          <a:extLst>
            <a:ext uri="{FF2B5EF4-FFF2-40B4-BE49-F238E27FC236}">
              <a16:creationId xmlns:a16="http://schemas.microsoft.com/office/drawing/2014/main" xmlns="" id="{355EB4BA-CE3A-7A08-9423-C88D7CF50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6894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</xdr:row>
      <xdr:rowOff>22005</xdr:rowOff>
    </xdr:from>
    <xdr:to>
      <xdr:col>8</xdr:col>
      <xdr:colOff>3175</xdr:colOff>
      <xdr:row>40</xdr:row>
      <xdr:rowOff>657005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xmlns="" id="{4B0227E5-7384-4518-E4C3-9CF2CED7F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5766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</xdr:row>
      <xdr:rowOff>22005</xdr:rowOff>
    </xdr:from>
    <xdr:to>
      <xdr:col>8</xdr:col>
      <xdr:colOff>3175</xdr:colOff>
      <xdr:row>41</xdr:row>
      <xdr:rowOff>657005</xdr:rowOff>
    </xdr:to>
    <xdr:pic>
      <xdr:nvPicPr>
        <xdr:cNvPr id="1359" name="Picture 1358">
          <a:extLst>
            <a:ext uri="{FF2B5EF4-FFF2-40B4-BE49-F238E27FC236}">
              <a16:creationId xmlns:a16="http://schemas.microsoft.com/office/drawing/2014/main" xmlns="" id="{21D8F1A5-CD95-E147-4E2C-1BFFCB5C2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25568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</xdr:row>
      <xdr:rowOff>22005</xdr:rowOff>
    </xdr:from>
    <xdr:to>
      <xdr:col>8</xdr:col>
      <xdr:colOff>3175</xdr:colOff>
      <xdr:row>42</xdr:row>
      <xdr:rowOff>657005</xdr:rowOff>
    </xdr:to>
    <xdr:pic>
      <xdr:nvPicPr>
        <xdr:cNvPr id="1361" name="Picture 1360">
          <a:extLst>
            <a:ext uri="{FF2B5EF4-FFF2-40B4-BE49-F238E27FC236}">
              <a16:creationId xmlns:a16="http://schemas.microsoft.com/office/drawing/2014/main" xmlns="" id="{C9530027-8C3A-1626-DCD1-6F2C53844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93469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</xdr:row>
      <xdr:rowOff>22005</xdr:rowOff>
    </xdr:from>
    <xdr:to>
      <xdr:col>8</xdr:col>
      <xdr:colOff>3175</xdr:colOff>
      <xdr:row>43</xdr:row>
      <xdr:rowOff>657005</xdr:rowOff>
    </xdr:to>
    <xdr:pic>
      <xdr:nvPicPr>
        <xdr:cNvPr id="1363" name="Picture 1362">
          <a:extLst>
            <a:ext uri="{FF2B5EF4-FFF2-40B4-BE49-F238E27FC236}">
              <a16:creationId xmlns:a16="http://schemas.microsoft.com/office/drawing/2014/main" xmlns="" id="{075838A4-47C8-FDF9-E3FC-74B8F0622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6137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</xdr:row>
      <xdr:rowOff>24237</xdr:rowOff>
    </xdr:from>
    <xdr:to>
      <xdr:col>8</xdr:col>
      <xdr:colOff>3175</xdr:colOff>
      <xdr:row>44</xdr:row>
      <xdr:rowOff>690987</xdr:rowOff>
    </xdr:to>
    <xdr:pic>
      <xdr:nvPicPr>
        <xdr:cNvPr id="1365" name="Picture 1364">
          <a:extLst>
            <a:ext uri="{FF2B5EF4-FFF2-40B4-BE49-F238E27FC236}">
              <a16:creationId xmlns:a16="http://schemas.microsoft.com/office/drawing/2014/main" xmlns="" id="{EE7A74BE-F1E5-6F85-65D5-409581FCA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294946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</xdr:row>
      <xdr:rowOff>22005</xdr:rowOff>
    </xdr:from>
    <xdr:to>
      <xdr:col>8</xdr:col>
      <xdr:colOff>3175</xdr:colOff>
      <xdr:row>45</xdr:row>
      <xdr:rowOff>657005</xdr:rowOff>
    </xdr:to>
    <xdr:pic>
      <xdr:nvPicPr>
        <xdr:cNvPr id="1367" name="Picture 1366">
          <a:extLst>
            <a:ext uri="{FF2B5EF4-FFF2-40B4-BE49-F238E27FC236}">
              <a16:creationId xmlns:a16="http://schemas.microsoft.com/office/drawing/2014/main" xmlns="" id="{4942946B-F0CE-2F9F-F44F-869F2DDC1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0079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</xdr:row>
      <xdr:rowOff>22005</xdr:rowOff>
    </xdr:from>
    <xdr:to>
      <xdr:col>8</xdr:col>
      <xdr:colOff>3175</xdr:colOff>
      <xdr:row>46</xdr:row>
      <xdr:rowOff>657005</xdr:rowOff>
    </xdr:to>
    <xdr:pic>
      <xdr:nvPicPr>
        <xdr:cNvPr id="1369" name="Picture 1368">
          <a:extLst>
            <a:ext uri="{FF2B5EF4-FFF2-40B4-BE49-F238E27FC236}">
              <a16:creationId xmlns:a16="http://schemas.microsoft.com/office/drawing/2014/main" xmlns="" id="{6610029D-DDAD-344B-B12E-509746EA4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6869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</xdr:row>
      <xdr:rowOff>22005</xdr:rowOff>
    </xdr:from>
    <xdr:to>
      <xdr:col>8</xdr:col>
      <xdr:colOff>3175</xdr:colOff>
      <xdr:row>47</xdr:row>
      <xdr:rowOff>657005</xdr:rowOff>
    </xdr:to>
    <xdr:pic>
      <xdr:nvPicPr>
        <xdr:cNvPr id="1371" name="Picture 1370">
          <a:extLst>
            <a:ext uri="{FF2B5EF4-FFF2-40B4-BE49-F238E27FC236}">
              <a16:creationId xmlns:a16="http://schemas.microsoft.com/office/drawing/2014/main" xmlns="" id="{A5A9C4B1-0226-FEAD-EFB7-6AA241FAE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36595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</xdr:row>
      <xdr:rowOff>22005</xdr:rowOff>
    </xdr:from>
    <xdr:to>
      <xdr:col>8</xdr:col>
      <xdr:colOff>3175</xdr:colOff>
      <xdr:row>48</xdr:row>
      <xdr:rowOff>657005</xdr:rowOff>
    </xdr:to>
    <xdr:pic>
      <xdr:nvPicPr>
        <xdr:cNvPr id="1373" name="Picture 1372">
          <a:extLst>
            <a:ext uri="{FF2B5EF4-FFF2-40B4-BE49-F238E27FC236}">
              <a16:creationId xmlns:a16="http://schemas.microsoft.com/office/drawing/2014/main" xmlns="" id="{EB8A9F57-158F-C87B-E04F-127733B67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0449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</xdr:row>
      <xdr:rowOff>22005</xdr:rowOff>
    </xdr:from>
    <xdr:to>
      <xdr:col>8</xdr:col>
      <xdr:colOff>3175</xdr:colOff>
      <xdr:row>49</xdr:row>
      <xdr:rowOff>657005</xdr:rowOff>
    </xdr:to>
    <xdr:pic>
      <xdr:nvPicPr>
        <xdr:cNvPr id="1375" name="Picture 1374">
          <a:extLst>
            <a:ext uri="{FF2B5EF4-FFF2-40B4-BE49-F238E27FC236}">
              <a16:creationId xmlns:a16="http://schemas.microsoft.com/office/drawing/2014/main" xmlns="" id="{B093BC96-0E8F-8FBA-4259-C82ED30FC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72397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</xdr:row>
      <xdr:rowOff>24237</xdr:rowOff>
    </xdr:from>
    <xdr:to>
      <xdr:col>8</xdr:col>
      <xdr:colOff>3175</xdr:colOff>
      <xdr:row>50</xdr:row>
      <xdr:rowOff>690987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xmlns="" id="{8E6A9380-AF5E-14F6-C927-6D09C009D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405219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</xdr:row>
      <xdr:rowOff>22005</xdr:rowOff>
    </xdr:from>
    <xdr:to>
      <xdr:col>8</xdr:col>
      <xdr:colOff>3175</xdr:colOff>
      <xdr:row>51</xdr:row>
      <xdr:rowOff>657005</xdr:rowOff>
    </xdr:to>
    <xdr:pic>
      <xdr:nvPicPr>
        <xdr:cNvPr id="1379" name="Picture 1378">
          <a:extLst>
            <a:ext uri="{FF2B5EF4-FFF2-40B4-BE49-F238E27FC236}">
              <a16:creationId xmlns:a16="http://schemas.microsoft.com/office/drawing/2014/main" xmlns="" id="{A0FE5EB2-5030-37C7-777F-6598ED9E3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1182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</xdr:row>
      <xdr:rowOff>24894</xdr:rowOff>
    </xdr:from>
    <xdr:to>
      <xdr:col>8</xdr:col>
      <xdr:colOff>3175</xdr:colOff>
      <xdr:row>53</xdr:row>
      <xdr:rowOff>672224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xmlns="" id="{5D125D1E-0C9E-55AC-FD23-35833E26E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00834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</xdr:row>
      <xdr:rowOff>24893</xdr:rowOff>
    </xdr:from>
    <xdr:to>
      <xdr:col>8</xdr:col>
      <xdr:colOff>3175</xdr:colOff>
      <xdr:row>54</xdr:row>
      <xdr:rowOff>672223</xdr:rowOff>
    </xdr:to>
    <xdr:pic>
      <xdr:nvPicPr>
        <xdr:cNvPr id="1383" name="Picture 1382">
          <a:extLst>
            <a:ext uri="{FF2B5EF4-FFF2-40B4-BE49-F238E27FC236}">
              <a16:creationId xmlns:a16="http://schemas.microsoft.com/office/drawing/2014/main" xmlns="" id="{D2A4E23A-195E-0932-3BF7-3DFE329C0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70545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</xdr:row>
      <xdr:rowOff>22094</xdr:rowOff>
    </xdr:from>
    <xdr:to>
      <xdr:col>8</xdr:col>
      <xdr:colOff>3175</xdr:colOff>
      <xdr:row>55</xdr:row>
      <xdr:rowOff>711241</xdr:rowOff>
    </xdr:to>
    <xdr:pic>
      <xdr:nvPicPr>
        <xdr:cNvPr id="1385" name="Picture 1384">
          <a:extLst>
            <a:ext uri="{FF2B5EF4-FFF2-40B4-BE49-F238E27FC236}">
              <a16:creationId xmlns:a16="http://schemas.microsoft.com/office/drawing/2014/main" xmlns="" id="{0B2188C7-E49D-564F-31C0-76795B67E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3997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</xdr:row>
      <xdr:rowOff>24894</xdr:rowOff>
    </xdr:from>
    <xdr:to>
      <xdr:col>8</xdr:col>
      <xdr:colOff>3175</xdr:colOff>
      <xdr:row>56</xdr:row>
      <xdr:rowOff>672224</xdr:rowOff>
    </xdr:to>
    <xdr:pic>
      <xdr:nvPicPr>
        <xdr:cNvPr id="1387" name="Picture 1386">
          <a:extLst>
            <a:ext uri="{FF2B5EF4-FFF2-40B4-BE49-F238E27FC236}">
              <a16:creationId xmlns:a16="http://schemas.microsoft.com/office/drawing/2014/main" xmlns="" id="{CFDA6A41-0454-3F4C-2E8B-B51A376A2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13590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</xdr:row>
      <xdr:rowOff>24894</xdr:rowOff>
    </xdr:from>
    <xdr:to>
      <xdr:col>8</xdr:col>
      <xdr:colOff>3175</xdr:colOff>
      <xdr:row>57</xdr:row>
      <xdr:rowOff>672224</xdr:rowOff>
    </xdr:to>
    <xdr:pic>
      <xdr:nvPicPr>
        <xdr:cNvPr id="1389" name="Picture 1388">
          <a:extLst>
            <a:ext uri="{FF2B5EF4-FFF2-40B4-BE49-F238E27FC236}">
              <a16:creationId xmlns:a16="http://schemas.microsoft.com/office/drawing/2014/main" xmlns="" id="{4719B090-5071-07DF-47A1-7EEFDA688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83302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</xdr:row>
      <xdr:rowOff>22005</xdr:rowOff>
    </xdr:from>
    <xdr:to>
      <xdr:col>8</xdr:col>
      <xdr:colOff>3175</xdr:colOff>
      <xdr:row>58</xdr:row>
      <xdr:rowOff>657005</xdr:rowOff>
    </xdr:to>
    <xdr:pic>
      <xdr:nvPicPr>
        <xdr:cNvPr id="1391" name="Picture 1390">
          <a:extLst>
            <a:ext uri="{FF2B5EF4-FFF2-40B4-BE49-F238E27FC236}">
              <a16:creationId xmlns:a16="http://schemas.microsoft.com/office/drawing/2014/main" xmlns="" id="{90D6EA2B-E280-15FE-76B8-321369FE1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52724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</xdr:row>
      <xdr:rowOff>22005</xdr:rowOff>
    </xdr:from>
    <xdr:to>
      <xdr:col>8</xdr:col>
      <xdr:colOff>3175</xdr:colOff>
      <xdr:row>60</xdr:row>
      <xdr:rowOff>657005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2B87B690-BB9C-2841-0408-B476A53B7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4144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</xdr:row>
      <xdr:rowOff>22004</xdr:rowOff>
    </xdr:from>
    <xdr:to>
      <xdr:col>8</xdr:col>
      <xdr:colOff>3175</xdr:colOff>
      <xdr:row>61</xdr:row>
      <xdr:rowOff>657004</xdr:rowOff>
    </xdr:to>
    <xdr:pic>
      <xdr:nvPicPr>
        <xdr:cNvPr id="1395" name="Picture 1394">
          <a:extLst>
            <a:ext uri="{FF2B5EF4-FFF2-40B4-BE49-F238E27FC236}">
              <a16:creationId xmlns:a16="http://schemas.microsoft.com/office/drawing/2014/main" xmlns="" id="{BC0A1F45-2EBB-2A73-3A4D-E7295FB40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0934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</xdr:row>
      <xdr:rowOff>22004</xdr:rowOff>
    </xdr:from>
    <xdr:to>
      <xdr:col>8</xdr:col>
      <xdr:colOff>3175</xdr:colOff>
      <xdr:row>62</xdr:row>
      <xdr:rowOff>657004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xmlns="" id="{A41B3CC4-8595-C126-91DB-A8AE657BB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7725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</xdr:row>
      <xdr:rowOff>22004</xdr:rowOff>
    </xdr:from>
    <xdr:to>
      <xdr:col>8</xdr:col>
      <xdr:colOff>3175</xdr:colOff>
      <xdr:row>63</xdr:row>
      <xdr:rowOff>657004</xdr:rowOff>
    </xdr:to>
    <xdr:pic>
      <xdr:nvPicPr>
        <xdr:cNvPr id="1399" name="Picture 1398">
          <a:extLst>
            <a:ext uri="{FF2B5EF4-FFF2-40B4-BE49-F238E27FC236}">
              <a16:creationId xmlns:a16="http://schemas.microsoft.com/office/drawing/2014/main" xmlns="" id="{2BEF7162-287A-81D1-5A42-D80C23DBF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4515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</xdr:row>
      <xdr:rowOff>22004</xdr:rowOff>
    </xdr:from>
    <xdr:to>
      <xdr:col>8</xdr:col>
      <xdr:colOff>3175</xdr:colOff>
      <xdr:row>64</xdr:row>
      <xdr:rowOff>657004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BBE53B0C-46FA-EB15-F691-7AE53EA5B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1305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</xdr:row>
      <xdr:rowOff>22003</xdr:rowOff>
    </xdr:from>
    <xdr:to>
      <xdr:col>8</xdr:col>
      <xdr:colOff>3175</xdr:colOff>
      <xdr:row>65</xdr:row>
      <xdr:rowOff>657003</xdr:rowOff>
    </xdr:to>
    <xdr:pic>
      <xdr:nvPicPr>
        <xdr:cNvPr id="1403" name="Picture 1402">
          <a:extLst>
            <a:ext uri="{FF2B5EF4-FFF2-40B4-BE49-F238E27FC236}">
              <a16:creationId xmlns:a16="http://schemas.microsoft.com/office/drawing/2014/main" xmlns="" id="{877ED4F6-3D9E-0266-0B49-3944C17B4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8095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</xdr:row>
      <xdr:rowOff>22003</xdr:rowOff>
    </xdr:from>
    <xdr:to>
      <xdr:col>8</xdr:col>
      <xdr:colOff>3175</xdr:colOff>
      <xdr:row>66</xdr:row>
      <xdr:rowOff>657003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xmlns="" id="{AB67E76B-23F1-2FB2-A961-5C6F16E79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4885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</xdr:row>
      <xdr:rowOff>22007</xdr:rowOff>
    </xdr:from>
    <xdr:to>
      <xdr:col>8</xdr:col>
      <xdr:colOff>3175</xdr:colOff>
      <xdr:row>67</xdr:row>
      <xdr:rowOff>657007</xdr:rowOff>
    </xdr:to>
    <xdr:pic>
      <xdr:nvPicPr>
        <xdr:cNvPr id="1407" name="Picture 1406">
          <a:extLst>
            <a:ext uri="{FF2B5EF4-FFF2-40B4-BE49-F238E27FC236}">
              <a16:creationId xmlns:a16="http://schemas.microsoft.com/office/drawing/2014/main" xmlns="" id="{1790A680-5168-15C7-0505-4C7A51703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1675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</xdr:row>
      <xdr:rowOff>22007</xdr:rowOff>
    </xdr:from>
    <xdr:to>
      <xdr:col>8</xdr:col>
      <xdr:colOff>3175</xdr:colOff>
      <xdr:row>68</xdr:row>
      <xdr:rowOff>657007</xdr:rowOff>
    </xdr:to>
    <xdr:pic>
      <xdr:nvPicPr>
        <xdr:cNvPr id="1409" name="Picture 1408">
          <a:extLst>
            <a:ext uri="{FF2B5EF4-FFF2-40B4-BE49-F238E27FC236}">
              <a16:creationId xmlns:a16="http://schemas.microsoft.com/office/drawing/2014/main" xmlns="" id="{7A2F653D-F9DE-CCC9-9105-6E2EA3DBC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84656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</xdr:row>
      <xdr:rowOff>22006</xdr:rowOff>
    </xdr:from>
    <xdr:to>
      <xdr:col>8</xdr:col>
      <xdr:colOff>3175</xdr:colOff>
      <xdr:row>69</xdr:row>
      <xdr:rowOff>657006</xdr:rowOff>
    </xdr:to>
    <xdr:pic>
      <xdr:nvPicPr>
        <xdr:cNvPr id="1411" name="Picture 1410">
          <a:extLst>
            <a:ext uri="{FF2B5EF4-FFF2-40B4-BE49-F238E27FC236}">
              <a16:creationId xmlns:a16="http://schemas.microsoft.com/office/drawing/2014/main" xmlns="" id="{9EFCC59C-F05B-38ED-0AE4-A35994461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5255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</xdr:row>
      <xdr:rowOff>24893</xdr:rowOff>
    </xdr:from>
    <xdr:to>
      <xdr:col>8</xdr:col>
      <xdr:colOff>3175</xdr:colOff>
      <xdr:row>70</xdr:row>
      <xdr:rowOff>672223</xdr:rowOff>
    </xdr:to>
    <xdr:pic>
      <xdr:nvPicPr>
        <xdr:cNvPr id="1413" name="Picture 1412">
          <a:extLst>
            <a:ext uri="{FF2B5EF4-FFF2-40B4-BE49-F238E27FC236}">
              <a16:creationId xmlns:a16="http://schemas.microsoft.com/office/drawing/2014/main" xmlns="" id="{6EF5567D-A897-3AEE-D5B1-CC09FB5CF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20747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</xdr:row>
      <xdr:rowOff>22006</xdr:rowOff>
    </xdr:from>
    <xdr:to>
      <xdr:col>8</xdr:col>
      <xdr:colOff>3175</xdr:colOff>
      <xdr:row>71</xdr:row>
      <xdr:rowOff>657006</xdr:rowOff>
    </xdr:to>
    <xdr:pic>
      <xdr:nvPicPr>
        <xdr:cNvPr id="1415" name="Picture 1414">
          <a:extLst>
            <a:ext uri="{FF2B5EF4-FFF2-40B4-BE49-F238E27FC236}">
              <a16:creationId xmlns:a16="http://schemas.microsoft.com/office/drawing/2014/main" xmlns="" id="{3DB2E71E-AE35-634A-E73E-E47C7C598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9017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</xdr:row>
      <xdr:rowOff>22006</xdr:rowOff>
    </xdr:from>
    <xdr:to>
      <xdr:col>8</xdr:col>
      <xdr:colOff>3175</xdr:colOff>
      <xdr:row>72</xdr:row>
      <xdr:rowOff>657006</xdr:rowOff>
    </xdr:to>
    <xdr:pic>
      <xdr:nvPicPr>
        <xdr:cNvPr id="1417" name="Picture 1416">
          <a:extLst>
            <a:ext uri="{FF2B5EF4-FFF2-40B4-BE49-F238E27FC236}">
              <a16:creationId xmlns:a16="http://schemas.microsoft.com/office/drawing/2014/main" xmlns="" id="{E303810A-ACD1-E100-01B1-02D8203AF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5807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</xdr:row>
      <xdr:rowOff>22185</xdr:rowOff>
    </xdr:from>
    <xdr:to>
      <xdr:col>8</xdr:col>
      <xdr:colOff>3175</xdr:colOff>
      <xdr:row>74</xdr:row>
      <xdr:rowOff>475756</xdr:rowOff>
    </xdr:to>
    <xdr:pic>
      <xdr:nvPicPr>
        <xdr:cNvPr id="1419" name="Picture 1418">
          <a:extLst>
            <a:ext uri="{FF2B5EF4-FFF2-40B4-BE49-F238E27FC236}">
              <a16:creationId xmlns:a16="http://schemas.microsoft.com/office/drawing/2014/main" xmlns="" id="{0C9BC3AF-3243-0FF4-2986-B2722F6ED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468134"/>
          <a:ext cx="444500" cy="4535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</xdr:row>
      <xdr:rowOff>22006</xdr:rowOff>
    </xdr:from>
    <xdr:to>
      <xdr:col>8</xdr:col>
      <xdr:colOff>3175</xdr:colOff>
      <xdr:row>75</xdr:row>
      <xdr:rowOff>657006</xdr:rowOff>
    </xdr:to>
    <xdr:pic>
      <xdr:nvPicPr>
        <xdr:cNvPr id="1421" name="Picture 1420">
          <a:extLst>
            <a:ext uri="{FF2B5EF4-FFF2-40B4-BE49-F238E27FC236}">
              <a16:creationId xmlns:a16="http://schemas.microsoft.com/office/drawing/2014/main" xmlns="" id="{325CE46D-11E6-AABF-8F8C-4D3611948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9658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</xdr:row>
      <xdr:rowOff>22006</xdr:rowOff>
    </xdr:from>
    <xdr:to>
      <xdr:col>8</xdr:col>
      <xdr:colOff>3175</xdr:colOff>
      <xdr:row>76</xdr:row>
      <xdr:rowOff>657006</xdr:rowOff>
    </xdr:to>
    <xdr:pic>
      <xdr:nvPicPr>
        <xdr:cNvPr id="1423" name="Picture 1422">
          <a:extLst>
            <a:ext uri="{FF2B5EF4-FFF2-40B4-BE49-F238E27FC236}">
              <a16:creationId xmlns:a16="http://schemas.microsoft.com/office/drawing/2014/main" xmlns="" id="{966CEE6A-6E4C-6BA5-75D1-F1C5475A9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6449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</xdr:row>
      <xdr:rowOff>22006</xdr:rowOff>
    </xdr:from>
    <xdr:to>
      <xdr:col>8</xdr:col>
      <xdr:colOff>3175</xdr:colOff>
      <xdr:row>77</xdr:row>
      <xdr:rowOff>657006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xmlns="" id="{53E3AE0D-11F3-49AE-3EB3-F70AAD043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3239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</xdr:row>
      <xdr:rowOff>22006</xdr:rowOff>
    </xdr:from>
    <xdr:to>
      <xdr:col>8</xdr:col>
      <xdr:colOff>3175</xdr:colOff>
      <xdr:row>78</xdr:row>
      <xdr:rowOff>657006</xdr:rowOff>
    </xdr:to>
    <xdr:pic>
      <xdr:nvPicPr>
        <xdr:cNvPr id="1427" name="Picture 1426">
          <a:extLst>
            <a:ext uri="{FF2B5EF4-FFF2-40B4-BE49-F238E27FC236}">
              <a16:creationId xmlns:a16="http://schemas.microsoft.com/office/drawing/2014/main" xmlns="" id="{57BA6FD7-2622-6B19-CD81-8E64FA598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00292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</xdr:row>
      <xdr:rowOff>22005</xdr:rowOff>
    </xdr:from>
    <xdr:to>
      <xdr:col>8</xdr:col>
      <xdr:colOff>3175</xdr:colOff>
      <xdr:row>79</xdr:row>
      <xdr:rowOff>657005</xdr:rowOff>
    </xdr:to>
    <xdr:pic>
      <xdr:nvPicPr>
        <xdr:cNvPr id="1429" name="Picture 1428">
          <a:extLst>
            <a:ext uri="{FF2B5EF4-FFF2-40B4-BE49-F238E27FC236}">
              <a16:creationId xmlns:a16="http://schemas.microsoft.com/office/drawing/2014/main" xmlns="" id="{342C74B5-A5E8-7228-2284-E48F8853F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6819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</xdr:row>
      <xdr:rowOff>24892</xdr:rowOff>
    </xdr:from>
    <xdr:to>
      <xdr:col>8</xdr:col>
      <xdr:colOff>3175</xdr:colOff>
      <xdr:row>80</xdr:row>
      <xdr:rowOff>672222</xdr:rowOff>
    </xdr:to>
    <xdr:pic>
      <xdr:nvPicPr>
        <xdr:cNvPr id="1431" name="Picture 1430">
          <a:extLst>
            <a:ext uri="{FF2B5EF4-FFF2-40B4-BE49-F238E27FC236}">
              <a16:creationId xmlns:a16="http://schemas.microsoft.com/office/drawing/2014/main" xmlns="" id="{4B87E4EA-D3ED-F438-B985-404A505BE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36383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</xdr:row>
      <xdr:rowOff>22006</xdr:rowOff>
    </xdr:from>
    <xdr:to>
      <xdr:col>8</xdr:col>
      <xdr:colOff>3175</xdr:colOff>
      <xdr:row>81</xdr:row>
      <xdr:rowOff>657006</xdr:rowOff>
    </xdr:to>
    <xdr:pic>
      <xdr:nvPicPr>
        <xdr:cNvPr id="1433" name="Picture 1432">
          <a:extLst>
            <a:ext uri="{FF2B5EF4-FFF2-40B4-BE49-F238E27FC236}">
              <a16:creationId xmlns:a16="http://schemas.microsoft.com/office/drawing/2014/main" xmlns="" id="{877411C2-2125-E271-2858-F057AAF81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0580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</xdr:row>
      <xdr:rowOff>25479</xdr:rowOff>
    </xdr:from>
    <xdr:to>
      <xdr:col>8</xdr:col>
      <xdr:colOff>3175</xdr:colOff>
      <xdr:row>82</xdr:row>
      <xdr:rowOff>581104</xdr:rowOff>
    </xdr:to>
    <xdr:pic>
      <xdr:nvPicPr>
        <xdr:cNvPr id="1435" name="Picture 1434">
          <a:extLst>
            <a:ext uri="{FF2B5EF4-FFF2-40B4-BE49-F238E27FC236}">
              <a16:creationId xmlns:a16="http://schemas.microsoft.com/office/drawing/2014/main" xmlns="" id="{62552095-7CCF-0DF2-DEDD-8270DF4DE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74054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</xdr:row>
      <xdr:rowOff>24893</xdr:rowOff>
    </xdr:from>
    <xdr:to>
      <xdr:col>8</xdr:col>
      <xdr:colOff>3175</xdr:colOff>
      <xdr:row>83</xdr:row>
      <xdr:rowOff>672223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xmlns="" id="{61941382-C305-99ED-0119-87045CCD5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34654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</xdr:row>
      <xdr:rowOff>22004</xdr:rowOff>
    </xdr:from>
    <xdr:to>
      <xdr:col>8</xdr:col>
      <xdr:colOff>3175</xdr:colOff>
      <xdr:row>84</xdr:row>
      <xdr:rowOff>657004</xdr:rowOff>
    </xdr:to>
    <xdr:pic>
      <xdr:nvPicPr>
        <xdr:cNvPr id="1439" name="Picture 1438">
          <a:extLst>
            <a:ext uri="{FF2B5EF4-FFF2-40B4-BE49-F238E27FC236}">
              <a16:creationId xmlns:a16="http://schemas.microsoft.com/office/drawing/2014/main" xmlns="" id="{6F2F25BB-078D-9C75-3AD5-CDEC01AC2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04076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</xdr:row>
      <xdr:rowOff>22004</xdr:rowOff>
    </xdr:from>
    <xdr:to>
      <xdr:col>8</xdr:col>
      <xdr:colOff>3175</xdr:colOff>
      <xdr:row>85</xdr:row>
      <xdr:rowOff>657004</xdr:rowOff>
    </xdr:to>
    <xdr:pic>
      <xdr:nvPicPr>
        <xdr:cNvPr id="1441" name="Picture 1440">
          <a:extLst>
            <a:ext uri="{FF2B5EF4-FFF2-40B4-BE49-F238E27FC236}">
              <a16:creationId xmlns:a16="http://schemas.microsoft.com/office/drawing/2014/main" xmlns="" id="{40BFB57D-9D84-3E92-84CD-D7B91EBD9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7197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</xdr:row>
      <xdr:rowOff>24893</xdr:rowOff>
    </xdr:from>
    <xdr:to>
      <xdr:col>8</xdr:col>
      <xdr:colOff>3175</xdr:colOff>
      <xdr:row>86</xdr:row>
      <xdr:rowOff>672223</xdr:rowOff>
    </xdr:to>
    <xdr:pic>
      <xdr:nvPicPr>
        <xdr:cNvPr id="1443" name="Picture 1442">
          <a:extLst>
            <a:ext uri="{FF2B5EF4-FFF2-40B4-BE49-F238E27FC236}">
              <a16:creationId xmlns:a16="http://schemas.microsoft.com/office/drawing/2014/main" xmlns="" id="{2932C0B4-D2CA-D73E-2523-6D6966ED4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40167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</xdr:row>
      <xdr:rowOff>22004</xdr:rowOff>
    </xdr:from>
    <xdr:to>
      <xdr:col>8</xdr:col>
      <xdr:colOff>3175</xdr:colOff>
      <xdr:row>87</xdr:row>
      <xdr:rowOff>657004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xmlns="" id="{2A7C5D8C-BA22-8EA9-DB3C-84FFF3AE5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0959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</xdr:row>
      <xdr:rowOff>24893</xdr:rowOff>
    </xdr:from>
    <xdr:to>
      <xdr:col>8</xdr:col>
      <xdr:colOff>3175</xdr:colOff>
      <xdr:row>88</xdr:row>
      <xdr:rowOff>672223</xdr:rowOff>
    </xdr:to>
    <xdr:pic>
      <xdr:nvPicPr>
        <xdr:cNvPr id="1447" name="Picture 1446">
          <a:extLst>
            <a:ext uri="{FF2B5EF4-FFF2-40B4-BE49-F238E27FC236}">
              <a16:creationId xmlns:a16="http://schemas.microsoft.com/office/drawing/2014/main" xmlns="" id="{67DEF6CA-12D2-A161-99AF-B69DDE49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77780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</xdr:row>
      <xdr:rowOff>22003</xdr:rowOff>
    </xdr:from>
    <xdr:to>
      <xdr:col>8</xdr:col>
      <xdr:colOff>3175</xdr:colOff>
      <xdr:row>89</xdr:row>
      <xdr:rowOff>657003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xmlns="" id="{0F0C77D9-9546-8513-320F-CAB57B790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47203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</xdr:row>
      <xdr:rowOff>22003</xdr:rowOff>
    </xdr:from>
    <xdr:to>
      <xdr:col>8</xdr:col>
      <xdr:colOff>3175</xdr:colOff>
      <xdr:row>90</xdr:row>
      <xdr:rowOff>657003</xdr:rowOff>
    </xdr:to>
    <xdr:pic>
      <xdr:nvPicPr>
        <xdr:cNvPr id="1451" name="Picture 1450">
          <a:extLst>
            <a:ext uri="{FF2B5EF4-FFF2-40B4-BE49-F238E27FC236}">
              <a16:creationId xmlns:a16="http://schemas.microsoft.com/office/drawing/2014/main" xmlns="" id="{73F8CE72-580B-3F80-CD0D-2B3A3B196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1510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</xdr:row>
      <xdr:rowOff>22006</xdr:rowOff>
    </xdr:from>
    <xdr:to>
      <xdr:col>8</xdr:col>
      <xdr:colOff>3175</xdr:colOff>
      <xdr:row>91</xdr:row>
      <xdr:rowOff>657006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xmlns="" id="{B132FCE9-F1C0-D841-BA40-6C76A7B87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8300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</xdr:row>
      <xdr:rowOff>24893</xdr:rowOff>
    </xdr:from>
    <xdr:to>
      <xdr:col>8</xdr:col>
      <xdr:colOff>3175</xdr:colOff>
      <xdr:row>92</xdr:row>
      <xdr:rowOff>672223</xdr:rowOff>
    </xdr:to>
    <xdr:pic>
      <xdr:nvPicPr>
        <xdr:cNvPr id="1455" name="Picture 1454">
          <a:extLst>
            <a:ext uri="{FF2B5EF4-FFF2-40B4-BE49-F238E27FC236}">
              <a16:creationId xmlns:a16="http://schemas.microsoft.com/office/drawing/2014/main" xmlns="" id="{FFBE433F-8A3E-10CA-9881-E2CBD632C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51195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</xdr:row>
      <xdr:rowOff>24893</xdr:rowOff>
    </xdr:from>
    <xdr:to>
      <xdr:col>8</xdr:col>
      <xdr:colOff>3175</xdr:colOff>
      <xdr:row>93</xdr:row>
      <xdr:rowOff>672223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xmlns="" id="{964DA9BE-CD93-E3A5-41B7-EDA63757F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20906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</xdr:row>
      <xdr:rowOff>22004</xdr:rowOff>
    </xdr:from>
    <xdr:to>
      <xdr:col>8</xdr:col>
      <xdr:colOff>3175</xdr:colOff>
      <xdr:row>94</xdr:row>
      <xdr:rowOff>657004</xdr:rowOff>
    </xdr:to>
    <xdr:pic>
      <xdr:nvPicPr>
        <xdr:cNvPr id="1459" name="Picture 1458">
          <a:extLst>
            <a:ext uri="{FF2B5EF4-FFF2-40B4-BE49-F238E27FC236}">
              <a16:creationId xmlns:a16="http://schemas.microsoft.com/office/drawing/2014/main" xmlns="" id="{E6E58EF2-1AAB-18D4-CE66-99BE933DF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9032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</xdr:row>
      <xdr:rowOff>22004</xdr:rowOff>
    </xdr:from>
    <xdr:to>
      <xdr:col>8</xdr:col>
      <xdr:colOff>3175</xdr:colOff>
      <xdr:row>95</xdr:row>
      <xdr:rowOff>657004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xmlns="" id="{5EE64640-A79F-4E51-8181-AF5DB650B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5823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</xdr:row>
      <xdr:rowOff>22003</xdr:rowOff>
    </xdr:from>
    <xdr:to>
      <xdr:col>8</xdr:col>
      <xdr:colOff>3175</xdr:colOff>
      <xdr:row>96</xdr:row>
      <xdr:rowOff>657003</xdr:rowOff>
    </xdr:to>
    <xdr:pic>
      <xdr:nvPicPr>
        <xdr:cNvPr id="1463" name="Picture 1462">
          <a:extLst>
            <a:ext uri="{FF2B5EF4-FFF2-40B4-BE49-F238E27FC236}">
              <a16:creationId xmlns:a16="http://schemas.microsoft.com/office/drawing/2014/main" xmlns="" id="{C77CCF90-7234-2494-3715-34AF56074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2613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</xdr:row>
      <xdr:rowOff>22003</xdr:rowOff>
    </xdr:from>
    <xdr:to>
      <xdr:col>8</xdr:col>
      <xdr:colOff>3175</xdr:colOff>
      <xdr:row>97</xdr:row>
      <xdr:rowOff>657003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xmlns="" id="{6654F90D-56F9-AF3D-96CB-FEE821C42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9403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</xdr:row>
      <xdr:rowOff>22003</xdr:rowOff>
    </xdr:from>
    <xdr:to>
      <xdr:col>8</xdr:col>
      <xdr:colOff>3175</xdr:colOff>
      <xdr:row>99</xdr:row>
      <xdr:rowOff>657003</xdr:rowOff>
    </xdr:to>
    <xdr:pic>
      <xdr:nvPicPr>
        <xdr:cNvPr id="1467" name="Picture 1466">
          <a:extLst>
            <a:ext uri="{FF2B5EF4-FFF2-40B4-BE49-F238E27FC236}">
              <a16:creationId xmlns:a16="http://schemas.microsoft.com/office/drawing/2014/main" xmlns="" id="{C2F65AD7-E4DE-C649-844A-859E5E7F4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8275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</xdr:row>
      <xdr:rowOff>25481</xdr:rowOff>
    </xdr:from>
    <xdr:to>
      <xdr:col>8</xdr:col>
      <xdr:colOff>3175</xdr:colOff>
      <xdr:row>100</xdr:row>
      <xdr:rowOff>581106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xmlns="" id="{61A15E59-99E5-006F-8E77-627EA6C73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51005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</xdr:row>
      <xdr:rowOff>25479</xdr:rowOff>
    </xdr:from>
    <xdr:to>
      <xdr:col>8</xdr:col>
      <xdr:colOff>3175</xdr:colOff>
      <xdr:row>101</xdr:row>
      <xdr:rowOff>581104</xdr:rowOff>
    </xdr:to>
    <xdr:pic>
      <xdr:nvPicPr>
        <xdr:cNvPr id="1471" name="Picture 1470">
          <a:extLst>
            <a:ext uri="{FF2B5EF4-FFF2-40B4-BE49-F238E27FC236}">
              <a16:creationId xmlns:a16="http://schemas.microsoft.com/office/drawing/2014/main" xmlns="" id="{303CDC88-C9AF-FF27-A108-5B775AEB8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11663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</xdr:row>
      <xdr:rowOff>25477</xdr:rowOff>
    </xdr:from>
    <xdr:to>
      <xdr:col>8</xdr:col>
      <xdr:colOff>3175</xdr:colOff>
      <xdr:row>102</xdr:row>
      <xdr:rowOff>581102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85BC4556-5D0D-A0AA-701E-050D41004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72321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</xdr:row>
      <xdr:rowOff>24892</xdr:rowOff>
    </xdr:from>
    <xdr:to>
      <xdr:col>8</xdr:col>
      <xdr:colOff>3175</xdr:colOff>
      <xdr:row>103</xdr:row>
      <xdr:rowOff>672222</xdr:rowOff>
    </xdr:to>
    <xdr:pic>
      <xdr:nvPicPr>
        <xdr:cNvPr id="1475" name="Picture 1474">
          <a:extLst>
            <a:ext uri="{FF2B5EF4-FFF2-40B4-BE49-F238E27FC236}">
              <a16:creationId xmlns:a16="http://schemas.microsoft.com/office/drawing/2014/main" xmlns="" id="{306560E0-28D6-3F8C-CACE-5EDD1C75D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32920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</xdr:row>
      <xdr:rowOff>22002</xdr:rowOff>
    </xdr:from>
    <xdr:to>
      <xdr:col>8</xdr:col>
      <xdr:colOff>3175</xdr:colOff>
      <xdr:row>104</xdr:row>
      <xdr:rowOff>657002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571B9328-3D7E-FF83-1E0A-52B32FEF1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0234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</xdr:row>
      <xdr:rowOff>22002</xdr:rowOff>
    </xdr:from>
    <xdr:to>
      <xdr:col>8</xdr:col>
      <xdr:colOff>3175</xdr:colOff>
      <xdr:row>105</xdr:row>
      <xdr:rowOff>657002</xdr:rowOff>
    </xdr:to>
    <xdr:pic>
      <xdr:nvPicPr>
        <xdr:cNvPr id="1479" name="Picture 1478">
          <a:extLst>
            <a:ext uri="{FF2B5EF4-FFF2-40B4-BE49-F238E27FC236}">
              <a16:creationId xmlns:a16="http://schemas.microsoft.com/office/drawing/2014/main" xmlns="" id="{94948012-0DB5-94E4-ADDA-4EB3B6CC2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7024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</xdr:row>
      <xdr:rowOff>22002</xdr:rowOff>
    </xdr:from>
    <xdr:to>
      <xdr:col>8</xdr:col>
      <xdr:colOff>3175</xdr:colOff>
      <xdr:row>106</xdr:row>
      <xdr:rowOff>657002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435E0CD8-CDB3-030A-40ED-A0DDD1052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3814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</xdr:row>
      <xdr:rowOff>24892</xdr:rowOff>
    </xdr:from>
    <xdr:to>
      <xdr:col>8</xdr:col>
      <xdr:colOff>3175</xdr:colOff>
      <xdr:row>107</xdr:row>
      <xdr:rowOff>672222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xmlns="" id="{1EB0513F-0DBE-6C4C-FA66-6D2EE4D40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06335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</xdr:row>
      <xdr:rowOff>24892</xdr:rowOff>
    </xdr:from>
    <xdr:to>
      <xdr:col>8</xdr:col>
      <xdr:colOff>3175</xdr:colOff>
      <xdr:row>108</xdr:row>
      <xdr:rowOff>672222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xmlns="" id="{D04D23B4-0578-7C18-DC0F-4FF5E7691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76047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</xdr:row>
      <xdr:rowOff>24892</xdr:rowOff>
    </xdr:from>
    <xdr:to>
      <xdr:col>8</xdr:col>
      <xdr:colOff>3175</xdr:colOff>
      <xdr:row>109</xdr:row>
      <xdr:rowOff>672222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xmlns="" id="{1B4E2A66-7327-17CC-18BD-9E23A10A3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45758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</xdr:row>
      <xdr:rowOff>24892</xdr:rowOff>
    </xdr:from>
    <xdr:to>
      <xdr:col>8</xdr:col>
      <xdr:colOff>3175</xdr:colOff>
      <xdr:row>110</xdr:row>
      <xdr:rowOff>672222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D1976DAE-1335-EC47-88D9-EB859C120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15470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</xdr:row>
      <xdr:rowOff>22003</xdr:rowOff>
    </xdr:from>
    <xdr:to>
      <xdr:col>8</xdr:col>
      <xdr:colOff>3175</xdr:colOff>
      <xdr:row>111</xdr:row>
      <xdr:rowOff>657003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xmlns="" id="{E797ADEF-90A9-C775-CDBC-08BF7EF9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8489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</xdr:row>
      <xdr:rowOff>22002</xdr:rowOff>
    </xdr:from>
    <xdr:to>
      <xdr:col>8</xdr:col>
      <xdr:colOff>3175</xdr:colOff>
      <xdr:row>112</xdr:row>
      <xdr:rowOff>657002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xmlns="" id="{02F33EC5-14BA-317D-596A-5DE1A0271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52794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</xdr:row>
      <xdr:rowOff>25290</xdr:rowOff>
    </xdr:from>
    <xdr:to>
      <xdr:col>8</xdr:col>
      <xdr:colOff>3175</xdr:colOff>
      <xdr:row>113</xdr:row>
      <xdr:rowOff>608453</xdr:rowOff>
    </xdr:to>
    <xdr:pic>
      <xdr:nvPicPr>
        <xdr:cNvPr id="1495" name="Picture 1494">
          <a:extLst>
            <a:ext uri="{FF2B5EF4-FFF2-40B4-BE49-F238E27FC236}">
              <a16:creationId xmlns:a16="http://schemas.microsoft.com/office/drawing/2014/main" xmlns="" id="{31FC3C95-A651-B1D3-9DB7-6F28D4775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210240"/>
          <a:ext cx="444500" cy="58316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</xdr:row>
      <xdr:rowOff>22007</xdr:rowOff>
    </xdr:from>
    <xdr:to>
      <xdr:col>8</xdr:col>
      <xdr:colOff>3175</xdr:colOff>
      <xdr:row>115</xdr:row>
      <xdr:rowOff>657007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0F1A3F42-213F-B8DF-AD86-FA9AA90AA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60489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</xdr:row>
      <xdr:rowOff>23582</xdr:rowOff>
    </xdr:from>
    <xdr:to>
      <xdr:col>8</xdr:col>
      <xdr:colOff>3175</xdr:colOff>
      <xdr:row>116</xdr:row>
      <xdr:rowOff>610166</xdr:rowOff>
    </xdr:to>
    <xdr:pic>
      <xdr:nvPicPr>
        <xdr:cNvPr id="1499" name="Picture 1498">
          <a:extLst>
            <a:ext uri="{FF2B5EF4-FFF2-40B4-BE49-F238E27FC236}">
              <a16:creationId xmlns:a16="http://schemas.microsoft.com/office/drawing/2014/main" xmlns="" id="{EBCA0B44-F074-03AB-06D6-4EB886BE0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6729515"/>
          <a:ext cx="444500" cy="58658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</xdr:row>
      <xdr:rowOff>22006</xdr:rowOff>
    </xdr:from>
    <xdr:to>
      <xdr:col>8</xdr:col>
      <xdr:colOff>3175</xdr:colOff>
      <xdr:row>117</xdr:row>
      <xdr:rowOff>657006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920AA08B-B23F-BC12-A12B-BDC91DAC6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73616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</xdr:row>
      <xdr:rowOff>24895</xdr:rowOff>
    </xdr:from>
    <xdr:to>
      <xdr:col>8</xdr:col>
      <xdr:colOff>3175</xdr:colOff>
      <xdr:row>118</xdr:row>
      <xdr:rowOff>672225</xdr:rowOff>
    </xdr:to>
    <xdr:pic>
      <xdr:nvPicPr>
        <xdr:cNvPr id="1503" name="Picture 1502">
          <a:extLst>
            <a:ext uri="{FF2B5EF4-FFF2-40B4-BE49-F238E27FC236}">
              <a16:creationId xmlns:a16="http://schemas.microsoft.com/office/drawing/2014/main" xmlns="" id="{FF465F61-43F4-14A0-DE7F-EC6336668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804358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</xdr:row>
      <xdr:rowOff>22005</xdr:rowOff>
    </xdr:from>
    <xdr:to>
      <xdr:col>8</xdr:col>
      <xdr:colOff>3175</xdr:colOff>
      <xdr:row>119</xdr:row>
      <xdr:rowOff>657005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D493AABD-C8B9-DFEF-1316-2B4CD5710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87378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</xdr:row>
      <xdr:rowOff>22005</xdr:rowOff>
    </xdr:from>
    <xdr:to>
      <xdr:col>8</xdr:col>
      <xdr:colOff>3175</xdr:colOff>
      <xdr:row>120</xdr:row>
      <xdr:rowOff>657005</xdr:rowOff>
    </xdr:to>
    <xdr:pic>
      <xdr:nvPicPr>
        <xdr:cNvPr id="1507" name="Picture 1506">
          <a:extLst>
            <a:ext uri="{FF2B5EF4-FFF2-40B4-BE49-F238E27FC236}">
              <a16:creationId xmlns:a16="http://schemas.microsoft.com/office/drawing/2014/main" xmlns="" id="{91D27426-F0BD-AEA4-9831-F037913A2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94168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</xdr:row>
      <xdr:rowOff>22005</xdr:rowOff>
    </xdr:from>
    <xdr:to>
      <xdr:col>8</xdr:col>
      <xdr:colOff>3175</xdr:colOff>
      <xdr:row>121</xdr:row>
      <xdr:rowOff>657005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F74B752C-A2C1-0009-F119-8AA8713DA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00958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</xdr:row>
      <xdr:rowOff>22005</xdr:rowOff>
    </xdr:from>
    <xdr:to>
      <xdr:col>8</xdr:col>
      <xdr:colOff>3175</xdr:colOff>
      <xdr:row>122</xdr:row>
      <xdr:rowOff>657005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xmlns="" id="{7321EBFB-19EA-AAF9-B662-FDD9D62D7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07748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</xdr:row>
      <xdr:rowOff>22004</xdr:rowOff>
    </xdr:from>
    <xdr:to>
      <xdr:col>8</xdr:col>
      <xdr:colOff>3175</xdr:colOff>
      <xdr:row>123</xdr:row>
      <xdr:rowOff>657004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xmlns="" id="{37B8A59B-141C-80DE-40B8-621D04E62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14538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</xdr:row>
      <xdr:rowOff>24895</xdr:rowOff>
    </xdr:from>
    <xdr:to>
      <xdr:col>8</xdr:col>
      <xdr:colOff>3175</xdr:colOff>
      <xdr:row>124</xdr:row>
      <xdr:rowOff>672225</xdr:rowOff>
    </xdr:to>
    <xdr:pic>
      <xdr:nvPicPr>
        <xdr:cNvPr id="1515" name="Picture 1514">
          <a:extLst>
            <a:ext uri="{FF2B5EF4-FFF2-40B4-BE49-F238E27FC236}">
              <a16:creationId xmlns:a16="http://schemas.microsoft.com/office/drawing/2014/main" xmlns="" id="{ABAAA748-90FC-DB4B-F4E5-8EA155ACC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213574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</xdr:row>
      <xdr:rowOff>22005</xdr:rowOff>
    </xdr:from>
    <xdr:to>
      <xdr:col>8</xdr:col>
      <xdr:colOff>3175</xdr:colOff>
      <xdr:row>125</xdr:row>
      <xdr:rowOff>657005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xmlns="" id="{3B9C0474-49F2-A954-E59C-518BA925D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28299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</xdr:row>
      <xdr:rowOff>22005</xdr:rowOff>
    </xdr:from>
    <xdr:to>
      <xdr:col>8</xdr:col>
      <xdr:colOff>3175</xdr:colOff>
      <xdr:row>126</xdr:row>
      <xdr:rowOff>657005</xdr:rowOff>
    </xdr:to>
    <xdr:pic>
      <xdr:nvPicPr>
        <xdr:cNvPr id="1519" name="Picture 1518">
          <a:extLst>
            <a:ext uri="{FF2B5EF4-FFF2-40B4-BE49-F238E27FC236}">
              <a16:creationId xmlns:a16="http://schemas.microsoft.com/office/drawing/2014/main" xmlns="" id="{4C3BFD24-5A32-4DC2-8AB1-2C4932222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35089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</xdr:row>
      <xdr:rowOff>22005</xdr:rowOff>
    </xdr:from>
    <xdr:to>
      <xdr:col>8</xdr:col>
      <xdr:colOff>3175</xdr:colOff>
      <xdr:row>127</xdr:row>
      <xdr:rowOff>657005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xmlns="" id="{4E221F34-5EF9-C13E-106F-AAA4A9A72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41879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</xdr:row>
      <xdr:rowOff>25502</xdr:rowOff>
    </xdr:from>
    <xdr:to>
      <xdr:col>8</xdr:col>
      <xdr:colOff>3175</xdr:colOff>
      <xdr:row>128</xdr:row>
      <xdr:rowOff>617292</xdr:rowOff>
    </xdr:to>
    <xdr:pic>
      <xdr:nvPicPr>
        <xdr:cNvPr id="1523" name="Picture 1522">
          <a:extLst>
            <a:ext uri="{FF2B5EF4-FFF2-40B4-BE49-F238E27FC236}">
              <a16:creationId xmlns:a16="http://schemas.microsoft.com/office/drawing/2014/main" xmlns="" id="{575B4283-DF96-0508-3AE6-C18CF46DF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4870500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</xdr:row>
      <xdr:rowOff>25476</xdr:rowOff>
    </xdr:from>
    <xdr:to>
      <xdr:col>8</xdr:col>
      <xdr:colOff>3175</xdr:colOff>
      <xdr:row>129</xdr:row>
      <xdr:rowOff>581101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xmlns="" id="{45BA3575-C730-73B5-737B-B19716650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551327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</xdr:row>
      <xdr:rowOff>22007</xdr:rowOff>
    </xdr:from>
    <xdr:to>
      <xdr:col>8</xdr:col>
      <xdr:colOff>3175</xdr:colOff>
      <xdr:row>130</xdr:row>
      <xdr:rowOff>657007</xdr:rowOff>
    </xdr:to>
    <xdr:pic>
      <xdr:nvPicPr>
        <xdr:cNvPr id="1527" name="Picture 1526">
          <a:extLst>
            <a:ext uri="{FF2B5EF4-FFF2-40B4-BE49-F238E27FC236}">
              <a16:creationId xmlns:a16="http://schemas.microsoft.com/office/drawing/2014/main" xmlns="" id="{A37FABD6-AC24-1F73-3C26-F17CAAEB3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61163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</xdr:row>
      <xdr:rowOff>22007</xdr:rowOff>
    </xdr:from>
    <xdr:to>
      <xdr:col>8</xdr:col>
      <xdr:colOff>3175</xdr:colOff>
      <xdr:row>131</xdr:row>
      <xdr:rowOff>657007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xmlns="" id="{016EFC2A-BC75-9605-5776-BFDB4D5E0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67953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</xdr:row>
      <xdr:rowOff>22007</xdr:rowOff>
    </xdr:from>
    <xdr:to>
      <xdr:col>8</xdr:col>
      <xdr:colOff>3175</xdr:colOff>
      <xdr:row>132</xdr:row>
      <xdr:rowOff>657007</xdr:rowOff>
    </xdr:to>
    <xdr:pic>
      <xdr:nvPicPr>
        <xdr:cNvPr id="1531" name="Picture 1530">
          <a:extLst>
            <a:ext uri="{FF2B5EF4-FFF2-40B4-BE49-F238E27FC236}">
              <a16:creationId xmlns:a16="http://schemas.microsoft.com/office/drawing/2014/main" xmlns="" id="{A3CDE31E-9812-0FF1-39D0-26AB66002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74744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</xdr:row>
      <xdr:rowOff>22007</xdr:rowOff>
    </xdr:from>
    <xdr:to>
      <xdr:col>8</xdr:col>
      <xdr:colOff>3175</xdr:colOff>
      <xdr:row>133</xdr:row>
      <xdr:rowOff>657007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xmlns="" id="{6738E36C-ACAA-2144-56C9-6F12BCCDA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81534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</xdr:row>
      <xdr:rowOff>22006</xdr:rowOff>
    </xdr:from>
    <xdr:to>
      <xdr:col>8</xdr:col>
      <xdr:colOff>3175</xdr:colOff>
      <xdr:row>134</xdr:row>
      <xdr:rowOff>657006</xdr:rowOff>
    </xdr:to>
    <xdr:pic>
      <xdr:nvPicPr>
        <xdr:cNvPr id="1535" name="Picture 1534">
          <a:extLst>
            <a:ext uri="{FF2B5EF4-FFF2-40B4-BE49-F238E27FC236}">
              <a16:creationId xmlns:a16="http://schemas.microsoft.com/office/drawing/2014/main" xmlns="" id="{341B1038-EAC0-A9FF-E8C9-1D5825197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88324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</xdr:row>
      <xdr:rowOff>22006</xdr:rowOff>
    </xdr:from>
    <xdr:to>
      <xdr:col>8</xdr:col>
      <xdr:colOff>3175</xdr:colOff>
      <xdr:row>135</xdr:row>
      <xdr:rowOff>657006</xdr:rowOff>
    </xdr:to>
    <xdr:pic>
      <xdr:nvPicPr>
        <xdr:cNvPr id="1537" name="Picture 1536">
          <a:extLst>
            <a:ext uri="{FF2B5EF4-FFF2-40B4-BE49-F238E27FC236}">
              <a16:creationId xmlns:a16="http://schemas.microsoft.com/office/drawing/2014/main" xmlns="" id="{FD3312AF-5E65-9AB7-8DA1-A8F17D6DA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795114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</xdr:row>
      <xdr:rowOff>22006</xdr:rowOff>
    </xdr:from>
    <xdr:to>
      <xdr:col>8</xdr:col>
      <xdr:colOff>3175</xdr:colOff>
      <xdr:row>136</xdr:row>
      <xdr:rowOff>657006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xmlns="" id="{F9CA9A7F-8C25-27E1-DFCA-0350597D1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01904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</xdr:row>
      <xdr:rowOff>24895</xdr:rowOff>
    </xdr:from>
    <xdr:to>
      <xdr:col>8</xdr:col>
      <xdr:colOff>3175</xdr:colOff>
      <xdr:row>138</xdr:row>
      <xdr:rowOff>672225</xdr:rowOff>
    </xdr:to>
    <xdr:pic>
      <xdr:nvPicPr>
        <xdr:cNvPr id="1541" name="Picture 1540">
          <a:extLst>
            <a:ext uri="{FF2B5EF4-FFF2-40B4-BE49-F238E27FC236}">
              <a16:creationId xmlns:a16="http://schemas.microsoft.com/office/drawing/2014/main" xmlns="" id="{48648C13-7810-7157-03BA-1119F47E4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108057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</xdr:row>
      <xdr:rowOff>22006</xdr:rowOff>
    </xdr:from>
    <xdr:to>
      <xdr:col>8</xdr:col>
      <xdr:colOff>3175</xdr:colOff>
      <xdr:row>139</xdr:row>
      <xdr:rowOff>657006</xdr:rowOff>
    </xdr:to>
    <xdr:pic>
      <xdr:nvPicPr>
        <xdr:cNvPr id="1543" name="Picture 1542">
          <a:extLst>
            <a:ext uri="{FF2B5EF4-FFF2-40B4-BE49-F238E27FC236}">
              <a16:creationId xmlns:a16="http://schemas.microsoft.com/office/drawing/2014/main" xmlns="" id="{D3309F23-D6EA-EE2A-5B36-0700FAB3E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17747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</xdr:row>
      <xdr:rowOff>22005</xdr:rowOff>
    </xdr:from>
    <xdr:to>
      <xdr:col>8</xdr:col>
      <xdr:colOff>3175</xdr:colOff>
      <xdr:row>140</xdr:row>
      <xdr:rowOff>657005</xdr:rowOff>
    </xdr:to>
    <xdr:pic>
      <xdr:nvPicPr>
        <xdr:cNvPr id="1545" name="Picture 1544">
          <a:extLst>
            <a:ext uri="{FF2B5EF4-FFF2-40B4-BE49-F238E27FC236}">
              <a16:creationId xmlns:a16="http://schemas.microsoft.com/office/drawing/2014/main" xmlns="" id="{D1F185AC-2CA8-AC58-A436-566CCEEDC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24538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</xdr:row>
      <xdr:rowOff>22005</xdr:rowOff>
    </xdr:from>
    <xdr:to>
      <xdr:col>8</xdr:col>
      <xdr:colOff>3175</xdr:colOff>
      <xdr:row>141</xdr:row>
      <xdr:rowOff>657005</xdr:rowOff>
    </xdr:to>
    <xdr:pic>
      <xdr:nvPicPr>
        <xdr:cNvPr id="1547" name="Picture 1546">
          <a:extLst>
            <a:ext uri="{FF2B5EF4-FFF2-40B4-BE49-F238E27FC236}">
              <a16:creationId xmlns:a16="http://schemas.microsoft.com/office/drawing/2014/main" xmlns="" id="{73718CEF-5590-25D5-43E0-D27803F1D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31328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</xdr:row>
      <xdr:rowOff>22005</xdr:rowOff>
    </xdr:from>
    <xdr:to>
      <xdr:col>8</xdr:col>
      <xdr:colOff>3175</xdr:colOff>
      <xdr:row>142</xdr:row>
      <xdr:rowOff>657005</xdr:rowOff>
    </xdr:to>
    <xdr:pic>
      <xdr:nvPicPr>
        <xdr:cNvPr id="1549" name="Picture 1548">
          <a:extLst>
            <a:ext uri="{FF2B5EF4-FFF2-40B4-BE49-F238E27FC236}">
              <a16:creationId xmlns:a16="http://schemas.microsoft.com/office/drawing/2014/main" xmlns="" id="{B704562C-48BF-74B7-245E-C5C8E46F5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38118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</xdr:row>
      <xdr:rowOff>22005</xdr:rowOff>
    </xdr:from>
    <xdr:to>
      <xdr:col>8</xdr:col>
      <xdr:colOff>3175</xdr:colOff>
      <xdr:row>143</xdr:row>
      <xdr:rowOff>657005</xdr:rowOff>
    </xdr:to>
    <xdr:pic>
      <xdr:nvPicPr>
        <xdr:cNvPr id="1551" name="Picture 1550">
          <a:extLst>
            <a:ext uri="{FF2B5EF4-FFF2-40B4-BE49-F238E27FC236}">
              <a16:creationId xmlns:a16="http://schemas.microsoft.com/office/drawing/2014/main" xmlns="" id="{9A702DF9-F433-7B03-6603-43F5F5AFE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44908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</xdr:row>
      <xdr:rowOff>25477</xdr:rowOff>
    </xdr:from>
    <xdr:to>
      <xdr:col>8</xdr:col>
      <xdr:colOff>3175</xdr:colOff>
      <xdr:row>144</xdr:row>
      <xdr:rowOff>581102</xdr:rowOff>
    </xdr:to>
    <xdr:pic>
      <xdr:nvPicPr>
        <xdr:cNvPr id="1553" name="Picture 1552">
          <a:extLst>
            <a:ext uri="{FF2B5EF4-FFF2-40B4-BE49-F238E27FC236}">
              <a16:creationId xmlns:a16="http://schemas.microsoft.com/office/drawing/2014/main" xmlns="" id="{E11E9DF4-2318-442C-1215-22257E80B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517331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</xdr:row>
      <xdr:rowOff>25500</xdr:rowOff>
    </xdr:from>
    <xdr:to>
      <xdr:col>8</xdr:col>
      <xdr:colOff>3175</xdr:colOff>
      <xdr:row>145</xdr:row>
      <xdr:rowOff>617290</xdr:rowOff>
    </xdr:to>
    <xdr:pic>
      <xdr:nvPicPr>
        <xdr:cNvPr id="1555" name="Picture 1554">
          <a:extLst>
            <a:ext uri="{FF2B5EF4-FFF2-40B4-BE49-F238E27FC236}">
              <a16:creationId xmlns:a16="http://schemas.microsoft.com/office/drawing/2014/main" xmlns="" id="{CF57AD84-F1BB-7512-D371-0047B0BE7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5779924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</xdr:row>
      <xdr:rowOff>22981</xdr:rowOff>
    </xdr:from>
    <xdr:to>
      <xdr:col>8</xdr:col>
      <xdr:colOff>3175</xdr:colOff>
      <xdr:row>146</xdr:row>
      <xdr:rowOff>710352</xdr:rowOff>
    </xdr:to>
    <xdr:pic>
      <xdr:nvPicPr>
        <xdr:cNvPr id="1557" name="Picture 1556">
          <a:extLst>
            <a:ext uri="{FF2B5EF4-FFF2-40B4-BE49-F238E27FC236}">
              <a16:creationId xmlns:a16="http://schemas.microsoft.com/office/drawing/2014/main" xmlns="" id="{4182203C-E44A-99FA-F3E5-7CED9DD3B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64202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</xdr:row>
      <xdr:rowOff>22002</xdr:rowOff>
    </xdr:from>
    <xdr:to>
      <xdr:col>8</xdr:col>
      <xdr:colOff>3175</xdr:colOff>
      <xdr:row>148</xdr:row>
      <xdr:rowOff>657002</xdr:rowOff>
    </xdr:to>
    <xdr:pic>
      <xdr:nvPicPr>
        <xdr:cNvPr id="1559" name="Picture 1558">
          <a:extLst>
            <a:ext uri="{FF2B5EF4-FFF2-40B4-BE49-F238E27FC236}">
              <a16:creationId xmlns:a16="http://schemas.microsoft.com/office/drawing/2014/main" xmlns="" id="{DF120669-777E-63E6-8F07-E06940860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73607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</xdr:row>
      <xdr:rowOff>22002</xdr:rowOff>
    </xdr:from>
    <xdr:to>
      <xdr:col>8</xdr:col>
      <xdr:colOff>3175</xdr:colOff>
      <xdr:row>149</xdr:row>
      <xdr:rowOff>657002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xmlns="" id="{3EAADD00-4447-9BE5-35A7-735EAFA1C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803979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</xdr:row>
      <xdr:rowOff>22008</xdr:rowOff>
    </xdr:from>
    <xdr:to>
      <xdr:col>8</xdr:col>
      <xdr:colOff>3175</xdr:colOff>
      <xdr:row>150</xdr:row>
      <xdr:rowOff>657008</xdr:rowOff>
    </xdr:to>
    <xdr:pic>
      <xdr:nvPicPr>
        <xdr:cNvPr id="1563" name="Picture 1562">
          <a:extLst>
            <a:ext uri="{FF2B5EF4-FFF2-40B4-BE49-F238E27FC236}">
              <a16:creationId xmlns:a16="http://schemas.microsoft.com/office/drawing/2014/main" xmlns="" id="{3FFE3694-FC5F-3FDC-8113-3C4ACCD31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871880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</xdr:row>
      <xdr:rowOff>22008</xdr:rowOff>
    </xdr:from>
    <xdr:to>
      <xdr:col>8</xdr:col>
      <xdr:colOff>3175</xdr:colOff>
      <xdr:row>151</xdr:row>
      <xdr:rowOff>657008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xmlns="" id="{CABD6A4D-B891-9AE2-D45F-3374D9AB4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893978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</xdr:row>
      <xdr:rowOff>22007</xdr:rowOff>
    </xdr:from>
    <xdr:to>
      <xdr:col>8</xdr:col>
      <xdr:colOff>3175</xdr:colOff>
      <xdr:row>152</xdr:row>
      <xdr:rowOff>657007</xdr:rowOff>
    </xdr:to>
    <xdr:pic>
      <xdr:nvPicPr>
        <xdr:cNvPr id="1567" name="Picture 1566">
          <a:extLst>
            <a:ext uri="{FF2B5EF4-FFF2-40B4-BE49-F238E27FC236}">
              <a16:creationId xmlns:a16="http://schemas.microsoft.com/office/drawing/2014/main" xmlns="" id="{01DB5A8E-E9F5-B135-6ED0-A45F2A973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00768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</xdr:row>
      <xdr:rowOff>24891</xdr:rowOff>
    </xdr:from>
    <xdr:to>
      <xdr:col>8</xdr:col>
      <xdr:colOff>3175</xdr:colOff>
      <xdr:row>153</xdr:row>
      <xdr:rowOff>672221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xmlns="" id="{D05A4CD6-4EFC-251A-D53D-82C989903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075872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</xdr:row>
      <xdr:rowOff>22007</xdr:rowOff>
    </xdr:from>
    <xdr:to>
      <xdr:col>8</xdr:col>
      <xdr:colOff>3175</xdr:colOff>
      <xdr:row>154</xdr:row>
      <xdr:rowOff>657007</xdr:rowOff>
    </xdr:to>
    <xdr:pic>
      <xdr:nvPicPr>
        <xdr:cNvPr id="1571" name="Picture 1570">
          <a:extLst>
            <a:ext uri="{FF2B5EF4-FFF2-40B4-BE49-F238E27FC236}">
              <a16:creationId xmlns:a16="http://schemas.microsoft.com/office/drawing/2014/main" xmlns="" id="{F58CE50E-575F-9FCF-C305-8BC0B6509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14529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</xdr:row>
      <xdr:rowOff>22007</xdr:rowOff>
    </xdr:from>
    <xdr:to>
      <xdr:col>8</xdr:col>
      <xdr:colOff>3175</xdr:colOff>
      <xdr:row>156</xdr:row>
      <xdr:rowOff>657007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xmlns="" id="{B5040703-02FD-802D-AFE5-5E2512221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23401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</xdr:row>
      <xdr:rowOff>22007</xdr:rowOff>
    </xdr:from>
    <xdr:to>
      <xdr:col>8</xdr:col>
      <xdr:colOff>3175</xdr:colOff>
      <xdr:row>157</xdr:row>
      <xdr:rowOff>657007</xdr:rowOff>
    </xdr:to>
    <xdr:pic>
      <xdr:nvPicPr>
        <xdr:cNvPr id="1575" name="Picture 1574">
          <a:extLst>
            <a:ext uri="{FF2B5EF4-FFF2-40B4-BE49-F238E27FC236}">
              <a16:creationId xmlns:a16="http://schemas.microsoft.com/office/drawing/2014/main" xmlns="" id="{DF939853-4FA4-9915-7B73-FDA5652BE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30192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</xdr:row>
      <xdr:rowOff>22007</xdr:rowOff>
    </xdr:from>
    <xdr:to>
      <xdr:col>8</xdr:col>
      <xdr:colOff>3175</xdr:colOff>
      <xdr:row>158</xdr:row>
      <xdr:rowOff>657007</xdr:rowOff>
    </xdr:to>
    <xdr:pic>
      <xdr:nvPicPr>
        <xdr:cNvPr id="1577" name="Picture 1576">
          <a:extLst>
            <a:ext uri="{FF2B5EF4-FFF2-40B4-BE49-F238E27FC236}">
              <a16:creationId xmlns:a16="http://schemas.microsoft.com/office/drawing/2014/main" xmlns="" id="{DD575BEC-9135-053B-E7A9-E49D8E8C2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36982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</xdr:row>
      <xdr:rowOff>22006</xdr:rowOff>
    </xdr:from>
    <xdr:to>
      <xdr:col>8</xdr:col>
      <xdr:colOff>3175</xdr:colOff>
      <xdr:row>159</xdr:row>
      <xdr:rowOff>657006</xdr:rowOff>
    </xdr:to>
    <xdr:pic>
      <xdr:nvPicPr>
        <xdr:cNvPr id="1579" name="Picture 1578">
          <a:extLst>
            <a:ext uri="{FF2B5EF4-FFF2-40B4-BE49-F238E27FC236}">
              <a16:creationId xmlns:a16="http://schemas.microsoft.com/office/drawing/2014/main" xmlns="" id="{AFE2F8BC-32D6-40B8-224B-31AE16249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43772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</xdr:row>
      <xdr:rowOff>22006</xdr:rowOff>
    </xdr:from>
    <xdr:to>
      <xdr:col>8</xdr:col>
      <xdr:colOff>3175</xdr:colOff>
      <xdr:row>160</xdr:row>
      <xdr:rowOff>657006</xdr:rowOff>
    </xdr:to>
    <xdr:pic>
      <xdr:nvPicPr>
        <xdr:cNvPr id="1581" name="Picture 1580">
          <a:extLst>
            <a:ext uri="{FF2B5EF4-FFF2-40B4-BE49-F238E27FC236}">
              <a16:creationId xmlns:a16="http://schemas.microsoft.com/office/drawing/2014/main" xmlns="" id="{229BD90C-C3F9-95B7-C318-BBDAB1EDF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50562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</xdr:row>
      <xdr:rowOff>22006</xdr:rowOff>
    </xdr:from>
    <xdr:to>
      <xdr:col>8</xdr:col>
      <xdr:colOff>3175</xdr:colOff>
      <xdr:row>161</xdr:row>
      <xdr:rowOff>657006</xdr:rowOff>
    </xdr:to>
    <xdr:pic>
      <xdr:nvPicPr>
        <xdr:cNvPr id="1583" name="Picture 1582">
          <a:extLst>
            <a:ext uri="{FF2B5EF4-FFF2-40B4-BE49-F238E27FC236}">
              <a16:creationId xmlns:a16="http://schemas.microsoft.com/office/drawing/2014/main" xmlns="" id="{7E15AA1A-6761-9345-0584-9D98C49FA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57352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</xdr:row>
      <xdr:rowOff>22005</xdr:rowOff>
    </xdr:from>
    <xdr:to>
      <xdr:col>8</xdr:col>
      <xdr:colOff>3175</xdr:colOff>
      <xdr:row>162</xdr:row>
      <xdr:rowOff>657005</xdr:rowOff>
    </xdr:to>
    <xdr:pic>
      <xdr:nvPicPr>
        <xdr:cNvPr id="1585" name="Picture 1584">
          <a:extLst>
            <a:ext uri="{FF2B5EF4-FFF2-40B4-BE49-F238E27FC236}">
              <a16:creationId xmlns:a16="http://schemas.microsoft.com/office/drawing/2014/main" xmlns="" id="{14E2EDBB-A150-6528-9094-E9EFA261D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641425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</xdr:row>
      <xdr:rowOff>22005</xdr:rowOff>
    </xdr:from>
    <xdr:to>
      <xdr:col>8</xdr:col>
      <xdr:colOff>3175</xdr:colOff>
      <xdr:row>164</xdr:row>
      <xdr:rowOff>657005</xdr:rowOff>
    </xdr:to>
    <xdr:pic>
      <xdr:nvPicPr>
        <xdr:cNvPr id="1587" name="Picture 1586">
          <a:extLst>
            <a:ext uri="{FF2B5EF4-FFF2-40B4-BE49-F238E27FC236}">
              <a16:creationId xmlns:a16="http://schemas.microsoft.com/office/drawing/2014/main" xmlns="" id="{0C8ECE97-0C04-FC02-74A3-26FE4DC7A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730149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</xdr:row>
      <xdr:rowOff>22005</xdr:rowOff>
    </xdr:from>
    <xdr:to>
      <xdr:col>8</xdr:col>
      <xdr:colOff>3175</xdr:colOff>
      <xdr:row>165</xdr:row>
      <xdr:rowOff>657005</xdr:rowOff>
    </xdr:to>
    <xdr:pic>
      <xdr:nvPicPr>
        <xdr:cNvPr id="1589" name="Picture 1588">
          <a:extLst>
            <a:ext uri="{FF2B5EF4-FFF2-40B4-BE49-F238E27FC236}">
              <a16:creationId xmlns:a16="http://schemas.microsoft.com/office/drawing/2014/main" xmlns="" id="{D79F1946-5D56-13B2-7BF3-C83F1303D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79805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</xdr:row>
      <xdr:rowOff>22005</xdr:rowOff>
    </xdr:from>
    <xdr:to>
      <xdr:col>8</xdr:col>
      <xdr:colOff>3175</xdr:colOff>
      <xdr:row>166</xdr:row>
      <xdr:rowOff>657005</xdr:rowOff>
    </xdr:to>
    <xdr:pic>
      <xdr:nvPicPr>
        <xdr:cNvPr id="1591" name="Picture 1590">
          <a:extLst>
            <a:ext uri="{FF2B5EF4-FFF2-40B4-BE49-F238E27FC236}">
              <a16:creationId xmlns:a16="http://schemas.microsoft.com/office/drawing/2014/main" xmlns="" id="{B13E1756-73F1-5783-F63E-13C8B11D3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865951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</xdr:row>
      <xdr:rowOff>22004</xdr:rowOff>
    </xdr:from>
    <xdr:to>
      <xdr:col>8</xdr:col>
      <xdr:colOff>3175</xdr:colOff>
      <xdr:row>167</xdr:row>
      <xdr:rowOff>657004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xmlns="" id="{979D9434-C45B-5206-E642-F9C4A2EA2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993385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169</xdr:row>
      <xdr:rowOff>22004</xdr:rowOff>
    </xdr:from>
    <xdr:to>
      <xdr:col>8</xdr:col>
      <xdr:colOff>3175</xdr:colOff>
      <xdr:row>169</xdr:row>
      <xdr:rowOff>657004</xdr:rowOff>
    </xdr:to>
    <xdr:pic>
      <xdr:nvPicPr>
        <xdr:cNvPr id="1595" name="Picture 1594">
          <a:extLst>
            <a:ext uri="{FF2B5EF4-FFF2-40B4-BE49-F238E27FC236}">
              <a16:creationId xmlns:a16="http://schemas.microsoft.com/office/drawing/2014/main" xmlns="" id="{7C7B9FBA-F28A-9E54-DC1D-589D5E8D4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022575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170</xdr:row>
      <xdr:rowOff>22004</xdr:rowOff>
    </xdr:from>
    <xdr:to>
      <xdr:col>8</xdr:col>
      <xdr:colOff>3175</xdr:colOff>
      <xdr:row>170</xdr:row>
      <xdr:rowOff>657004</xdr:rowOff>
    </xdr:to>
    <xdr:pic>
      <xdr:nvPicPr>
        <xdr:cNvPr id="1597" name="Picture 1596">
          <a:extLst>
            <a:ext uri="{FF2B5EF4-FFF2-40B4-BE49-F238E27FC236}">
              <a16:creationId xmlns:a16="http://schemas.microsoft.com/office/drawing/2014/main" xmlns="" id="{EC52CABC-6C14-3452-D61A-680CE9E0C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090476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171</xdr:row>
      <xdr:rowOff>22004</xdr:rowOff>
    </xdr:from>
    <xdr:to>
      <xdr:col>8</xdr:col>
      <xdr:colOff>3175</xdr:colOff>
      <xdr:row>171</xdr:row>
      <xdr:rowOff>657004</xdr:rowOff>
    </xdr:to>
    <xdr:pic>
      <xdr:nvPicPr>
        <xdr:cNvPr id="1599" name="Picture 1598">
          <a:extLst>
            <a:ext uri="{FF2B5EF4-FFF2-40B4-BE49-F238E27FC236}">
              <a16:creationId xmlns:a16="http://schemas.microsoft.com/office/drawing/2014/main" xmlns="" id="{3B504897-7B05-EE8B-AD75-6B6688892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15837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172</xdr:row>
      <xdr:rowOff>22003</xdr:rowOff>
    </xdr:from>
    <xdr:to>
      <xdr:col>8</xdr:col>
      <xdr:colOff>3175</xdr:colOff>
      <xdr:row>172</xdr:row>
      <xdr:rowOff>657003</xdr:rowOff>
    </xdr:to>
    <xdr:pic>
      <xdr:nvPicPr>
        <xdr:cNvPr id="1601" name="Picture 1600">
          <a:extLst>
            <a:ext uri="{FF2B5EF4-FFF2-40B4-BE49-F238E27FC236}">
              <a16:creationId xmlns:a16="http://schemas.microsoft.com/office/drawing/2014/main" xmlns="" id="{16D4D51C-259A-76D3-2393-065BFBBD4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226278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173</xdr:row>
      <xdr:rowOff>22003</xdr:rowOff>
    </xdr:from>
    <xdr:to>
      <xdr:col>8</xdr:col>
      <xdr:colOff>3175</xdr:colOff>
      <xdr:row>173</xdr:row>
      <xdr:rowOff>657003</xdr:rowOff>
    </xdr:to>
    <xdr:pic>
      <xdr:nvPicPr>
        <xdr:cNvPr id="1603" name="Picture 1602">
          <a:extLst>
            <a:ext uri="{FF2B5EF4-FFF2-40B4-BE49-F238E27FC236}">
              <a16:creationId xmlns:a16="http://schemas.microsoft.com/office/drawing/2014/main" xmlns="" id="{C11096DE-6BB7-020F-FDD1-3B6099CB7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29417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174</xdr:row>
      <xdr:rowOff>22003</xdr:rowOff>
    </xdr:from>
    <xdr:to>
      <xdr:col>8</xdr:col>
      <xdr:colOff>3175</xdr:colOff>
      <xdr:row>174</xdr:row>
      <xdr:rowOff>657003</xdr:rowOff>
    </xdr:to>
    <xdr:pic>
      <xdr:nvPicPr>
        <xdr:cNvPr id="1605" name="Picture 1604">
          <a:extLst>
            <a:ext uri="{FF2B5EF4-FFF2-40B4-BE49-F238E27FC236}">
              <a16:creationId xmlns:a16="http://schemas.microsoft.com/office/drawing/2014/main" xmlns="" id="{304426BA-E539-4A2E-A98A-2D35EF66F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36208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175</xdr:row>
      <xdr:rowOff>22003</xdr:rowOff>
    </xdr:from>
    <xdr:to>
      <xdr:col>8</xdr:col>
      <xdr:colOff>3175</xdr:colOff>
      <xdr:row>175</xdr:row>
      <xdr:rowOff>657003</xdr:rowOff>
    </xdr:to>
    <xdr:pic>
      <xdr:nvPicPr>
        <xdr:cNvPr id="1607" name="Picture 1606">
          <a:extLst>
            <a:ext uri="{FF2B5EF4-FFF2-40B4-BE49-F238E27FC236}">
              <a16:creationId xmlns:a16="http://schemas.microsoft.com/office/drawing/2014/main" xmlns="" id="{1A2822D9-EF47-12FE-F62E-1D58C2B7D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42998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176</xdr:row>
      <xdr:rowOff>22009</xdr:rowOff>
    </xdr:from>
    <xdr:to>
      <xdr:col>8</xdr:col>
      <xdr:colOff>3175</xdr:colOff>
      <xdr:row>176</xdr:row>
      <xdr:rowOff>657009</xdr:rowOff>
    </xdr:to>
    <xdr:pic>
      <xdr:nvPicPr>
        <xdr:cNvPr id="1609" name="Picture 1608">
          <a:extLst>
            <a:ext uri="{FF2B5EF4-FFF2-40B4-BE49-F238E27FC236}">
              <a16:creationId xmlns:a16="http://schemas.microsoft.com/office/drawing/2014/main" xmlns="" id="{6745B9E3-C1BC-6503-91A3-3E91DED7D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49788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177</xdr:row>
      <xdr:rowOff>24234</xdr:rowOff>
    </xdr:from>
    <xdr:to>
      <xdr:col>8</xdr:col>
      <xdr:colOff>3175</xdr:colOff>
      <xdr:row>177</xdr:row>
      <xdr:rowOff>690984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xmlns="" id="{F49539B0-A796-EA6F-8E50-A70E6DB7B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5660068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178</xdr:row>
      <xdr:rowOff>22010</xdr:rowOff>
    </xdr:from>
    <xdr:to>
      <xdr:col>8</xdr:col>
      <xdr:colOff>3175</xdr:colOff>
      <xdr:row>178</xdr:row>
      <xdr:rowOff>657010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AB2A9016-3B8F-446A-BEF9-537193531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63730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179</xdr:row>
      <xdr:rowOff>22003</xdr:rowOff>
    </xdr:from>
    <xdr:to>
      <xdr:col>8</xdr:col>
      <xdr:colOff>3175</xdr:colOff>
      <xdr:row>179</xdr:row>
      <xdr:rowOff>657003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xmlns="" id="{C542E86C-627F-0396-8C4F-296444D28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70520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180</xdr:row>
      <xdr:rowOff>22009</xdr:rowOff>
    </xdr:from>
    <xdr:to>
      <xdr:col>8</xdr:col>
      <xdr:colOff>3175</xdr:colOff>
      <xdr:row>180</xdr:row>
      <xdr:rowOff>657009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xmlns="" id="{7B7CB9B1-97AD-B0E6-E38B-A43B39815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773108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181</xdr:row>
      <xdr:rowOff>22003</xdr:rowOff>
    </xdr:from>
    <xdr:to>
      <xdr:col>8</xdr:col>
      <xdr:colOff>3175</xdr:colOff>
      <xdr:row>181</xdr:row>
      <xdr:rowOff>657003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xmlns="" id="{1BAEE508-F798-77FC-3F98-9133866C2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841009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182</xdr:row>
      <xdr:rowOff>22009</xdr:rowOff>
    </xdr:from>
    <xdr:to>
      <xdr:col>8</xdr:col>
      <xdr:colOff>3175</xdr:colOff>
      <xdr:row>182</xdr:row>
      <xdr:rowOff>657009</xdr:rowOff>
    </xdr:to>
    <xdr:pic>
      <xdr:nvPicPr>
        <xdr:cNvPr id="1621" name="Picture 1620">
          <a:extLst>
            <a:ext uri="{FF2B5EF4-FFF2-40B4-BE49-F238E27FC236}">
              <a16:creationId xmlns:a16="http://schemas.microsoft.com/office/drawing/2014/main" xmlns="" id="{FD8DFA43-C1C0-840B-9D47-83F07DC8C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90891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183</xdr:row>
      <xdr:rowOff>24892</xdr:rowOff>
    </xdr:from>
    <xdr:to>
      <xdr:col>8</xdr:col>
      <xdr:colOff>3175</xdr:colOff>
      <xdr:row>183</xdr:row>
      <xdr:rowOff>672222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xmlns="" id="{326397B6-1999-D871-675A-00FCC4806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0977099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184</xdr:row>
      <xdr:rowOff>25481</xdr:rowOff>
    </xdr:from>
    <xdr:to>
      <xdr:col>8</xdr:col>
      <xdr:colOff>3175</xdr:colOff>
      <xdr:row>184</xdr:row>
      <xdr:rowOff>581106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xmlns="" id="{893C11E3-001F-E287-15F2-A18AABDFB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046870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185</xdr:row>
      <xdr:rowOff>22000</xdr:rowOff>
    </xdr:from>
    <xdr:to>
      <xdr:col>8</xdr:col>
      <xdr:colOff>3175</xdr:colOff>
      <xdr:row>185</xdr:row>
      <xdr:rowOff>657000</xdr:rowOff>
    </xdr:to>
    <xdr:pic>
      <xdr:nvPicPr>
        <xdr:cNvPr id="1627" name="Picture 1626">
          <a:extLst>
            <a:ext uri="{FF2B5EF4-FFF2-40B4-BE49-F238E27FC236}">
              <a16:creationId xmlns:a16="http://schemas.microsoft.com/office/drawing/2014/main" xmlns="" id="{718D50BF-DD7C-6B03-E4B4-A966C75EB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10718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186</xdr:row>
      <xdr:rowOff>25479</xdr:rowOff>
    </xdr:from>
    <xdr:to>
      <xdr:col>8</xdr:col>
      <xdr:colOff>3175</xdr:colOff>
      <xdr:row>186</xdr:row>
      <xdr:rowOff>581104</xdr:rowOff>
    </xdr:to>
    <xdr:pic>
      <xdr:nvPicPr>
        <xdr:cNvPr id="1629" name="Picture 1628">
          <a:extLst>
            <a:ext uri="{FF2B5EF4-FFF2-40B4-BE49-F238E27FC236}">
              <a16:creationId xmlns:a16="http://schemas.microsoft.com/office/drawing/2014/main" xmlns="" id="{7320CBA7-BC2C-DD2D-AC98-BCAACF8B4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175429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187</xdr:row>
      <xdr:rowOff>24888</xdr:rowOff>
    </xdr:from>
    <xdr:to>
      <xdr:col>8</xdr:col>
      <xdr:colOff>3175</xdr:colOff>
      <xdr:row>187</xdr:row>
      <xdr:rowOff>672218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xmlns="" id="{CC9D7D63-22F0-3C95-6618-83763F020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236028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188</xdr:row>
      <xdr:rowOff>22004</xdr:rowOff>
    </xdr:from>
    <xdr:to>
      <xdr:col>8</xdr:col>
      <xdr:colOff>3175</xdr:colOff>
      <xdr:row>188</xdr:row>
      <xdr:rowOff>657004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xmlns="" id="{9B25CE0E-F66C-D8D8-741E-0D4D238DD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30545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189</xdr:row>
      <xdr:rowOff>24888</xdr:rowOff>
    </xdr:from>
    <xdr:to>
      <xdr:col>8</xdr:col>
      <xdr:colOff>3175</xdr:colOff>
      <xdr:row>189</xdr:row>
      <xdr:rowOff>672218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xmlns="" id="{58D3C768-6BB1-BA16-0BF2-C85D05A5C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373641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190</xdr:row>
      <xdr:rowOff>22004</xdr:rowOff>
    </xdr:from>
    <xdr:to>
      <xdr:col>8</xdr:col>
      <xdr:colOff>3175</xdr:colOff>
      <xdr:row>190</xdr:row>
      <xdr:rowOff>657004</xdr:rowOff>
    </xdr:to>
    <xdr:pic>
      <xdr:nvPicPr>
        <xdr:cNvPr id="1637" name="Picture 1636">
          <a:extLst>
            <a:ext uri="{FF2B5EF4-FFF2-40B4-BE49-F238E27FC236}">
              <a16:creationId xmlns:a16="http://schemas.microsoft.com/office/drawing/2014/main" xmlns="" id="{9F6D67BB-4605-EA30-E544-97049C03B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44306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191</xdr:row>
      <xdr:rowOff>22011</xdr:rowOff>
    </xdr:from>
    <xdr:to>
      <xdr:col>8</xdr:col>
      <xdr:colOff>3175</xdr:colOff>
      <xdr:row>191</xdr:row>
      <xdr:rowOff>657011</xdr:rowOff>
    </xdr:to>
    <xdr:pic>
      <xdr:nvPicPr>
        <xdr:cNvPr id="1639" name="Picture 1638">
          <a:extLst>
            <a:ext uri="{FF2B5EF4-FFF2-40B4-BE49-F238E27FC236}">
              <a16:creationId xmlns:a16="http://schemas.microsoft.com/office/drawing/2014/main" xmlns="" id="{33943F62-DE8A-9519-0F28-0E5460386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510966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192</xdr:row>
      <xdr:rowOff>22005</xdr:rowOff>
    </xdr:from>
    <xdr:to>
      <xdr:col>8</xdr:col>
      <xdr:colOff>3175</xdr:colOff>
      <xdr:row>192</xdr:row>
      <xdr:rowOff>657005</xdr:rowOff>
    </xdr:to>
    <xdr:pic>
      <xdr:nvPicPr>
        <xdr:cNvPr id="1641" name="Picture 1640">
          <a:extLst>
            <a:ext uri="{FF2B5EF4-FFF2-40B4-BE49-F238E27FC236}">
              <a16:creationId xmlns:a16="http://schemas.microsoft.com/office/drawing/2014/main" xmlns="" id="{38F40B5F-9935-9FDF-0901-4EEE03AA0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57886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193</xdr:row>
      <xdr:rowOff>22011</xdr:rowOff>
    </xdr:from>
    <xdr:to>
      <xdr:col>8</xdr:col>
      <xdr:colOff>3175</xdr:colOff>
      <xdr:row>193</xdr:row>
      <xdr:rowOff>657011</xdr:rowOff>
    </xdr:to>
    <xdr:pic>
      <xdr:nvPicPr>
        <xdr:cNvPr id="1643" name="Picture 1642">
          <a:extLst>
            <a:ext uri="{FF2B5EF4-FFF2-40B4-BE49-F238E27FC236}">
              <a16:creationId xmlns:a16="http://schemas.microsoft.com/office/drawing/2014/main" xmlns="" id="{95C6760D-097C-14DA-16EE-D6ECDDB0E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64676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194</xdr:row>
      <xdr:rowOff>22004</xdr:rowOff>
    </xdr:from>
    <xdr:to>
      <xdr:col>8</xdr:col>
      <xdr:colOff>3175</xdr:colOff>
      <xdr:row>194</xdr:row>
      <xdr:rowOff>657004</xdr:rowOff>
    </xdr:to>
    <xdr:pic>
      <xdr:nvPicPr>
        <xdr:cNvPr id="1645" name="Picture 1644">
          <a:extLst>
            <a:ext uri="{FF2B5EF4-FFF2-40B4-BE49-F238E27FC236}">
              <a16:creationId xmlns:a16="http://schemas.microsoft.com/office/drawing/2014/main" xmlns="" id="{D7AF0FB3-9722-6288-E5FC-BFAF08F29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71466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195</xdr:row>
      <xdr:rowOff>22010</xdr:rowOff>
    </xdr:from>
    <xdr:to>
      <xdr:col>8</xdr:col>
      <xdr:colOff>3175</xdr:colOff>
      <xdr:row>195</xdr:row>
      <xdr:rowOff>657010</xdr:rowOff>
    </xdr:to>
    <xdr:pic>
      <xdr:nvPicPr>
        <xdr:cNvPr id="1647" name="Picture 1646">
          <a:extLst>
            <a:ext uri="{FF2B5EF4-FFF2-40B4-BE49-F238E27FC236}">
              <a16:creationId xmlns:a16="http://schemas.microsoft.com/office/drawing/2014/main" xmlns="" id="{6C88F9FD-970F-7602-8ED8-DD92DA9F5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782570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196</xdr:row>
      <xdr:rowOff>22004</xdr:rowOff>
    </xdr:from>
    <xdr:to>
      <xdr:col>8</xdr:col>
      <xdr:colOff>3175</xdr:colOff>
      <xdr:row>196</xdr:row>
      <xdr:rowOff>657004</xdr:rowOff>
    </xdr:to>
    <xdr:pic>
      <xdr:nvPicPr>
        <xdr:cNvPr id="1649" name="Picture 1648">
          <a:extLst>
            <a:ext uri="{FF2B5EF4-FFF2-40B4-BE49-F238E27FC236}">
              <a16:creationId xmlns:a16="http://schemas.microsoft.com/office/drawing/2014/main" xmlns="" id="{520C37DA-948A-BACC-583E-45B41DA11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85047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197</xdr:row>
      <xdr:rowOff>22010</xdr:rowOff>
    </xdr:from>
    <xdr:to>
      <xdr:col>8</xdr:col>
      <xdr:colOff>3175</xdr:colOff>
      <xdr:row>197</xdr:row>
      <xdr:rowOff>657010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xmlns="" id="{C2793E0F-B172-FB49-2A82-E262ACC9D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91837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198</xdr:row>
      <xdr:rowOff>22090</xdr:rowOff>
    </xdr:from>
    <xdr:to>
      <xdr:col>8</xdr:col>
      <xdr:colOff>3175</xdr:colOff>
      <xdr:row>198</xdr:row>
      <xdr:rowOff>711237</xdr:rowOff>
    </xdr:to>
    <xdr:pic>
      <xdr:nvPicPr>
        <xdr:cNvPr id="1653" name="Picture 1652">
          <a:extLst>
            <a:ext uri="{FF2B5EF4-FFF2-40B4-BE49-F238E27FC236}">
              <a16:creationId xmlns:a16="http://schemas.microsoft.com/office/drawing/2014/main" xmlns="" id="{5538F570-A11D-ED8D-87E8-DDEB2F7B1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1986281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199</xdr:row>
      <xdr:rowOff>22011</xdr:rowOff>
    </xdr:from>
    <xdr:to>
      <xdr:col>8</xdr:col>
      <xdr:colOff>3175</xdr:colOff>
      <xdr:row>199</xdr:row>
      <xdr:rowOff>657011</xdr:rowOff>
    </xdr:to>
    <xdr:pic>
      <xdr:nvPicPr>
        <xdr:cNvPr id="1655" name="Picture 1654">
          <a:extLst>
            <a:ext uri="{FF2B5EF4-FFF2-40B4-BE49-F238E27FC236}">
              <a16:creationId xmlns:a16="http://schemas.microsoft.com/office/drawing/2014/main" xmlns="" id="{31884CF7-3A56-7F09-F351-3137FE9EF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059606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200</xdr:row>
      <xdr:rowOff>24894</xdr:rowOff>
    </xdr:from>
    <xdr:to>
      <xdr:col>8</xdr:col>
      <xdr:colOff>3175</xdr:colOff>
      <xdr:row>200</xdr:row>
      <xdr:rowOff>672224</xdr:rowOff>
    </xdr:to>
    <xdr:pic>
      <xdr:nvPicPr>
        <xdr:cNvPr id="1657" name="Picture 1656">
          <a:extLst>
            <a:ext uri="{FF2B5EF4-FFF2-40B4-BE49-F238E27FC236}">
              <a16:creationId xmlns:a16="http://schemas.microsoft.com/office/drawing/2014/main" xmlns="" id="{B99FA07D-04FE-980D-CF54-56CC09D3C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127795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201</xdr:row>
      <xdr:rowOff>24888</xdr:rowOff>
    </xdr:from>
    <xdr:to>
      <xdr:col>8</xdr:col>
      <xdr:colOff>3175</xdr:colOff>
      <xdr:row>201</xdr:row>
      <xdr:rowOff>672218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xmlns="" id="{CC10B801-B643-2374-A45E-EDA2E3DAF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197506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202</xdr:row>
      <xdr:rowOff>22985</xdr:rowOff>
    </xdr:from>
    <xdr:to>
      <xdr:col>8</xdr:col>
      <xdr:colOff>3175</xdr:colOff>
      <xdr:row>202</xdr:row>
      <xdr:rowOff>710356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xmlns="" id="{B2012B24-FC83-03C3-7212-3852CEC34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26702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204</xdr:row>
      <xdr:rowOff>24239</xdr:rowOff>
    </xdr:from>
    <xdr:to>
      <xdr:col>8</xdr:col>
      <xdr:colOff>3175</xdr:colOff>
      <xdr:row>204</xdr:row>
      <xdr:rowOff>690989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xmlns="" id="{F9AAFD8A-D840-66FE-161D-7D407CA2E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3613094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205</xdr:row>
      <xdr:rowOff>22000</xdr:rowOff>
    </xdr:from>
    <xdr:to>
      <xdr:col>8</xdr:col>
      <xdr:colOff>3175</xdr:colOff>
      <xdr:row>205</xdr:row>
      <xdr:rowOff>657000</xdr:rowOff>
    </xdr:to>
    <xdr:pic>
      <xdr:nvPicPr>
        <xdr:cNvPr id="1665" name="Picture 1664">
          <a:extLst>
            <a:ext uri="{FF2B5EF4-FFF2-40B4-BE49-F238E27FC236}">
              <a16:creationId xmlns:a16="http://schemas.microsoft.com/office/drawing/2014/main" xmlns="" id="{817FA7D0-3FF4-3537-8488-273095C16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432607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206</xdr:row>
      <xdr:rowOff>22006</xdr:rowOff>
    </xdr:from>
    <xdr:to>
      <xdr:col>8</xdr:col>
      <xdr:colOff>3175</xdr:colOff>
      <xdr:row>206</xdr:row>
      <xdr:rowOff>657006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xmlns="" id="{20C114C5-4299-4735-EF9B-4794C3E55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50050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207</xdr:row>
      <xdr:rowOff>24232</xdr:rowOff>
    </xdr:from>
    <xdr:to>
      <xdr:col>8</xdr:col>
      <xdr:colOff>3175</xdr:colOff>
      <xdr:row>207</xdr:row>
      <xdr:rowOff>690982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xmlns="" id="{ED92665C-34A1-8C33-9298-6459B4BCE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5686331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208</xdr:row>
      <xdr:rowOff>24239</xdr:rowOff>
    </xdr:from>
    <xdr:to>
      <xdr:col>8</xdr:col>
      <xdr:colOff>3175</xdr:colOff>
      <xdr:row>208</xdr:row>
      <xdr:rowOff>690989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xmlns="" id="{EA0DA0BE-301D-6F28-44AD-FDD95059D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6401562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209</xdr:row>
      <xdr:rowOff>22001</xdr:rowOff>
    </xdr:from>
    <xdr:to>
      <xdr:col>8</xdr:col>
      <xdr:colOff>3175</xdr:colOff>
      <xdr:row>209</xdr:row>
      <xdr:rowOff>657001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xmlns="" id="{75C61324-A90C-DDE7-FBEA-A83291F1B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71145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210</xdr:row>
      <xdr:rowOff>22008</xdr:rowOff>
    </xdr:from>
    <xdr:to>
      <xdr:col>8</xdr:col>
      <xdr:colOff>3175</xdr:colOff>
      <xdr:row>210</xdr:row>
      <xdr:rowOff>657008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xmlns="" id="{FEC6E3E2-323D-5FA6-A73D-FE05EF3FB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779356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212</xdr:row>
      <xdr:rowOff>22007</xdr:rowOff>
    </xdr:from>
    <xdr:to>
      <xdr:col>8</xdr:col>
      <xdr:colOff>3175</xdr:colOff>
      <xdr:row>212</xdr:row>
      <xdr:rowOff>657007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xmlns="" id="{BED6E27B-892A-0574-B3BD-A217ECD6D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86808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213</xdr:row>
      <xdr:rowOff>22000</xdr:rowOff>
    </xdr:from>
    <xdr:to>
      <xdr:col>8</xdr:col>
      <xdr:colOff>3175</xdr:colOff>
      <xdr:row>213</xdr:row>
      <xdr:rowOff>657000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xmlns="" id="{F30E3AF0-EA32-9165-F90F-18DC10FEF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293598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214</xdr:row>
      <xdr:rowOff>22006</xdr:rowOff>
    </xdr:from>
    <xdr:to>
      <xdr:col>8</xdr:col>
      <xdr:colOff>3175</xdr:colOff>
      <xdr:row>214</xdr:row>
      <xdr:rowOff>657006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81080107-4113-352A-7E56-A5CA3B820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00388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215</xdr:row>
      <xdr:rowOff>22000</xdr:rowOff>
    </xdr:from>
    <xdr:to>
      <xdr:col>8</xdr:col>
      <xdr:colOff>3175</xdr:colOff>
      <xdr:row>215</xdr:row>
      <xdr:rowOff>657000</xdr:rowOff>
    </xdr:to>
    <xdr:pic>
      <xdr:nvPicPr>
        <xdr:cNvPr id="1683" name="Picture 1682">
          <a:extLst>
            <a:ext uri="{FF2B5EF4-FFF2-40B4-BE49-F238E27FC236}">
              <a16:creationId xmlns:a16="http://schemas.microsoft.com/office/drawing/2014/main" xmlns="" id="{6B9D20BB-1BC2-1517-EA38-99CC3F5D8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07178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216</xdr:row>
      <xdr:rowOff>24895</xdr:rowOff>
    </xdr:from>
    <xdr:to>
      <xdr:col>8</xdr:col>
      <xdr:colOff>3175</xdr:colOff>
      <xdr:row>216</xdr:row>
      <xdr:rowOff>672225</xdr:rowOff>
    </xdr:to>
    <xdr:pic>
      <xdr:nvPicPr>
        <xdr:cNvPr id="1685" name="Picture 1684">
          <a:extLst>
            <a:ext uri="{FF2B5EF4-FFF2-40B4-BE49-F238E27FC236}">
              <a16:creationId xmlns:a16="http://schemas.microsoft.com/office/drawing/2014/main" xmlns="" id="{ABE78D27-8D7D-3160-0C70-FD924F2D5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139973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217</xdr:row>
      <xdr:rowOff>24890</xdr:rowOff>
    </xdr:from>
    <xdr:to>
      <xdr:col>8</xdr:col>
      <xdr:colOff>3175</xdr:colOff>
      <xdr:row>217</xdr:row>
      <xdr:rowOff>672220</xdr:rowOff>
    </xdr:to>
    <xdr:pic>
      <xdr:nvPicPr>
        <xdr:cNvPr id="1687" name="Picture 1686">
          <a:extLst>
            <a:ext uri="{FF2B5EF4-FFF2-40B4-BE49-F238E27FC236}">
              <a16:creationId xmlns:a16="http://schemas.microsoft.com/office/drawing/2014/main" xmlns="" id="{556BDA4A-D663-E900-6139-D04FDCBB3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209684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218</xdr:row>
      <xdr:rowOff>22007</xdr:rowOff>
    </xdr:from>
    <xdr:to>
      <xdr:col>8</xdr:col>
      <xdr:colOff>3175</xdr:colOff>
      <xdr:row>218</xdr:row>
      <xdr:rowOff>657007</xdr:rowOff>
    </xdr:to>
    <xdr:pic>
      <xdr:nvPicPr>
        <xdr:cNvPr id="1689" name="Picture 1688">
          <a:extLst>
            <a:ext uri="{FF2B5EF4-FFF2-40B4-BE49-F238E27FC236}">
              <a16:creationId xmlns:a16="http://schemas.microsoft.com/office/drawing/2014/main" xmlns="" id="{FD5BDF79-988A-3BA1-190B-6A3F7FB59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279107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219</xdr:row>
      <xdr:rowOff>22000</xdr:rowOff>
    </xdr:from>
    <xdr:to>
      <xdr:col>8</xdr:col>
      <xdr:colOff>3175</xdr:colOff>
      <xdr:row>219</xdr:row>
      <xdr:rowOff>657000</xdr:rowOff>
    </xdr:to>
    <xdr:pic>
      <xdr:nvPicPr>
        <xdr:cNvPr id="1691" name="Picture 1690">
          <a:extLst>
            <a:ext uri="{FF2B5EF4-FFF2-40B4-BE49-F238E27FC236}">
              <a16:creationId xmlns:a16="http://schemas.microsoft.com/office/drawing/2014/main" xmlns="" id="{EF2B959F-2E9A-570A-2370-9B53A015E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347007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220</xdr:row>
      <xdr:rowOff>22974</xdr:rowOff>
    </xdr:from>
    <xdr:to>
      <xdr:col>8</xdr:col>
      <xdr:colOff>3175</xdr:colOff>
      <xdr:row>220</xdr:row>
      <xdr:rowOff>710345</xdr:rowOff>
    </xdr:to>
    <xdr:pic>
      <xdr:nvPicPr>
        <xdr:cNvPr id="1693" name="Picture 1692">
          <a:extLst>
            <a:ext uri="{FF2B5EF4-FFF2-40B4-BE49-F238E27FC236}">
              <a16:creationId xmlns:a16="http://schemas.microsoft.com/office/drawing/2014/main" xmlns="" id="{0B028859-844E-8807-FEBE-C41D0457C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41500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221</xdr:row>
      <xdr:rowOff>24891</xdr:rowOff>
    </xdr:from>
    <xdr:to>
      <xdr:col>8</xdr:col>
      <xdr:colOff>3175</xdr:colOff>
      <xdr:row>221</xdr:row>
      <xdr:rowOff>672221</xdr:rowOff>
    </xdr:to>
    <xdr:pic>
      <xdr:nvPicPr>
        <xdr:cNvPr id="1695" name="Picture 1694">
          <a:extLst>
            <a:ext uri="{FF2B5EF4-FFF2-40B4-BE49-F238E27FC236}">
              <a16:creationId xmlns:a16="http://schemas.microsoft.com/office/drawing/2014/main" xmlns="" id="{7D03ADD3-5762-D60E-E14B-B94338F75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488531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222</xdr:row>
      <xdr:rowOff>22008</xdr:rowOff>
    </xdr:from>
    <xdr:to>
      <xdr:col>8</xdr:col>
      <xdr:colOff>3175</xdr:colOff>
      <xdr:row>222</xdr:row>
      <xdr:rowOff>657008</xdr:rowOff>
    </xdr:to>
    <xdr:pic>
      <xdr:nvPicPr>
        <xdr:cNvPr id="1697" name="Picture 1696">
          <a:extLst>
            <a:ext uri="{FF2B5EF4-FFF2-40B4-BE49-F238E27FC236}">
              <a16:creationId xmlns:a16="http://schemas.microsoft.com/office/drawing/2014/main" xmlns="" id="{58C4B9DE-92DA-48C7-A16C-E8B3C490E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55795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223</xdr:row>
      <xdr:rowOff>22001</xdr:rowOff>
    </xdr:from>
    <xdr:to>
      <xdr:col>8</xdr:col>
      <xdr:colOff>3175</xdr:colOff>
      <xdr:row>223</xdr:row>
      <xdr:rowOff>657001</xdr:rowOff>
    </xdr:to>
    <xdr:pic>
      <xdr:nvPicPr>
        <xdr:cNvPr id="1699" name="Picture 1698">
          <a:extLst>
            <a:ext uri="{FF2B5EF4-FFF2-40B4-BE49-F238E27FC236}">
              <a16:creationId xmlns:a16="http://schemas.microsoft.com/office/drawing/2014/main" xmlns="" id="{C420210F-E9F0-1BF0-89A9-CA119A43E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62585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224</xdr:row>
      <xdr:rowOff>25481</xdr:rowOff>
    </xdr:from>
    <xdr:to>
      <xdr:col>8</xdr:col>
      <xdr:colOff>3175</xdr:colOff>
      <xdr:row>224</xdr:row>
      <xdr:rowOff>581106</xdr:rowOff>
    </xdr:to>
    <xdr:pic>
      <xdr:nvPicPr>
        <xdr:cNvPr id="1701" name="Picture 1700">
          <a:extLst>
            <a:ext uri="{FF2B5EF4-FFF2-40B4-BE49-F238E27FC236}">
              <a16:creationId xmlns:a16="http://schemas.microsoft.com/office/drawing/2014/main" xmlns="" id="{61BF66E9-530A-16BF-9AA0-A6C51BF43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694103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225</xdr:row>
      <xdr:rowOff>21999</xdr:rowOff>
    </xdr:from>
    <xdr:to>
      <xdr:col>8</xdr:col>
      <xdr:colOff>3175</xdr:colOff>
      <xdr:row>225</xdr:row>
      <xdr:rowOff>656999</xdr:rowOff>
    </xdr:to>
    <xdr:pic>
      <xdr:nvPicPr>
        <xdr:cNvPr id="1703" name="Picture 1702">
          <a:extLst>
            <a:ext uri="{FF2B5EF4-FFF2-40B4-BE49-F238E27FC236}">
              <a16:creationId xmlns:a16="http://schemas.microsoft.com/office/drawing/2014/main" xmlns="" id="{5FAEFBC2-6EF7-FA28-CD47-29FDDE62F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75441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226</xdr:row>
      <xdr:rowOff>22005</xdr:rowOff>
    </xdr:from>
    <xdr:to>
      <xdr:col>8</xdr:col>
      <xdr:colOff>3175</xdr:colOff>
      <xdr:row>226</xdr:row>
      <xdr:rowOff>657005</xdr:rowOff>
    </xdr:to>
    <xdr:pic>
      <xdr:nvPicPr>
        <xdr:cNvPr id="1705" name="Picture 1704">
          <a:extLst>
            <a:ext uri="{FF2B5EF4-FFF2-40B4-BE49-F238E27FC236}">
              <a16:creationId xmlns:a16="http://schemas.microsoft.com/office/drawing/2014/main" xmlns="" id="{21A3DBD5-D3E9-F9A5-A034-C4CC51E6E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82231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227</xdr:row>
      <xdr:rowOff>24889</xdr:rowOff>
    </xdr:from>
    <xdr:to>
      <xdr:col>8</xdr:col>
      <xdr:colOff>3175</xdr:colOff>
      <xdr:row>227</xdr:row>
      <xdr:rowOff>672219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xmlns="" id="{870EE062-1D90-9679-DEC2-0466C2325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890504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228</xdr:row>
      <xdr:rowOff>24498</xdr:rowOff>
    </xdr:from>
    <xdr:to>
      <xdr:col>8</xdr:col>
      <xdr:colOff>3175</xdr:colOff>
      <xdr:row>228</xdr:row>
      <xdr:rowOff>663556</xdr:rowOff>
    </xdr:to>
    <xdr:pic>
      <xdr:nvPicPr>
        <xdr:cNvPr id="1709" name="Picture 1708">
          <a:extLst>
            <a:ext uri="{FF2B5EF4-FFF2-40B4-BE49-F238E27FC236}">
              <a16:creationId xmlns:a16="http://schemas.microsoft.com/office/drawing/2014/main" xmlns="" id="{F93CF3A4-65EC-31C6-5658-E88B06C7E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39601773"/>
          <a:ext cx="444500" cy="63905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229</xdr:row>
      <xdr:rowOff>24889</xdr:rowOff>
    </xdr:from>
    <xdr:to>
      <xdr:col>8</xdr:col>
      <xdr:colOff>3175</xdr:colOff>
      <xdr:row>229</xdr:row>
      <xdr:rowOff>672219</xdr:rowOff>
    </xdr:to>
    <xdr:pic>
      <xdr:nvPicPr>
        <xdr:cNvPr id="1711" name="Picture 1710">
          <a:extLst>
            <a:ext uri="{FF2B5EF4-FFF2-40B4-BE49-F238E27FC236}">
              <a16:creationId xmlns:a16="http://schemas.microsoft.com/office/drawing/2014/main" xmlns="" id="{442DDD49-9861-E346-AE14-2FB5B4E5F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029022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230</xdr:row>
      <xdr:rowOff>22006</xdr:rowOff>
    </xdr:from>
    <xdr:to>
      <xdr:col>8</xdr:col>
      <xdr:colOff>3175</xdr:colOff>
      <xdr:row>230</xdr:row>
      <xdr:rowOff>657006</xdr:rowOff>
    </xdr:to>
    <xdr:pic>
      <xdr:nvPicPr>
        <xdr:cNvPr id="1713" name="Picture 1712">
          <a:extLst>
            <a:ext uri="{FF2B5EF4-FFF2-40B4-BE49-F238E27FC236}">
              <a16:creationId xmlns:a16="http://schemas.microsoft.com/office/drawing/2014/main" xmlns="" id="{3A72A5DB-52C8-54ED-3968-D2899817B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09844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231</xdr:row>
      <xdr:rowOff>22000</xdr:rowOff>
    </xdr:from>
    <xdr:to>
      <xdr:col>8</xdr:col>
      <xdr:colOff>3175</xdr:colOff>
      <xdr:row>231</xdr:row>
      <xdr:rowOff>657000</xdr:rowOff>
    </xdr:to>
    <xdr:pic>
      <xdr:nvPicPr>
        <xdr:cNvPr id="1715" name="Picture 1714">
          <a:extLst>
            <a:ext uri="{FF2B5EF4-FFF2-40B4-BE49-F238E27FC236}">
              <a16:creationId xmlns:a16="http://schemas.microsoft.com/office/drawing/2014/main" xmlns="" id="{4B1672ED-F152-9E43-7B3D-ABF645668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166346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233</xdr:row>
      <xdr:rowOff>22011</xdr:rowOff>
    </xdr:from>
    <xdr:to>
      <xdr:col>8</xdr:col>
      <xdr:colOff>3175</xdr:colOff>
      <xdr:row>233</xdr:row>
      <xdr:rowOff>657011</xdr:rowOff>
    </xdr:to>
    <xdr:pic>
      <xdr:nvPicPr>
        <xdr:cNvPr id="1717" name="Picture 1716">
          <a:extLst>
            <a:ext uri="{FF2B5EF4-FFF2-40B4-BE49-F238E27FC236}">
              <a16:creationId xmlns:a16="http://schemas.microsoft.com/office/drawing/2014/main" xmlns="" id="{8C4ECB4B-89A7-C963-1E5C-7CC25DFA5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255071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234</xdr:row>
      <xdr:rowOff>22004</xdr:rowOff>
    </xdr:from>
    <xdr:to>
      <xdr:col>8</xdr:col>
      <xdr:colOff>3175</xdr:colOff>
      <xdr:row>234</xdr:row>
      <xdr:rowOff>657004</xdr:rowOff>
    </xdr:to>
    <xdr:pic>
      <xdr:nvPicPr>
        <xdr:cNvPr id="1719" name="Picture 1718">
          <a:extLst>
            <a:ext uri="{FF2B5EF4-FFF2-40B4-BE49-F238E27FC236}">
              <a16:creationId xmlns:a16="http://schemas.microsoft.com/office/drawing/2014/main" xmlns="" id="{41CEABEA-14AF-1BAB-2CB3-0B511892B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32297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235</xdr:row>
      <xdr:rowOff>22010</xdr:rowOff>
    </xdr:from>
    <xdr:to>
      <xdr:col>8</xdr:col>
      <xdr:colOff>3175</xdr:colOff>
      <xdr:row>235</xdr:row>
      <xdr:rowOff>657010</xdr:rowOff>
    </xdr:to>
    <xdr:pic>
      <xdr:nvPicPr>
        <xdr:cNvPr id="1721" name="Picture 1720">
          <a:extLst>
            <a:ext uri="{FF2B5EF4-FFF2-40B4-BE49-F238E27FC236}">
              <a16:creationId xmlns:a16="http://schemas.microsoft.com/office/drawing/2014/main" xmlns="" id="{719BE0EC-EBFD-C09B-DB89-DD879BF8D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39087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236</xdr:row>
      <xdr:rowOff>22004</xdr:rowOff>
    </xdr:from>
    <xdr:to>
      <xdr:col>8</xdr:col>
      <xdr:colOff>3175</xdr:colOff>
      <xdr:row>236</xdr:row>
      <xdr:rowOff>657004</xdr:rowOff>
    </xdr:to>
    <xdr:pic>
      <xdr:nvPicPr>
        <xdr:cNvPr id="1723" name="Picture 1722">
          <a:extLst>
            <a:ext uri="{FF2B5EF4-FFF2-40B4-BE49-F238E27FC236}">
              <a16:creationId xmlns:a16="http://schemas.microsoft.com/office/drawing/2014/main" xmlns="" id="{3BA7DAB2-37EC-EE8B-FBDF-7CA98830B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458773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237</xdr:row>
      <xdr:rowOff>22010</xdr:rowOff>
    </xdr:from>
    <xdr:to>
      <xdr:col>8</xdr:col>
      <xdr:colOff>3175</xdr:colOff>
      <xdr:row>237</xdr:row>
      <xdr:rowOff>657010</xdr:rowOff>
    </xdr:to>
    <xdr:pic>
      <xdr:nvPicPr>
        <xdr:cNvPr id="1725" name="Picture 1724">
          <a:extLst>
            <a:ext uri="{FF2B5EF4-FFF2-40B4-BE49-F238E27FC236}">
              <a16:creationId xmlns:a16="http://schemas.microsoft.com/office/drawing/2014/main" xmlns="" id="{8CD93687-3EF8-0025-685E-876BDA09A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52667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238</xdr:row>
      <xdr:rowOff>22004</xdr:rowOff>
    </xdr:from>
    <xdr:to>
      <xdr:col>8</xdr:col>
      <xdr:colOff>3175</xdr:colOff>
      <xdr:row>238</xdr:row>
      <xdr:rowOff>657004</xdr:rowOff>
    </xdr:to>
    <xdr:pic>
      <xdr:nvPicPr>
        <xdr:cNvPr id="1727" name="Picture 1726">
          <a:extLst>
            <a:ext uri="{FF2B5EF4-FFF2-40B4-BE49-F238E27FC236}">
              <a16:creationId xmlns:a16="http://schemas.microsoft.com/office/drawing/2014/main" xmlns="" id="{7527BF21-74F7-3555-96B6-6A68F698E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594575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239</xdr:row>
      <xdr:rowOff>22010</xdr:rowOff>
    </xdr:from>
    <xdr:to>
      <xdr:col>8</xdr:col>
      <xdr:colOff>3175</xdr:colOff>
      <xdr:row>239</xdr:row>
      <xdr:rowOff>657010</xdr:rowOff>
    </xdr:to>
    <xdr:pic>
      <xdr:nvPicPr>
        <xdr:cNvPr id="1729" name="Picture 1728">
          <a:extLst>
            <a:ext uri="{FF2B5EF4-FFF2-40B4-BE49-F238E27FC236}">
              <a16:creationId xmlns:a16="http://schemas.microsoft.com/office/drawing/2014/main" xmlns="" id="{D4F132A6-D81E-8BC9-207A-D618B3072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66247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240</xdr:row>
      <xdr:rowOff>24893</xdr:rowOff>
    </xdr:from>
    <xdr:to>
      <xdr:col>8</xdr:col>
      <xdr:colOff>3175</xdr:colOff>
      <xdr:row>240</xdr:row>
      <xdr:rowOff>672223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xmlns="" id="{E6423A9F-F485-7D57-25B8-CBFD071D6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730666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241</xdr:row>
      <xdr:rowOff>22010</xdr:rowOff>
    </xdr:from>
    <xdr:to>
      <xdr:col>8</xdr:col>
      <xdr:colOff>3175</xdr:colOff>
      <xdr:row>241</xdr:row>
      <xdr:rowOff>657010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xmlns="" id="{238AE8AE-9B86-B816-3E85-04C186DA3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800090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242</xdr:row>
      <xdr:rowOff>24893</xdr:rowOff>
    </xdr:from>
    <xdr:to>
      <xdr:col>8</xdr:col>
      <xdr:colOff>3175</xdr:colOff>
      <xdr:row>242</xdr:row>
      <xdr:rowOff>672223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xmlns="" id="{F5BF7960-B81D-2589-7D35-B538C3969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868279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243</xdr:row>
      <xdr:rowOff>22010</xdr:rowOff>
    </xdr:from>
    <xdr:to>
      <xdr:col>8</xdr:col>
      <xdr:colOff>3175</xdr:colOff>
      <xdr:row>243</xdr:row>
      <xdr:rowOff>657010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xmlns="" id="{F24044D7-E193-41A9-1CF5-D2149FF94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4937702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244</xdr:row>
      <xdr:rowOff>22003</xdr:rowOff>
    </xdr:from>
    <xdr:to>
      <xdr:col>8</xdr:col>
      <xdr:colOff>3175</xdr:colOff>
      <xdr:row>244</xdr:row>
      <xdr:rowOff>657003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xmlns="" id="{69A74FDA-0C41-88FF-DF96-5C917DB62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005603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245</xdr:row>
      <xdr:rowOff>22009</xdr:rowOff>
    </xdr:from>
    <xdr:to>
      <xdr:col>8</xdr:col>
      <xdr:colOff>3175</xdr:colOff>
      <xdr:row>245</xdr:row>
      <xdr:rowOff>657009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xmlns="" id="{A99A7459-1AB9-5CEF-80E9-EC12BE15B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073504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246</xdr:row>
      <xdr:rowOff>24893</xdr:rowOff>
    </xdr:from>
    <xdr:to>
      <xdr:col>8</xdr:col>
      <xdr:colOff>3175</xdr:colOff>
      <xdr:row>246</xdr:row>
      <xdr:rowOff>672223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xmlns="" id="{FCB6BC56-1E14-696D-0781-90F355C59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141694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247</xdr:row>
      <xdr:rowOff>22010</xdr:rowOff>
    </xdr:from>
    <xdr:to>
      <xdr:col>8</xdr:col>
      <xdr:colOff>3175</xdr:colOff>
      <xdr:row>247</xdr:row>
      <xdr:rowOff>657010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xmlns="" id="{6BD5E06D-E32B-6481-9857-07FA90031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21111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248</xdr:row>
      <xdr:rowOff>22004</xdr:rowOff>
    </xdr:from>
    <xdr:to>
      <xdr:col>8</xdr:col>
      <xdr:colOff>3175</xdr:colOff>
      <xdr:row>248</xdr:row>
      <xdr:rowOff>657004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xmlns="" id="{F02546E2-1F85-8397-F2E0-AC0AAD726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27901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249</xdr:row>
      <xdr:rowOff>22010</xdr:rowOff>
    </xdr:from>
    <xdr:to>
      <xdr:col>8</xdr:col>
      <xdr:colOff>3175</xdr:colOff>
      <xdr:row>249</xdr:row>
      <xdr:rowOff>657010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xmlns="" id="{D05A1A2B-DA09-1FD7-930B-0981AA266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346919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250</xdr:row>
      <xdr:rowOff>22003</xdr:rowOff>
    </xdr:from>
    <xdr:to>
      <xdr:col>8</xdr:col>
      <xdr:colOff>3175</xdr:colOff>
      <xdr:row>250</xdr:row>
      <xdr:rowOff>657003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xmlns="" id="{D55B8789-DC1D-19B8-45BF-5334F18FA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41481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251</xdr:row>
      <xdr:rowOff>22009</xdr:rowOff>
    </xdr:from>
    <xdr:to>
      <xdr:col>8</xdr:col>
      <xdr:colOff>3175</xdr:colOff>
      <xdr:row>251</xdr:row>
      <xdr:rowOff>657009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xmlns="" id="{4EF6952A-E53E-849A-33F6-AB2B45F92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48272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252</xdr:row>
      <xdr:rowOff>22003</xdr:rowOff>
    </xdr:from>
    <xdr:to>
      <xdr:col>8</xdr:col>
      <xdr:colOff>3175</xdr:colOff>
      <xdr:row>252</xdr:row>
      <xdr:rowOff>657003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xmlns="" id="{5855E971-E76C-0EFB-8A63-96777BB53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55062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254</xdr:row>
      <xdr:rowOff>22362</xdr:rowOff>
    </xdr:from>
    <xdr:to>
      <xdr:col>8</xdr:col>
      <xdr:colOff>3175</xdr:colOff>
      <xdr:row>254</xdr:row>
      <xdr:rowOff>584230</xdr:rowOff>
    </xdr:to>
    <xdr:pic>
      <xdr:nvPicPr>
        <xdr:cNvPr id="1757" name="Picture 1756">
          <a:extLst>
            <a:ext uri="{FF2B5EF4-FFF2-40B4-BE49-F238E27FC236}">
              <a16:creationId xmlns:a16="http://schemas.microsoft.com/office/drawing/2014/main" xmlns="" id="{B3AF9855-DFC5-3133-2E32-F0EEE52FD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6393815"/>
          <a:ext cx="444500" cy="56186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255</xdr:row>
      <xdr:rowOff>25478</xdr:rowOff>
    </xdr:from>
    <xdr:to>
      <xdr:col>8</xdr:col>
      <xdr:colOff>3175</xdr:colOff>
      <xdr:row>255</xdr:row>
      <xdr:rowOff>581103</xdr:rowOff>
    </xdr:to>
    <xdr:pic>
      <xdr:nvPicPr>
        <xdr:cNvPr id="1759" name="Picture 1758">
          <a:extLst>
            <a:ext uri="{FF2B5EF4-FFF2-40B4-BE49-F238E27FC236}">
              <a16:creationId xmlns:a16="http://schemas.microsoft.com/office/drawing/2014/main" xmlns="" id="{0648DB12-1336-5E67-A702-EC35D4C21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700351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256</xdr:row>
      <xdr:rowOff>22010</xdr:rowOff>
    </xdr:from>
    <xdr:to>
      <xdr:col>8</xdr:col>
      <xdr:colOff>3175</xdr:colOff>
      <xdr:row>256</xdr:row>
      <xdr:rowOff>657010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xmlns="" id="{4A47E956-7A4C-1ED9-912D-548543BF3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760662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257</xdr:row>
      <xdr:rowOff>24893</xdr:rowOff>
    </xdr:from>
    <xdr:to>
      <xdr:col>8</xdr:col>
      <xdr:colOff>3175</xdr:colOff>
      <xdr:row>257</xdr:row>
      <xdr:rowOff>672223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xmlns="" id="{BE2C5F01-A1FE-4194-F058-0F00E49C8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828852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258</xdr:row>
      <xdr:rowOff>24887</xdr:rowOff>
    </xdr:from>
    <xdr:to>
      <xdr:col>8</xdr:col>
      <xdr:colOff>3175</xdr:colOff>
      <xdr:row>258</xdr:row>
      <xdr:rowOff>672217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xmlns="" id="{BD7BD081-6A2C-A78D-FE34-CB9B17AB8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898563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259</xdr:row>
      <xdr:rowOff>22005</xdr:rowOff>
    </xdr:from>
    <xdr:to>
      <xdr:col>8</xdr:col>
      <xdr:colOff>3175</xdr:colOff>
      <xdr:row>259</xdr:row>
      <xdr:rowOff>657005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xmlns="" id="{D01EBAEB-6418-437A-B599-2135BC7C0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96798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260</xdr:row>
      <xdr:rowOff>22011</xdr:rowOff>
    </xdr:from>
    <xdr:to>
      <xdr:col>8</xdr:col>
      <xdr:colOff>3175</xdr:colOff>
      <xdr:row>260</xdr:row>
      <xdr:rowOff>657011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xmlns="" id="{57681C5B-82CB-34E7-9D3B-45B4B679F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03588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261</xdr:row>
      <xdr:rowOff>24894</xdr:rowOff>
    </xdr:from>
    <xdr:to>
      <xdr:col>8</xdr:col>
      <xdr:colOff>3175</xdr:colOff>
      <xdr:row>261</xdr:row>
      <xdr:rowOff>672224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xmlns="" id="{A2088786-8AB1-33C3-D0CD-1BB33B064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104077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262</xdr:row>
      <xdr:rowOff>22010</xdr:rowOff>
    </xdr:from>
    <xdr:to>
      <xdr:col>8</xdr:col>
      <xdr:colOff>3175</xdr:colOff>
      <xdr:row>262</xdr:row>
      <xdr:rowOff>657010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xmlns="" id="{2A89479B-55F9-2658-3241-A11650F54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173500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263</xdr:row>
      <xdr:rowOff>24894</xdr:rowOff>
    </xdr:from>
    <xdr:to>
      <xdr:col>8</xdr:col>
      <xdr:colOff>3175</xdr:colOff>
      <xdr:row>263</xdr:row>
      <xdr:rowOff>672224</xdr:rowOff>
    </xdr:to>
    <xdr:pic>
      <xdr:nvPicPr>
        <xdr:cNvPr id="1775" name="Picture 1774">
          <a:extLst>
            <a:ext uri="{FF2B5EF4-FFF2-40B4-BE49-F238E27FC236}">
              <a16:creationId xmlns:a16="http://schemas.microsoft.com/office/drawing/2014/main" xmlns="" id="{283B0532-FA70-5EA9-E9DD-36252A0ED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241690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264</xdr:row>
      <xdr:rowOff>22196</xdr:rowOff>
    </xdr:from>
    <xdr:to>
      <xdr:col>8</xdr:col>
      <xdr:colOff>3175</xdr:colOff>
      <xdr:row>264</xdr:row>
      <xdr:rowOff>466696</xdr:rowOff>
    </xdr:to>
    <xdr:pic>
      <xdr:nvPicPr>
        <xdr:cNvPr id="1777" name="Picture 1776">
          <a:extLst>
            <a:ext uri="{FF2B5EF4-FFF2-40B4-BE49-F238E27FC236}">
              <a16:creationId xmlns:a16="http://schemas.microsoft.com/office/drawing/2014/main" xmlns="" id="{9D2C3899-3C1F-7A20-D1B3-66447645B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3111321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265</xdr:row>
      <xdr:rowOff>21999</xdr:rowOff>
    </xdr:from>
    <xdr:to>
      <xdr:col>8</xdr:col>
      <xdr:colOff>3175</xdr:colOff>
      <xdr:row>265</xdr:row>
      <xdr:rowOff>656999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xmlns="" id="{500D1981-2F41-3373-F4C4-1B15280BA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36000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266</xdr:row>
      <xdr:rowOff>24895</xdr:rowOff>
    </xdr:from>
    <xdr:to>
      <xdr:col>8</xdr:col>
      <xdr:colOff>3175</xdr:colOff>
      <xdr:row>266</xdr:row>
      <xdr:rowOff>672225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xmlns="" id="{AAAAB19F-772E-B4F9-5AE8-DF83CAE9F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428191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267</xdr:row>
      <xdr:rowOff>21999</xdr:rowOff>
    </xdr:from>
    <xdr:to>
      <xdr:col>8</xdr:col>
      <xdr:colOff>3175</xdr:colOff>
      <xdr:row>267</xdr:row>
      <xdr:rowOff>656999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xmlns="" id="{2EFD2082-38ED-649C-933F-A49056345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49761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268</xdr:row>
      <xdr:rowOff>24894</xdr:rowOff>
    </xdr:from>
    <xdr:to>
      <xdr:col>8</xdr:col>
      <xdr:colOff>3175</xdr:colOff>
      <xdr:row>268</xdr:row>
      <xdr:rowOff>672224</xdr:rowOff>
    </xdr:to>
    <xdr:pic>
      <xdr:nvPicPr>
        <xdr:cNvPr id="1785" name="Picture 1784">
          <a:extLst>
            <a:ext uri="{FF2B5EF4-FFF2-40B4-BE49-F238E27FC236}">
              <a16:creationId xmlns:a16="http://schemas.microsoft.com/office/drawing/2014/main" xmlns="" id="{4FBABBF8-D03A-5237-F47B-E1446B10C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565804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269</xdr:row>
      <xdr:rowOff>22000</xdr:rowOff>
    </xdr:from>
    <xdr:to>
      <xdr:col>8</xdr:col>
      <xdr:colOff>3175</xdr:colOff>
      <xdr:row>269</xdr:row>
      <xdr:rowOff>657000</xdr:rowOff>
    </xdr:to>
    <xdr:pic>
      <xdr:nvPicPr>
        <xdr:cNvPr id="1787" name="Picture 1786">
          <a:extLst>
            <a:ext uri="{FF2B5EF4-FFF2-40B4-BE49-F238E27FC236}">
              <a16:creationId xmlns:a16="http://schemas.microsoft.com/office/drawing/2014/main" xmlns="" id="{B283DFC5-C4D3-8BF1-BF59-661FE48C8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635226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270</xdr:row>
      <xdr:rowOff>24895</xdr:rowOff>
    </xdr:from>
    <xdr:to>
      <xdr:col>8</xdr:col>
      <xdr:colOff>3175</xdr:colOff>
      <xdr:row>270</xdr:row>
      <xdr:rowOff>672225</xdr:rowOff>
    </xdr:to>
    <xdr:pic>
      <xdr:nvPicPr>
        <xdr:cNvPr id="1789" name="Picture 1788">
          <a:extLst>
            <a:ext uri="{FF2B5EF4-FFF2-40B4-BE49-F238E27FC236}">
              <a16:creationId xmlns:a16="http://schemas.microsoft.com/office/drawing/2014/main" xmlns="" id="{D924D3F0-1BD9-D2E7-15FA-8397A6977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703417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271</xdr:row>
      <xdr:rowOff>24889</xdr:rowOff>
    </xdr:from>
    <xdr:to>
      <xdr:col>8</xdr:col>
      <xdr:colOff>3175</xdr:colOff>
      <xdr:row>271</xdr:row>
      <xdr:rowOff>672219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xmlns="" id="{79B25ECC-1896-80A3-7BC5-ED4F44DAC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773128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272</xdr:row>
      <xdr:rowOff>25479</xdr:rowOff>
    </xdr:from>
    <xdr:to>
      <xdr:col>8</xdr:col>
      <xdr:colOff>3175</xdr:colOff>
      <xdr:row>272</xdr:row>
      <xdr:rowOff>581104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xmlns="" id="{8549DC19-28E6-E9F6-0C04-4D4FAE535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842898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273</xdr:row>
      <xdr:rowOff>22010</xdr:rowOff>
    </xdr:from>
    <xdr:to>
      <xdr:col>8</xdr:col>
      <xdr:colOff>3175</xdr:colOff>
      <xdr:row>273</xdr:row>
      <xdr:rowOff>657010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xmlns="" id="{13D6610D-8631-A000-48A6-9F2BC16CA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903210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274</xdr:row>
      <xdr:rowOff>22004</xdr:rowOff>
    </xdr:from>
    <xdr:to>
      <xdr:col>8</xdr:col>
      <xdr:colOff>3175</xdr:colOff>
      <xdr:row>274</xdr:row>
      <xdr:rowOff>657004</xdr:rowOff>
    </xdr:to>
    <xdr:pic>
      <xdr:nvPicPr>
        <xdr:cNvPr id="1797" name="Picture 1796">
          <a:extLst>
            <a:ext uri="{FF2B5EF4-FFF2-40B4-BE49-F238E27FC236}">
              <a16:creationId xmlns:a16="http://schemas.microsoft.com/office/drawing/2014/main" xmlns="" id="{132FBD03-82DA-AB96-B11D-D5879FEC7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697111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275</xdr:row>
      <xdr:rowOff>22010</xdr:rowOff>
    </xdr:from>
    <xdr:to>
      <xdr:col>8</xdr:col>
      <xdr:colOff>3175</xdr:colOff>
      <xdr:row>275</xdr:row>
      <xdr:rowOff>657010</xdr:rowOff>
    </xdr:to>
    <xdr:pic>
      <xdr:nvPicPr>
        <xdr:cNvPr id="1799" name="Picture 1798">
          <a:extLst>
            <a:ext uri="{FF2B5EF4-FFF2-40B4-BE49-F238E27FC236}">
              <a16:creationId xmlns:a16="http://schemas.microsoft.com/office/drawing/2014/main" xmlns="" id="{A6258B6D-3E29-B4A5-57BF-333609E9A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03901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276</xdr:row>
      <xdr:rowOff>22003</xdr:rowOff>
    </xdr:from>
    <xdr:to>
      <xdr:col>8</xdr:col>
      <xdr:colOff>3175</xdr:colOff>
      <xdr:row>276</xdr:row>
      <xdr:rowOff>657003</xdr:rowOff>
    </xdr:to>
    <xdr:pic>
      <xdr:nvPicPr>
        <xdr:cNvPr id="1801" name="Picture 1800">
          <a:extLst>
            <a:ext uri="{FF2B5EF4-FFF2-40B4-BE49-F238E27FC236}">
              <a16:creationId xmlns:a16="http://schemas.microsoft.com/office/drawing/2014/main" xmlns="" id="{DA8E1DFB-ED88-C3F6-21EE-8C18F7F5A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10691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278</xdr:row>
      <xdr:rowOff>22003</xdr:rowOff>
    </xdr:from>
    <xdr:to>
      <xdr:col>8</xdr:col>
      <xdr:colOff>3175</xdr:colOff>
      <xdr:row>278</xdr:row>
      <xdr:rowOff>657003</xdr:rowOff>
    </xdr:to>
    <xdr:pic>
      <xdr:nvPicPr>
        <xdr:cNvPr id="1803" name="Picture 1802">
          <a:extLst>
            <a:ext uri="{FF2B5EF4-FFF2-40B4-BE49-F238E27FC236}">
              <a16:creationId xmlns:a16="http://schemas.microsoft.com/office/drawing/2014/main" xmlns="" id="{A75CD15E-0657-11FB-38F8-9778DC391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19563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279</xdr:row>
      <xdr:rowOff>22009</xdr:rowOff>
    </xdr:from>
    <xdr:to>
      <xdr:col>8</xdr:col>
      <xdr:colOff>3175</xdr:colOff>
      <xdr:row>279</xdr:row>
      <xdr:rowOff>657009</xdr:rowOff>
    </xdr:to>
    <xdr:pic>
      <xdr:nvPicPr>
        <xdr:cNvPr id="1805" name="Picture 1804">
          <a:extLst>
            <a:ext uri="{FF2B5EF4-FFF2-40B4-BE49-F238E27FC236}">
              <a16:creationId xmlns:a16="http://schemas.microsoft.com/office/drawing/2014/main" xmlns="" id="{E22226B0-5098-F0FB-FB9A-0E6AC4E0D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263537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280</xdr:row>
      <xdr:rowOff>22002</xdr:rowOff>
    </xdr:from>
    <xdr:to>
      <xdr:col>8</xdr:col>
      <xdr:colOff>3175</xdr:colOff>
      <xdr:row>280</xdr:row>
      <xdr:rowOff>657002</xdr:rowOff>
    </xdr:to>
    <xdr:pic>
      <xdr:nvPicPr>
        <xdr:cNvPr id="1807" name="Picture 1806">
          <a:extLst>
            <a:ext uri="{FF2B5EF4-FFF2-40B4-BE49-F238E27FC236}">
              <a16:creationId xmlns:a16="http://schemas.microsoft.com/office/drawing/2014/main" xmlns="" id="{F266C094-5AD4-2F0D-4F39-162CDCB18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33143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281</xdr:row>
      <xdr:rowOff>22008</xdr:rowOff>
    </xdr:from>
    <xdr:to>
      <xdr:col>8</xdr:col>
      <xdr:colOff>3175</xdr:colOff>
      <xdr:row>281</xdr:row>
      <xdr:rowOff>657008</xdr:rowOff>
    </xdr:to>
    <xdr:pic>
      <xdr:nvPicPr>
        <xdr:cNvPr id="1809" name="Picture 1808">
          <a:extLst>
            <a:ext uri="{FF2B5EF4-FFF2-40B4-BE49-F238E27FC236}">
              <a16:creationId xmlns:a16="http://schemas.microsoft.com/office/drawing/2014/main" xmlns="" id="{794F30EF-337D-BADF-81B0-1ACC3AE1D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39933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282</xdr:row>
      <xdr:rowOff>22002</xdr:rowOff>
    </xdr:from>
    <xdr:to>
      <xdr:col>8</xdr:col>
      <xdr:colOff>3175</xdr:colOff>
      <xdr:row>282</xdr:row>
      <xdr:rowOff>657002</xdr:rowOff>
    </xdr:to>
    <xdr:pic>
      <xdr:nvPicPr>
        <xdr:cNvPr id="1811" name="Picture 1810">
          <a:extLst>
            <a:ext uri="{FF2B5EF4-FFF2-40B4-BE49-F238E27FC236}">
              <a16:creationId xmlns:a16="http://schemas.microsoft.com/office/drawing/2014/main" xmlns="" id="{9DD9FF02-5EC6-73E2-372F-163DB8295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467240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283</xdr:row>
      <xdr:rowOff>22008</xdr:rowOff>
    </xdr:from>
    <xdr:to>
      <xdr:col>8</xdr:col>
      <xdr:colOff>3175</xdr:colOff>
      <xdr:row>283</xdr:row>
      <xdr:rowOff>657008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xmlns="" id="{B1D474B3-5152-4035-6427-00262DDDE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53514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284</xdr:row>
      <xdr:rowOff>22001</xdr:rowOff>
    </xdr:from>
    <xdr:to>
      <xdr:col>8</xdr:col>
      <xdr:colOff>3175</xdr:colOff>
      <xdr:row>284</xdr:row>
      <xdr:rowOff>657001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xmlns="" id="{D3DF6D66-A6C8-165B-0C13-88966514A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60304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285</xdr:row>
      <xdr:rowOff>24897</xdr:rowOff>
    </xdr:from>
    <xdr:to>
      <xdr:col>8</xdr:col>
      <xdr:colOff>3175</xdr:colOff>
      <xdr:row>285</xdr:row>
      <xdr:rowOff>672227</xdr:rowOff>
    </xdr:to>
    <xdr:pic>
      <xdr:nvPicPr>
        <xdr:cNvPr id="1817" name="Picture 1816">
          <a:extLst>
            <a:ext uri="{FF2B5EF4-FFF2-40B4-BE49-F238E27FC236}">
              <a16:creationId xmlns:a16="http://schemas.microsoft.com/office/drawing/2014/main" xmlns="" id="{488DD362-E17E-D50A-9AFB-0E666558B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671232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286</xdr:row>
      <xdr:rowOff>22001</xdr:rowOff>
    </xdr:from>
    <xdr:to>
      <xdr:col>8</xdr:col>
      <xdr:colOff>3175</xdr:colOff>
      <xdr:row>286</xdr:row>
      <xdr:rowOff>657001</xdr:rowOff>
    </xdr:to>
    <xdr:pic>
      <xdr:nvPicPr>
        <xdr:cNvPr id="1819" name="Picture 1818">
          <a:extLst>
            <a:ext uri="{FF2B5EF4-FFF2-40B4-BE49-F238E27FC236}">
              <a16:creationId xmlns:a16="http://schemas.microsoft.com/office/drawing/2014/main" xmlns="" id="{7867FF60-0635-A6EE-8059-485B4972B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74065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287</xdr:row>
      <xdr:rowOff>24625</xdr:rowOff>
    </xdr:from>
    <xdr:to>
      <xdr:col>8</xdr:col>
      <xdr:colOff>3175</xdr:colOff>
      <xdr:row>287</xdr:row>
      <xdr:rowOff>618171</xdr:rowOff>
    </xdr:to>
    <xdr:pic>
      <xdr:nvPicPr>
        <xdr:cNvPr id="1821" name="Picture 1820">
          <a:extLst>
            <a:ext uri="{FF2B5EF4-FFF2-40B4-BE49-F238E27FC236}">
              <a16:creationId xmlns:a16="http://schemas.microsoft.com/office/drawing/2014/main" xmlns="" id="{10A7A589-EAAC-1553-9289-AC18C7F70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8088181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288</xdr:row>
      <xdr:rowOff>22001</xdr:rowOff>
    </xdr:from>
    <xdr:to>
      <xdr:col>8</xdr:col>
      <xdr:colOff>3175</xdr:colOff>
      <xdr:row>288</xdr:row>
      <xdr:rowOff>657001</xdr:rowOff>
    </xdr:to>
    <xdr:pic>
      <xdr:nvPicPr>
        <xdr:cNvPr id="1823" name="Picture 1822">
          <a:extLst>
            <a:ext uri="{FF2B5EF4-FFF2-40B4-BE49-F238E27FC236}">
              <a16:creationId xmlns:a16="http://schemas.microsoft.com/office/drawing/2014/main" xmlns="" id="{C8F58C6D-49D6-2272-89C2-2C9C23AF8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872835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289</xdr:row>
      <xdr:rowOff>22007</xdr:rowOff>
    </xdr:from>
    <xdr:to>
      <xdr:col>8</xdr:col>
      <xdr:colOff>3175</xdr:colOff>
      <xdr:row>289</xdr:row>
      <xdr:rowOff>657007</xdr:rowOff>
    </xdr:to>
    <xdr:pic>
      <xdr:nvPicPr>
        <xdr:cNvPr id="1825" name="Picture 1824">
          <a:extLst>
            <a:ext uri="{FF2B5EF4-FFF2-40B4-BE49-F238E27FC236}">
              <a16:creationId xmlns:a16="http://schemas.microsoft.com/office/drawing/2014/main" xmlns="" id="{F803B6B0-C88B-C3FE-5ABC-5321F6D78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7940736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290</xdr:row>
      <xdr:rowOff>22000</xdr:rowOff>
    </xdr:from>
    <xdr:to>
      <xdr:col>8</xdr:col>
      <xdr:colOff>3175</xdr:colOff>
      <xdr:row>290</xdr:row>
      <xdr:rowOff>657000</xdr:rowOff>
    </xdr:to>
    <xdr:pic>
      <xdr:nvPicPr>
        <xdr:cNvPr id="1827" name="Picture 1826">
          <a:extLst>
            <a:ext uri="{FF2B5EF4-FFF2-40B4-BE49-F238E27FC236}">
              <a16:creationId xmlns:a16="http://schemas.microsoft.com/office/drawing/2014/main" xmlns="" id="{B9F078FB-AFD2-AB95-F016-6DED616A8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008637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291</xdr:row>
      <xdr:rowOff>22006</xdr:rowOff>
    </xdr:from>
    <xdr:to>
      <xdr:col>8</xdr:col>
      <xdr:colOff>3175</xdr:colOff>
      <xdr:row>291</xdr:row>
      <xdr:rowOff>657006</xdr:rowOff>
    </xdr:to>
    <xdr:pic>
      <xdr:nvPicPr>
        <xdr:cNvPr id="1829" name="Picture 1828">
          <a:extLst>
            <a:ext uri="{FF2B5EF4-FFF2-40B4-BE49-F238E27FC236}">
              <a16:creationId xmlns:a16="http://schemas.microsoft.com/office/drawing/2014/main" xmlns="" id="{704D25AB-A79E-99D8-740E-87DC9EFEE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07653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292</xdr:row>
      <xdr:rowOff>22000</xdr:rowOff>
    </xdr:from>
    <xdr:to>
      <xdr:col>8</xdr:col>
      <xdr:colOff>3175</xdr:colOff>
      <xdr:row>292</xdr:row>
      <xdr:rowOff>657000</xdr:rowOff>
    </xdr:to>
    <xdr:pic>
      <xdr:nvPicPr>
        <xdr:cNvPr id="1831" name="Picture 1830">
          <a:extLst>
            <a:ext uri="{FF2B5EF4-FFF2-40B4-BE49-F238E27FC236}">
              <a16:creationId xmlns:a16="http://schemas.microsoft.com/office/drawing/2014/main" xmlns="" id="{489C5A6D-9582-59A6-CBD3-8D2919CC4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144439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293</xdr:row>
      <xdr:rowOff>22005</xdr:rowOff>
    </xdr:from>
    <xdr:to>
      <xdr:col>8</xdr:col>
      <xdr:colOff>3175</xdr:colOff>
      <xdr:row>293</xdr:row>
      <xdr:rowOff>657005</xdr:rowOff>
    </xdr:to>
    <xdr:pic>
      <xdr:nvPicPr>
        <xdr:cNvPr id="1833" name="Picture 1832">
          <a:extLst>
            <a:ext uri="{FF2B5EF4-FFF2-40B4-BE49-F238E27FC236}">
              <a16:creationId xmlns:a16="http://schemas.microsoft.com/office/drawing/2014/main" xmlns="" id="{1C076C6C-511C-B790-0160-E778E5047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21234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294</xdr:row>
      <xdr:rowOff>24889</xdr:rowOff>
    </xdr:from>
    <xdr:to>
      <xdr:col>8</xdr:col>
      <xdr:colOff>3175</xdr:colOff>
      <xdr:row>294</xdr:row>
      <xdr:rowOff>672219</xdr:rowOff>
    </xdr:to>
    <xdr:pic>
      <xdr:nvPicPr>
        <xdr:cNvPr id="1835" name="Picture 1834">
          <a:extLst>
            <a:ext uri="{FF2B5EF4-FFF2-40B4-BE49-F238E27FC236}">
              <a16:creationId xmlns:a16="http://schemas.microsoft.com/office/drawing/2014/main" xmlns="" id="{A766FB54-D94D-70D3-3D39-C8E5E3E44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280530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295</xdr:row>
      <xdr:rowOff>22005</xdr:rowOff>
    </xdr:from>
    <xdr:to>
      <xdr:col>8</xdr:col>
      <xdr:colOff>3175</xdr:colOff>
      <xdr:row>295</xdr:row>
      <xdr:rowOff>657005</xdr:rowOff>
    </xdr:to>
    <xdr:pic>
      <xdr:nvPicPr>
        <xdr:cNvPr id="1837" name="Picture 1836">
          <a:extLst>
            <a:ext uri="{FF2B5EF4-FFF2-40B4-BE49-F238E27FC236}">
              <a16:creationId xmlns:a16="http://schemas.microsoft.com/office/drawing/2014/main" xmlns="" id="{571E0955-8FA0-93F4-DBC5-8C1DB542B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34995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296</xdr:row>
      <xdr:rowOff>24889</xdr:rowOff>
    </xdr:from>
    <xdr:to>
      <xdr:col>8</xdr:col>
      <xdr:colOff>3175</xdr:colOff>
      <xdr:row>296</xdr:row>
      <xdr:rowOff>672219</xdr:rowOff>
    </xdr:to>
    <xdr:pic>
      <xdr:nvPicPr>
        <xdr:cNvPr id="1839" name="Picture 1838">
          <a:extLst>
            <a:ext uri="{FF2B5EF4-FFF2-40B4-BE49-F238E27FC236}">
              <a16:creationId xmlns:a16="http://schemas.microsoft.com/office/drawing/2014/main" xmlns="" id="{DC53DD96-8BA4-926E-9803-C261BCE93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418142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297</xdr:row>
      <xdr:rowOff>24896</xdr:rowOff>
    </xdr:from>
    <xdr:to>
      <xdr:col>8</xdr:col>
      <xdr:colOff>3175</xdr:colOff>
      <xdr:row>297</xdr:row>
      <xdr:rowOff>672226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xmlns="" id="{AF8E182F-3098-769E-5887-D4E78053C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487855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298</xdr:row>
      <xdr:rowOff>24890</xdr:rowOff>
    </xdr:from>
    <xdr:to>
      <xdr:col>8</xdr:col>
      <xdr:colOff>3175</xdr:colOff>
      <xdr:row>298</xdr:row>
      <xdr:rowOff>672220</xdr:rowOff>
    </xdr:to>
    <xdr:pic>
      <xdr:nvPicPr>
        <xdr:cNvPr id="1843" name="Picture 1842">
          <a:extLst>
            <a:ext uri="{FF2B5EF4-FFF2-40B4-BE49-F238E27FC236}">
              <a16:creationId xmlns:a16="http://schemas.microsoft.com/office/drawing/2014/main" xmlns="" id="{41301794-4561-FD93-9BF0-7CE290D97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557566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299</xdr:row>
      <xdr:rowOff>22006</xdr:rowOff>
    </xdr:from>
    <xdr:to>
      <xdr:col>8</xdr:col>
      <xdr:colOff>3175</xdr:colOff>
      <xdr:row>299</xdr:row>
      <xdr:rowOff>657006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xmlns="" id="{4DC5E103-034A-B7AA-3AA3-13C0A936D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62698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300</xdr:row>
      <xdr:rowOff>22000</xdr:rowOff>
    </xdr:from>
    <xdr:to>
      <xdr:col>8</xdr:col>
      <xdr:colOff>3175</xdr:colOff>
      <xdr:row>300</xdr:row>
      <xdr:rowOff>657000</xdr:rowOff>
    </xdr:to>
    <xdr:pic>
      <xdr:nvPicPr>
        <xdr:cNvPr id="1847" name="Picture 1846">
          <a:extLst>
            <a:ext uri="{FF2B5EF4-FFF2-40B4-BE49-F238E27FC236}">
              <a16:creationId xmlns:a16="http://schemas.microsoft.com/office/drawing/2014/main" xmlns="" id="{B1A00834-612D-26BC-F2B2-E19F6C45A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694889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301</xdr:row>
      <xdr:rowOff>22006</xdr:rowOff>
    </xdr:from>
    <xdr:to>
      <xdr:col>8</xdr:col>
      <xdr:colOff>3175</xdr:colOff>
      <xdr:row>301</xdr:row>
      <xdr:rowOff>657006</xdr:rowOff>
    </xdr:to>
    <xdr:pic>
      <xdr:nvPicPr>
        <xdr:cNvPr id="1849" name="Picture 1848">
          <a:extLst>
            <a:ext uri="{FF2B5EF4-FFF2-40B4-BE49-F238E27FC236}">
              <a16:creationId xmlns:a16="http://schemas.microsoft.com/office/drawing/2014/main" xmlns="" id="{82985110-64F9-B0C7-5FC3-938BA6622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76279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302</xdr:row>
      <xdr:rowOff>21999</xdr:rowOff>
    </xdr:from>
    <xdr:to>
      <xdr:col>8</xdr:col>
      <xdr:colOff>3175</xdr:colOff>
      <xdr:row>302</xdr:row>
      <xdr:rowOff>656999</xdr:rowOff>
    </xdr:to>
    <xdr:pic>
      <xdr:nvPicPr>
        <xdr:cNvPr id="1851" name="Picture 1850">
          <a:extLst>
            <a:ext uri="{FF2B5EF4-FFF2-40B4-BE49-F238E27FC236}">
              <a16:creationId xmlns:a16="http://schemas.microsoft.com/office/drawing/2014/main" xmlns="" id="{90162488-8388-91FE-1A24-4E71F2221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83069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303</xdr:row>
      <xdr:rowOff>22005</xdr:rowOff>
    </xdr:from>
    <xdr:to>
      <xdr:col>8</xdr:col>
      <xdr:colOff>3175</xdr:colOff>
      <xdr:row>303</xdr:row>
      <xdr:rowOff>657005</xdr:rowOff>
    </xdr:to>
    <xdr:pic>
      <xdr:nvPicPr>
        <xdr:cNvPr id="1853" name="Picture 1852">
          <a:extLst>
            <a:ext uri="{FF2B5EF4-FFF2-40B4-BE49-F238E27FC236}">
              <a16:creationId xmlns:a16="http://schemas.microsoft.com/office/drawing/2014/main" xmlns="" id="{352ED462-F684-4B78-4951-6A9AC4505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89859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304</xdr:row>
      <xdr:rowOff>21999</xdr:rowOff>
    </xdr:from>
    <xdr:to>
      <xdr:col>8</xdr:col>
      <xdr:colOff>3175</xdr:colOff>
      <xdr:row>304</xdr:row>
      <xdr:rowOff>656999</xdr:rowOff>
    </xdr:to>
    <xdr:pic>
      <xdr:nvPicPr>
        <xdr:cNvPr id="1855" name="Picture 1854">
          <a:extLst>
            <a:ext uri="{FF2B5EF4-FFF2-40B4-BE49-F238E27FC236}">
              <a16:creationId xmlns:a16="http://schemas.microsoft.com/office/drawing/2014/main" xmlns="" id="{68095AD8-90B5-0EB5-4380-C4CA63802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896649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305</xdr:row>
      <xdr:rowOff>22005</xdr:rowOff>
    </xdr:from>
    <xdr:to>
      <xdr:col>8</xdr:col>
      <xdr:colOff>3175</xdr:colOff>
      <xdr:row>305</xdr:row>
      <xdr:rowOff>657005</xdr:rowOff>
    </xdr:to>
    <xdr:pic>
      <xdr:nvPicPr>
        <xdr:cNvPr id="1857" name="Picture 1856">
          <a:extLst>
            <a:ext uri="{FF2B5EF4-FFF2-40B4-BE49-F238E27FC236}">
              <a16:creationId xmlns:a16="http://schemas.microsoft.com/office/drawing/2014/main" xmlns="" id="{D5266B96-8933-9E25-5EF4-28469FF00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03439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306</xdr:row>
      <xdr:rowOff>21999</xdr:rowOff>
    </xdr:from>
    <xdr:to>
      <xdr:col>8</xdr:col>
      <xdr:colOff>3175</xdr:colOff>
      <xdr:row>306</xdr:row>
      <xdr:rowOff>656999</xdr:rowOff>
    </xdr:to>
    <xdr:pic>
      <xdr:nvPicPr>
        <xdr:cNvPr id="1859" name="Picture 1858">
          <a:extLst>
            <a:ext uri="{FF2B5EF4-FFF2-40B4-BE49-F238E27FC236}">
              <a16:creationId xmlns:a16="http://schemas.microsoft.com/office/drawing/2014/main" xmlns="" id="{99B185D5-745C-80F1-A9C3-393838539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102295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307</xdr:row>
      <xdr:rowOff>22005</xdr:rowOff>
    </xdr:from>
    <xdr:to>
      <xdr:col>8</xdr:col>
      <xdr:colOff>3175</xdr:colOff>
      <xdr:row>307</xdr:row>
      <xdr:rowOff>657005</xdr:rowOff>
    </xdr:to>
    <xdr:pic>
      <xdr:nvPicPr>
        <xdr:cNvPr id="1861" name="Picture 1860">
          <a:extLst>
            <a:ext uri="{FF2B5EF4-FFF2-40B4-BE49-F238E27FC236}">
              <a16:creationId xmlns:a16="http://schemas.microsoft.com/office/drawing/2014/main" xmlns="" id="{C755BCD4-ED8B-BC29-CA61-84D1E28B2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17019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308</xdr:row>
      <xdr:rowOff>25484</xdr:rowOff>
    </xdr:from>
    <xdr:to>
      <xdr:col>8</xdr:col>
      <xdr:colOff>3175</xdr:colOff>
      <xdr:row>308</xdr:row>
      <xdr:rowOff>581109</xdr:rowOff>
    </xdr:to>
    <xdr:pic>
      <xdr:nvPicPr>
        <xdr:cNvPr id="1863" name="Picture 1862">
          <a:extLst>
            <a:ext uri="{FF2B5EF4-FFF2-40B4-BE49-F238E27FC236}">
              <a16:creationId xmlns:a16="http://schemas.microsoft.com/office/drawing/2014/main" xmlns="" id="{1120D770-6377-A8AC-23B3-8D026E3F0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238446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309</xdr:row>
      <xdr:rowOff>22003</xdr:rowOff>
    </xdr:from>
    <xdr:to>
      <xdr:col>8</xdr:col>
      <xdr:colOff>3175</xdr:colOff>
      <xdr:row>309</xdr:row>
      <xdr:rowOff>657003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xmlns="" id="{3A76D5FC-F4F7-DABA-6F1B-477330973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29875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310</xdr:row>
      <xdr:rowOff>22009</xdr:rowOff>
    </xdr:from>
    <xdr:to>
      <xdr:col>8</xdr:col>
      <xdr:colOff>3175</xdr:colOff>
      <xdr:row>310</xdr:row>
      <xdr:rowOff>657009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xmlns="" id="{17B2CBDA-70C8-75AD-DC73-358A4AA9D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366657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311</xdr:row>
      <xdr:rowOff>22002</xdr:rowOff>
    </xdr:from>
    <xdr:to>
      <xdr:col>8</xdr:col>
      <xdr:colOff>3175</xdr:colOff>
      <xdr:row>311</xdr:row>
      <xdr:rowOff>657002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xmlns="" id="{D4F7F65E-41F6-8A63-B611-0E03215E5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43455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312</xdr:row>
      <xdr:rowOff>22008</xdr:rowOff>
    </xdr:from>
    <xdr:to>
      <xdr:col>8</xdr:col>
      <xdr:colOff>3175</xdr:colOff>
      <xdr:row>312</xdr:row>
      <xdr:rowOff>657008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xmlns="" id="{4F9C3B14-46A0-E18B-135D-340270E80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50245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313</xdr:row>
      <xdr:rowOff>22002</xdr:rowOff>
    </xdr:from>
    <xdr:to>
      <xdr:col>8</xdr:col>
      <xdr:colOff>3175</xdr:colOff>
      <xdr:row>313</xdr:row>
      <xdr:rowOff>657002</xdr:rowOff>
    </xdr:to>
    <xdr:pic>
      <xdr:nvPicPr>
        <xdr:cNvPr id="1873" name="Picture 1872">
          <a:extLst>
            <a:ext uri="{FF2B5EF4-FFF2-40B4-BE49-F238E27FC236}">
              <a16:creationId xmlns:a16="http://schemas.microsoft.com/office/drawing/2014/main" xmlns="" id="{36FBB94C-7596-8F0A-5419-565AD8A01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570360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314</xdr:row>
      <xdr:rowOff>22008</xdr:rowOff>
    </xdr:from>
    <xdr:to>
      <xdr:col>8</xdr:col>
      <xdr:colOff>3175</xdr:colOff>
      <xdr:row>314</xdr:row>
      <xdr:rowOff>657008</xdr:rowOff>
    </xdr:to>
    <xdr:pic>
      <xdr:nvPicPr>
        <xdr:cNvPr id="1875" name="Picture 1874">
          <a:extLst>
            <a:ext uri="{FF2B5EF4-FFF2-40B4-BE49-F238E27FC236}">
              <a16:creationId xmlns:a16="http://schemas.microsoft.com/office/drawing/2014/main" xmlns="" id="{3E08F695-3939-07D4-CD1B-5106DDCEA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63826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315</xdr:row>
      <xdr:rowOff>22001</xdr:rowOff>
    </xdr:from>
    <xdr:to>
      <xdr:col>8</xdr:col>
      <xdr:colOff>3175</xdr:colOff>
      <xdr:row>315</xdr:row>
      <xdr:rowOff>657001</xdr:rowOff>
    </xdr:to>
    <xdr:pic>
      <xdr:nvPicPr>
        <xdr:cNvPr id="1877" name="Picture 1876">
          <a:extLst>
            <a:ext uri="{FF2B5EF4-FFF2-40B4-BE49-F238E27FC236}">
              <a16:creationId xmlns:a16="http://schemas.microsoft.com/office/drawing/2014/main" xmlns="" id="{BF943811-C216-7237-E6FA-E9F0D6857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70616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316</xdr:row>
      <xdr:rowOff>22007</xdr:rowOff>
    </xdr:from>
    <xdr:to>
      <xdr:col>8</xdr:col>
      <xdr:colOff>3175</xdr:colOff>
      <xdr:row>316</xdr:row>
      <xdr:rowOff>657007</xdr:rowOff>
    </xdr:to>
    <xdr:pic>
      <xdr:nvPicPr>
        <xdr:cNvPr id="1879" name="Picture 1878">
          <a:extLst>
            <a:ext uri="{FF2B5EF4-FFF2-40B4-BE49-F238E27FC236}">
              <a16:creationId xmlns:a16="http://schemas.microsoft.com/office/drawing/2014/main" xmlns="" id="{1DA2F471-E2E7-D0FA-4676-4956631E98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77406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317</xdr:row>
      <xdr:rowOff>22001</xdr:rowOff>
    </xdr:from>
    <xdr:to>
      <xdr:col>8</xdr:col>
      <xdr:colOff>3175</xdr:colOff>
      <xdr:row>317</xdr:row>
      <xdr:rowOff>657001</xdr:rowOff>
    </xdr:to>
    <xdr:pic>
      <xdr:nvPicPr>
        <xdr:cNvPr id="1881" name="Picture 1880">
          <a:extLst>
            <a:ext uri="{FF2B5EF4-FFF2-40B4-BE49-F238E27FC236}">
              <a16:creationId xmlns:a16="http://schemas.microsoft.com/office/drawing/2014/main" xmlns="" id="{2B515959-29D6-155C-272F-71E9FC384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84196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318</xdr:row>
      <xdr:rowOff>22007</xdr:rowOff>
    </xdr:from>
    <xdr:to>
      <xdr:col>8</xdr:col>
      <xdr:colOff>3175</xdr:colOff>
      <xdr:row>318</xdr:row>
      <xdr:rowOff>657007</xdr:rowOff>
    </xdr:to>
    <xdr:pic>
      <xdr:nvPicPr>
        <xdr:cNvPr id="1883" name="Picture 1882">
          <a:extLst>
            <a:ext uri="{FF2B5EF4-FFF2-40B4-BE49-F238E27FC236}">
              <a16:creationId xmlns:a16="http://schemas.microsoft.com/office/drawing/2014/main" xmlns="" id="{1FC009FC-EF0E-6A03-24E3-7D7D40A26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909865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319</xdr:row>
      <xdr:rowOff>22001</xdr:rowOff>
    </xdr:from>
    <xdr:to>
      <xdr:col>8</xdr:col>
      <xdr:colOff>3175</xdr:colOff>
      <xdr:row>319</xdr:row>
      <xdr:rowOff>657001</xdr:rowOff>
    </xdr:to>
    <xdr:pic>
      <xdr:nvPicPr>
        <xdr:cNvPr id="1885" name="Picture 1884">
          <a:extLst>
            <a:ext uri="{FF2B5EF4-FFF2-40B4-BE49-F238E27FC236}">
              <a16:creationId xmlns:a16="http://schemas.microsoft.com/office/drawing/2014/main" xmlns="" id="{D6F72401-C488-04A4-8EE4-476A27D0C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997776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320</xdr:row>
      <xdr:rowOff>22007</xdr:rowOff>
    </xdr:from>
    <xdr:to>
      <xdr:col>8</xdr:col>
      <xdr:colOff>3175</xdr:colOff>
      <xdr:row>320</xdr:row>
      <xdr:rowOff>657007</xdr:rowOff>
    </xdr:to>
    <xdr:pic>
      <xdr:nvPicPr>
        <xdr:cNvPr id="1887" name="Picture 1886">
          <a:extLst>
            <a:ext uri="{FF2B5EF4-FFF2-40B4-BE49-F238E27FC236}">
              <a16:creationId xmlns:a16="http://schemas.microsoft.com/office/drawing/2014/main" xmlns="" id="{B13A01DC-16DD-363C-729B-B973F320B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045667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321</xdr:row>
      <xdr:rowOff>24890</xdr:rowOff>
    </xdr:from>
    <xdr:to>
      <xdr:col>8</xdr:col>
      <xdr:colOff>3175</xdr:colOff>
      <xdr:row>321</xdr:row>
      <xdr:rowOff>672220</xdr:rowOff>
    </xdr:to>
    <xdr:pic>
      <xdr:nvPicPr>
        <xdr:cNvPr id="1889" name="Picture 1888">
          <a:extLst>
            <a:ext uri="{FF2B5EF4-FFF2-40B4-BE49-F238E27FC236}">
              <a16:creationId xmlns:a16="http://schemas.microsoft.com/office/drawing/2014/main" xmlns="" id="{BEA54D94-4CDB-3D31-9EF8-9E70B5AB4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113856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322</xdr:row>
      <xdr:rowOff>22007</xdr:rowOff>
    </xdr:from>
    <xdr:to>
      <xdr:col>8</xdr:col>
      <xdr:colOff>3175</xdr:colOff>
      <xdr:row>322</xdr:row>
      <xdr:rowOff>657007</xdr:rowOff>
    </xdr:to>
    <xdr:pic>
      <xdr:nvPicPr>
        <xdr:cNvPr id="1891" name="Picture 1890">
          <a:extLst>
            <a:ext uri="{FF2B5EF4-FFF2-40B4-BE49-F238E27FC236}">
              <a16:creationId xmlns:a16="http://schemas.microsoft.com/office/drawing/2014/main" xmlns="" id="{2A084103-4428-319B-3BFE-0572EE265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18328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323</xdr:row>
      <xdr:rowOff>22000</xdr:rowOff>
    </xdr:from>
    <xdr:to>
      <xdr:col>8</xdr:col>
      <xdr:colOff>3175</xdr:colOff>
      <xdr:row>323</xdr:row>
      <xdr:rowOff>657000</xdr:rowOff>
    </xdr:to>
    <xdr:pic>
      <xdr:nvPicPr>
        <xdr:cNvPr id="1893" name="Picture 1892">
          <a:extLst>
            <a:ext uri="{FF2B5EF4-FFF2-40B4-BE49-F238E27FC236}">
              <a16:creationId xmlns:a16="http://schemas.microsoft.com/office/drawing/2014/main" xmlns="" id="{9D8AE4F6-C1DF-BE34-4BC4-5E400E65E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25118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324</xdr:row>
      <xdr:rowOff>22006</xdr:rowOff>
    </xdr:from>
    <xdr:to>
      <xdr:col>8</xdr:col>
      <xdr:colOff>3175</xdr:colOff>
      <xdr:row>324</xdr:row>
      <xdr:rowOff>657006</xdr:rowOff>
    </xdr:to>
    <xdr:pic>
      <xdr:nvPicPr>
        <xdr:cNvPr id="1895" name="Picture 1894">
          <a:extLst>
            <a:ext uri="{FF2B5EF4-FFF2-40B4-BE49-F238E27FC236}">
              <a16:creationId xmlns:a16="http://schemas.microsoft.com/office/drawing/2014/main" xmlns="" id="{A6EF6D4F-75F1-818A-F9DF-95D9EF4A0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31908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325</xdr:row>
      <xdr:rowOff>22000</xdr:rowOff>
    </xdr:from>
    <xdr:to>
      <xdr:col>8</xdr:col>
      <xdr:colOff>3175</xdr:colOff>
      <xdr:row>325</xdr:row>
      <xdr:rowOff>657000</xdr:rowOff>
    </xdr:to>
    <xdr:pic>
      <xdr:nvPicPr>
        <xdr:cNvPr id="1897" name="Picture 1896">
          <a:extLst>
            <a:ext uri="{FF2B5EF4-FFF2-40B4-BE49-F238E27FC236}">
              <a16:creationId xmlns:a16="http://schemas.microsoft.com/office/drawing/2014/main" xmlns="" id="{11A02FCD-6708-0E50-CA60-20CB58FC1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38698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326</xdr:row>
      <xdr:rowOff>22006</xdr:rowOff>
    </xdr:from>
    <xdr:to>
      <xdr:col>8</xdr:col>
      <xdr:colOff>3175</xdr:colOff>
      <xdr:row>326</xdr:row>
      <xdr:rowOff>657006</xdr:rowOff>
    </xdr:to>
    <xdr:pic>
      <xdr:nvPicPr>
        <xdr:cNvPr id="1899" name="Picture 1898">
          <a:extLst>
            <a:ext uri="{FF2B5EF4-FFF2-40B4-BE49-F238E27FC236}">
              <a16:creationId xmlns:a16="http://schemas.microsoft.com/office/drawing/2014/main" xmlns="" id="{3DFF6974-0BC5-6A98-DCC1-98DDEB8E2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45488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327</xdr:row>
      <xdr:rowOff>21999</xdr:rowOff>
    </xdr:from>
    <xdr:to>
      <xdr:col>8</xdr:col>
      <xdr:colOff>3175</xdr:colOff>
      <xdr:row>327</xdr:row>
      <xdr:rowOff>656999</xdr:rowOff>
    </xdr:to>
    <xdr:pic>
      <xdr:nvPicPr>
        <xdr:cNvPr id="1901" name="Picture 1900">
          <a:extLst>
            <a:ext uri="{FF2B5EF4-FFF2-40B4-BE49-F238E27FC236}">
              <a16:creationId xmlns:a16="http://schemas.microsoft.com/office/drawing/2014/main" xmlns="" id="{D3B6D99A-5ADC-42B3-5EAE-74F49CB6F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52278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328</xdr:row>
      <xdr:rowOff>22006</xdr:rowOff>
    </xdr:from>
    <xdr:to>
      <xdr:col>8</xdr:col>
      <xdr:colOff>3175</xdr:colOff>
      <xdr:row>328</xdr:row>
      <xdr:rowOff>657006</xdr:rowOff>
    </xdr:to>
    <xdr:pic>
      <xdr:nvPicPr>
        <xdr:cNvPr id="1903" name="Picture 1902">
          <a:extLst>
            <a:ext uri="{FF2B5EF4-FFF2-40B4-BE49-F238E27FC236}">
              <a16:creationId xmlns:a16="http://schemas.microsoft.com/office/drawing/2014/main" xmlns="" id="{882D0845-84CC-B2DF-11DC-7C893E575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59068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329</xdr:row>
      <xdr:rowOff>24889</xdr:rowOff>
    </xdr:from>
    <xdr:to>
      <xdr:col>8</xdr:col>
      <xdr:colOff>3175</xdr:colOff>
      <xdr:row>329</xdr:row>
      <xdr:rowOff>672219</xdr:rowOff>
    </xdr:to>
    <xdr:pic>
      <xdr:nvPicPr>
        <xdr:cNvPr id="1905" name="Picture 1904">
          <a:extLst>
            <a:ext uri="{FF2B5EF4-FFF2-40B4-BE49-F238E27FC236}">
              <a16:creationId xmlns:a16="http://schemas.microsoft.com/office/drawing/2014/main" xmlns="" id="{74AAC15D-24EF-0A95-583B-3BE217D87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658875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330</xdr:row>
      <xdr:rowOff>22006</xdr:rowOff>
    </xdr:from>
    <xdr:to>
      <xdr:col>8</xdr:col>
      <xdr:colOff>3175</xdr:colOff>
      <xdr:row>330</xdr:row>
      <xdr:rowOff>657006</xdr:rowOff>
    </xdr:to>
    <xdr:pic>
      <xdr:nvPicPr>
        <xdr:cNvPr id="1907" name="Picture 1906">
          <a:extLst>
            <a:ext uri="{FF2B5EF4-FFF2-40B4-BE49-F238E27FC236}">
              <a16:creationId xmlns:a16="http://schemas.microsoft.com/office/drawing/2014/main" xmlns="" id="{F29FF851-26BE-D99B-5337-BB5F3532F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72829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331</xdr:row>
      <xdr:rowOff>24889</xdr:rowOff>
    </xdr:from>
    <xdr:to>
      <xdr:col>8</xdr:col>
      <xdr:colOff>3175</xdr:colOff>
      <xdr:row>331</xdr:row>
      <xdr:rowOff>672219</xdr:rowOff>
    </xdr:to>
    <xdr:pic>
      <xdr:nvPicPr>
        <xdr:cNvPr id="1909" name="Picture 1908">
          <a:extLst>
            <a:ext uri="{FF2B5EF4-FFF2-40B4-BE49-F238E27FC236}">
              <a16:creationId xmlns:a16="http://schemas.microsoft.com/office/drawing/2014/main" xmlns="" id="{83ED6262-65B3-7C55-5978-7C2A9D8A9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796488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332</xdr:row>
      <xdr:rowOff>22006</xdr:rowOff>
    </xdr:from>
    <xdr:to>
      <xdr:col>8</xdr:col>
      <xdr:colOff>3175</xdr:colOff>
      <xdr:row>332</xdr:row>
      <xdr:rowOff>657006</xdr:rowOff>
    </xdr:to>
    <xdr:pic>
      <xdr:nvPicPr>
        <xdr:cNvPr id="1911" name="Picture 1910">
          <a:extLst>
            <a:ext uri="{FF2B5EF4-FFF2-40B4-BE49-F238E27FC236}">
              <a16:creationId xmlns:a16="http://schemas.microsoft.com/office/drawing/2014/main" xmlns="" id="{4C826FFA-17E6-C858-4DFA-4FD953EDD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86591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333</xdr:row>
      <xdr:rowOff>25472</xdr:rowOff>
    </xdr:from>
    <xdr:to>
      <xdr:col>8</xdr:col>
      <xdr:colOff>3175</xdr:colOff>
      <xdr:row>333</xdr:row>
      <xdr:rowOff>581097</xdr:rowOff>
    </xdr:to>
    <xdr:pic>
      <xdr:nvPicPr>
        <xdr:cNvPr id="1913" name="Picture 1912">
          <a:extLst>
            <a:ext uri="{FF2B5EF4-FFF2-40B4-BE49-F238E27FC236}">
              <a16:creationId xmlns:a16="http://schemas.microsoft.com/office/drawing/2014/main" xmlns="" id="{3441EC09-7CA5-863C-D099-9650BFDD7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0934159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335</xdr:row>
      <xdr:rowOff>25668</xdr:rowOff>
    </xdr:from>
    <xdr:to>
      <xdr:col>8</xdr:col>
      <xdr:colOff>3175</xdr:colOff>
      <xdr:row>335</xdr:row>
      <xdr:rowOff>816281</xdr:rowOff>
    </xdr:to>
    <xdr:pic>
      <xdr:nvPicPr>
        <xdr:cNvPr id="1915" name="Picture 1914">
          <a:extLst>
            <a:ext uri="{FF2B5EF4-FFF2-40B4-BE49-F238E27FC236}">
              <a16:creationId xmlns:a16="http://schemas.microsoft.com/office/drawing/2014/main" xmlns="" id="{70621D5C-3610-2C40-3120-F37107026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0156599"/>
          <a:ext cx="444500" cy="79061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336</xdr:row>
      <xdr:rowOff>24227</xdr:rowOff>
    </xdr:from>
    <xdr:to>
      <xdr:col>8</xdr:col>
      <xdr:colOff>3175</xdr:colOff>
      <xdr:row>336</xdr:row>
      <xdr:rowOff>690977</xdr:rowOff>
    </xdr:to>
    <xdr:pic>
      <xdr:nvPicPr>
        <xdr:cNvPr id="1917" name="Picture 1916">
          <a:extLst>
            <a:ext uri="{FF2B5EF4-FFF2-40B4-BE49-F238E27FC236}">
              <a16:creationId xmlns:a16="http://schemas.microsoft.com/office/drawing/2014/main" xmlns="" id="{A3254521-477A-7572-4409-340B21A72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0997130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337</xdr:row>
      <xdr:rowOff>22014</xdr:rowOff>
    </xdr:from>
    <xdr:to>
      <xdr:col>8</xdr:col>
      <xdr:colOff>3175</xdr:colOff>
      <xdr:row>337</xdr:row>
      <xdr:rowOff>657014</xdr:rowOff>
    </xdr:to>
    <xdr:pic>
      <xdr:nvPicPr>
        <xdr:cNvPr id="1919" name="Picture 1918">
          <a:extLst>
            <a:ext uri="{FF2B5EF4-FFF2-40B4-BE49-F238E27FC236}">
              <a16:creationId xmlns:a16="http://schemas.microsoft.com/office/drawing/2014/main" xmlns="" id="{63A5C4B1-5C13-78CF-9E98-8EF161546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17101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338</xdr:row>
      <xdr:rowOff>22008</xdr:rowOff>
    </xdr:from>
    <xdr:to>
      <xdr:col>8</xdr:col>
      <xdr:colOff>3175</xdr:colOff>
      <xdr:row>338</xdr:row>
      <xdr:rowOff>657008</xdr:rowOff>
    </xdr:to>
    <xdr:pic>
      <xdr:nvPicPr>
        <xdr:cNvPr id="1921" name="Picture 1920">
          <a:extLst>
            <a:ext uri="{FF2B5EF4-FFF2-40B4-BE49-F238E27FC236}">
              <a16:creationId xmlns:a16="http://schemas.microsoft.com/office/drawing/2014/main" xmlns="" id="{DA1A015D-B97B-F66C-2BE9-44832ED65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23891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339</xdr:row>
      <xdr:rowOff>24233</xdr:rowOff>
    </xdr:from>
    <xdr:to>
      <xdr:col>8</xdr:col>
      <xdr:colOff>3175</xdr:colOff>
      <xdr:row>339</xdr:row>
      <xdr:rowOff>690983</xdr:rowOff>
    </xdr:to>
    <xdr:pic>
      <xdr:nvPicPr>
        <xdr:cNvPr id="1923" name="Picture 1922">
          <a:extLst>
            <a:ext uri="{FF2B5EF4-FFF2-40B4-BE49-F238E27FC236}">
              <a16:creationId xmlns:a16="http://schemas.microsoft.com/office/drawing/2014/main" xmlns="" id="{EA51CB00-BC65-B4CC-B8F9-864A4EA4D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3070380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340</xdr:row>
      <xdr:rowOff>21996</xdr:rowOff>
    </xdr:from>
    <xdr:to>
      <xdr:col>8</xdr:col>
      <xdr:colOff>3175</xdr:colOff>
      <xdr:row>340</xdr:row>
      <xdr:rowOff>656996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xmlns="" id="{8DC57523-90C6-5112-CEAA-E29ED77B8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37833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341</xdr:row>
      <xdr:rowOff>22015</xdr:rowOff>
    </xdr:from>
    <xdr:to>
      <xdr:col>8</xdr:col>
      <xdr:colOff>3175</xdr:colOff>
      <xdr:row>341</xdr:row>
      <xdr:rowOff>657015</xdr:rowOff>
    </xdr:to>
    <xdr:pic>
      <xdr:nvPicPr>
        <xdr:cNvPr id="1927" name="Picture 1926">
          <a:extLst>
            <a:ext uri="{FF2B5EF4-FFF2-40B4-BE49-F238E27FC236}">
              <a16:creationId xmlns:a16="http://schemas.microsoft.com/office/drawing/2014/main" xmlns="" id="{DAC817B2-DAA9-12A1-D8E9-0DFE454F8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44623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342</xdr:row>
      <xdr:rowOff>22008</xdr:rowOff>
    </xdr:from>
    <xdr:to>
      <xdr:col>8</xdr:col>
      <xdr:colOff>3175</xdr:colOff>
      <xdr:row>342</xdr:row>
      <xdr:rowOff>657008</xdr:rowOff>
    </xdr:to>
    <xdr:pic>
      <xdr:nvPicPr>
        <xdr:cNvPr id="1929" name="Picture 1928">
          <a:extLst>
            <a:ext uri="{FF2B5EF4-FFF2-40B4-BE49-F238E27FC236}">
              <a16:creationId xmlns:a16="http://schemas.microsoft.com/office/drawing/2014/main" xmlns="" id="{BE96BE0D-965B-5C4A-A87A-D34904356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51413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343</xdr:row>
      <xdr:rowOff>22002</xdr:rowOff>
    </xdr:from>
    <xdr:to>
      <xdr:col>8</xdr:col>
      <xdr:colOff>3175</xdr:colOff>
      <xdr:row>343</xdr:row>
      <xdr:rowOff>657002</xdr:rowOff>
    </xdr:to>
    <xdr:pic>
      <xdr:nvPicPr>
        <xdr:cNvPr id="1931" name="Picture 1930">
          <a:extLst>
            <a:ext uri="{FF2B5EF4-FFF2-40B4-BE49-F238E27FC236}">
              <a16:creationId xmlns:a16="http://schemas.microsoft.com/office/drawing/2014/main" xmlns="" id="{DBBB08D3-3B3A-5F5A-C457-4B3F91E52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582040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344</xdr:row>
      <xdr:rowOff>21995</xdr:rowOff>
    </xdr:from>
    <xdr:to>
      <xdr:col>8</xdr:col>
      <xdr:colOff>3175</xdr:colOff>
      <xdr:row>344</xdr:row>
      <xdr:rowOff>656995</xdr:rowOff>
    </xdr:to>
    <xdr:pic>
      <xdr:nvPicPr>
        <xdr:cNvPr id="1933" name="Picture 1932">
          <a:extLst>
            <a:ext uri="{FF2B5EF4-FFF2-40B4-BE49-F238E27FC236}">
              <a16:creationId xmlns:a16="http://schemas.microsoft.com/office/drawing/2014/main" xmlns="" id="{6765BACF-6648-1B9B-F004-A5ACD8B33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64994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345</xdr:row>
      <xdr:rowOff>24246</xdr:rowOff>
    </xdr:from>
    <xdr:to>
      <xdr:col>8</xdr:col>
      <xdr:colOff>3175</xdr:colOff>
      <xdr:row>345</xdr:row>
      <xdr:rowOff>690996</xdr:rowOff>
    </xdr:to>
    <xdr:pic>
      <xdr:nvPicPr>
        <xdr:cNvPr id="1935" name="Picture 1934">
          <a:extLst>
            <a:ext uri="{FF2B5EF4-FFF2-40B4-BE49-F238E27FC236}">
              <a16:creationId xmlns:a16="http://schemas.microsoft.com/office/drawing/2014/main" xmlns="" id="{9EAAB2A6-EB50-3460-57F9-D22055D95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7180666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346</xdr:row>
      <xdr:rowOff>25332</xdr:rowOff>
    </xdr:from>
    <xdr:to>
      <xdr:col>8</xdr:col>
      <xdr:colOff>3175</xdr:colOff>
      <xdr:row>346</xdr:row>
      <xdr:rowOff>689867</xdr:rowOff>
    </xdr:to>
    <xdr:pic>
      <xdr:nvPicPr>
        <xdr:cNvPr id="1937" name="Picture 1936">
          <a:extLst>
            <a:ext uri="{FF2B5EF4-FFF2-40B4-BE49-F238E27FC236}">
              <a16:creationId xmlns:a16="http://schemas.microsoft.com/office/drawing/2014/main" xmlns="" id="{2C6DF470-95DE-8EB0-B3BE-7473F7F8D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7896976"/>
          <a:ext cx="444500" cy="66453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347</xdr:row>
      <xdr:rowOff>22971</xdr:rowOff>
    </xdr:from>
    <xdr:to>
      <xdr:col>8</xdr:col>
      <xdr:colOff>3175</xdr:colOff>
      <xdr:row>347</xdr:row>
      <xdr:rowOff>710342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xmlns="" id="{486E8F69-48D2-8FD6-A10F-1E90CFAA5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86098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348</xdr:row>
      <xdr:rowOff>21998</xdr:rowOff>
    </xdr:from>
    <xdr:to>
      <xdr:col>8</xdr:col>
      <xdr:colOff>3175</xdr:colOff>
      <xdr:row>348</xdr:row>
      <xdr:rowOff>656998</xdr:rowOff>
    </xdr:to>
    <xdr:pic>
      <xdr:nvPicPr>
        <xdr:cNvPr id="1941" name="Picture 1940">
          <a:extLst>
            <a:ext uri="{FF2B5EF4-FFF2-40B4-BE49-F238E27FC236}">
              <a16:creationId xmlns:a16="http://schemas.microsoft.com/office/drawing/2014/main" xmlns="" id="{89A34432-906B-A670-9727-FD5725B73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193421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349</xdr:row>
      <xdr:rowOff>24249</xdr:rowOff>
    </xdr:from>
    <xdr:to>
      <xdr:col>8</xdr:col>
      <xdr:colOff>3175</xdr:colOff>
      <xdr:row>349</xdr:row>
      <xdr:rowOff>690999</xdr:rowOff>
    </xdr:to>
    <xdr:pic>
      <xdr:nvPicPr>
        <xdr:cNvPr id="1943" name="Picture 1942">
          <a:extLst>
            <a:ext uri="{FF2B5EF4-FFF2-40B4-BE49-F238E27FC236}">
              <a16:creationId xmlns:a16="http://schemas.microsoft.com/office/drawing/2014/main" xmlns="" id="{F358CB3E-5969-140E-7BA2-E00633DF6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0023457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350</xdr:row>
      <xdr:rowOff>22011</xdr:rowOff>
    </xdr:from>
    <xdr:to>
      <xdr:col>8</xdr:col>
      <xdr:colOff>3175</xdr:colOff>
      <xdr:row>350</xdr:row>
      <xdr:rowOff>657011</xdr:rowOff>
    </xdr:to>
    <xdr:pic>
      <xdr:nvPicPr>
        <xdr:cNvPr id="1945" name="Picture 1944">
          <a:extLst>
            <a:ext uri="{FF2B5EF4-FFF2-40B4-BE49-F238E27FC236}">
              <a16:creationId xmlns:a16="http://schemas.microsoft.com/office/drawing/2014/main" xmlns="" id="{C728884D-784A-1BF3-C78C-0BCF86F7F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073644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351</xdr:row>
      <xdr:rowOff>25353</xdr:rowOff>
    </xdr:from>
    <xdr:to>
      <xdr:col>8</xdr:col>
      <xdr:colOff>3175</xdr:colOff>
      <xdr:row>351</xdr:row>
      <xdr:rowOff>689888</xdr:rowOff>
    </xdr:to>
    <xdr:pic>
      <xdr:nvPicPr>
        <xdr:cNvPr id="1947" name="Picture 1946">
          <a:extLst>
            <a:ext uri="{FF2B5EF4-FFF2-40B4-BE49-F238E27FC236}">
              <a16:creationId xmlns:a16="http://schemas.microsoft.com/office/drawing/2014/main" xmlns="" id="{D6A2FBF6-881C-A1B7-B146-8363EF6C7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1418795"/>
          <a:ext cx="444500" cy="66453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353</xdr:row>
      <xdr:rowOff>22005</xdr:rowOff>
    </xdr:from>
    <xdr:to>
      <xdr:col>8</xdr:col>
      <xdr:colOff>3175</xdr:colOff>
      <xdr:row>353</xdr:row>
      <xdr:rowOff>657005</xdr:rowOff>
    </xdr:to>
    <xdr:pic>
      <xdr:nvPicPr>
        <xdr:cNvPr id="1949" name="Picture 1948">
          <a:extLst>
            <a:ext uri="{FF2B5EF4-FFF2-40B4-BE49-F238E27FC236}">
              <a16:creationId xmlns:a16="http://schemas.microsoft.com/office/drawing/2014/main" xmlns="" id="{16AC1F54-33EE-2BD2-2FA2-334ED6F75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23389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354</xdr:row>
      <xdr:rowOff>21999</xdr:rowOff>
    </xdr:from>
    <xdr:to>
      <xdr:col>8</xdr:col>
      <xdr:colOff>3175</xdr:colOff>
      <xdr:row>354</xdr:row>
      <xdr:rowOff>656999</xdr:rowOff>
    </xdr:to>
    <xdr:pic>
      <xdr:nvPicPr>
        <xdr:cNvPr id="1951" name="Picture 1950">
          <a:extLst>
            <a:ext uri="{FF2B5EF4-FFF2-40B4-BE49-F238E27FC236}">
              <a16:creationId xmlns:a16="http://schemas.microsoft.com/office/drawing/2014/main" xmlns="" id="{2402CDF8-23CA-81D2-3585-CD2DE9145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30179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355</xdr:row>
      <xdr:rowOff>22017</xdr:rowOff>
    </xdr:from>
    <xdr:to>
      <xdr:col>8</xdr:col>
      <xdr:colOff>3175</xdr:colOff>
      <xdr:row>355</xdr:row>
      <xdr:rowOff>657017</xdr:rowOff>
    </xdr:to>
    <xdr:pic>
      <xdr:nvPicPr>
        <xdr:cNvPr id="1953" name="Picture 1952">
          <a:extLst>
            <a:ext uri="{FF2B5EF4-FFF2-40B4-BE49-F238E27FC236}">
              <a16:creationId xmlns:a16="http://schemas.microsoft.com/office/drawing/2014/main" xmlns="" id="{CC7076CA-EFDC-6A34-9DED-C77EA0BA8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36969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356</xdr:row>
      <xdr:rowOff>25483</xdr:rowOff>
    </xdr:from>
    <xdr:to>
      <xdr:col>8</xdr:col>
      <xdr:colOff>3175</xdr:colOff>
      <xdr:row>356</xdr:row>
      <xdr:rowOff>581108</xdr:rowOff>
    </xdr:to>
    <xdr:pic>
      <xdr:nvPicPr>
        <xdr:cNvPr id="1955" name="Picture 1954">
          <a:extLst>
            <a:ext uri="{FF2B5EF4-FFF2-40B4-BE49-F238E27FC236}">
              <a16:creationId xmlns:a16="http://schemas.microsoft.com/office/drawing/2014/main" xmlns="" id="{CC3BD4FA-4178-7724-099C-34A8F7B6B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437940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357</xdr:row>
      <xdr:rowOff>22002</xdr:rowOff>
    </xdr:from>
    <xdr:to>
      <xdr:col>8</xdr:col>
      <xdr:colOff>3175</xdr:colOff>
      <xdr:row>357</xdr:row>
      <xdr:rowOff>657002</xdr:rowOff>
    </xdr:to>
    <xdr:pic>
      <xdr:nvPicPr>
        <xdr:cNvPr id="1957" name="Picture 1956">
          <a:extLst>
            <a:ext uri="{FF2B5EF4-FFF2-40B4-BE49-F238E27FC236}">
              <a16:creationId xmlns:a16="http://schemas.microsoft.com/office/drawing/2014/main" xmlns="" id="{42779CD7-FB09-06FE-6054-3DC01B293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498250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358</xdr:row>
      <xdr:rowOff>21996</xdr:rowOff>
    </xdr:from>
    <xdr:to>
      <xdr:col>8</xdr:col>
      <xdr:colOff>3175</xdr:colOff>
      <xdr:row>358</xdr:row>
      <xdr:rowOff>656996</xdr:rowOff>
    </xdr:to>
    <xdr:pic>
      <xdr:nvPicPr>
        <xdr:cNvPr id="1959" name="Picture 1958">
          <a:extLst>
            <a:ext uri="{FF2B5EF4-FFF2-40B4-BE49-F238E27FC236}">
              <a16:creationId xmlns:a16="http://schemas.microsoft.com/office/drawing/2014/main" xmlns="" id="{8CCEFE37-F8A1-7AAD-E430-A1165E69F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56615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360</xdr:row>
      <xdr:rowOff>21996</xdr:rowOff>
    </xdr:from>
    <xdr:to>
      <xdr:col>8</xdr:col>
      <xdr:colOff>3175</xdr:colOff>
      <xdr:row>360</xdr:row>
      <xdr:rowOff>656996</xdr:rowOff>
    </xdr:to>
    <xdr:pic>
      <xdr:nvPicPr>
        <xdr:cNvPr id="1961" name="Picture 1960">
          <a:extLst>
            <a:ext uri="{FF2B5EF4-FFF2-40B4-BE49-F238E27FC236}">
              <a16:creationId xmlns:a16="http://schemas.microsoft.com/office/drawing/2014/main" xmlns="" id="{F049DEE3-8BB9-31BD-8107-859151CFD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65487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361</xdr:row>
      <xdr:rowOff>22014</xdr:rowOff>
    </xdr:from>
    <xdr:to>
      <xdr:col>8</xdr:col>
      <xdr:colOff>3175</xdr:colOff>
      <xdr:row>361</xdr:row>
      <xdr:rowOff>657014</xdr:rowOff>
    </xdr:to>
    <xdr:pic>
      <xdr:nvPicPr>
        <xdr:cNvPr id="1963" name="Picture 1962">
          <a:extLst>
            <a:ext uri="{FF2B5EF4-FFF2-40B4-BE49-F238E27FC236}">
              <a16:creationId xmlns:a16="http://schemas.microsoft.com/office/drawing/2014/main" xmlns="" id="{D1BB095F-CAC9-4D9B-6CD3-BFEDA4842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722778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362</xdr:row>
      <xdr:rowOff>22007</xdr:rowOff>
    </xdr:from>
    <xdr:to>
      <xdr:col>8</xdr:col>
      <xdr:colOff>3175</xdr:colOff>
      <xdr:row>362</xdr:row>
      <xdr:rowOff>657007</xdr:rowOff>
    </xdr:to>
    <xdr:pic>
      <xdr:nvPicPr>
        <xdr:cNvPr id="1965" name="Picture 1964">
          <a:extLst>
            <a:ext uri="{FF2B5EF4-FFF2-40B4-BE49-F238E27FC236}">
              <a16:creationId xmlns:a16="http://schemas.microsoft.com/office/drawing/2014/main" xmlns="" id="{B73C952C-E3F0-0A5B-FC31-E89F4035C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79067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363</xdr:row>
      <xdr:rowOff>22001</xdr:rowOff>
    </xdr:from>
    <xdr:to>
      <xdr:col>8</xdr:col>
      <xdr:colOff>3175</xdr:colOff>
      <xdr:row>363</xdr:row>
      <xdr:rowOff>657001</xdr:rowOff>
    </xdr:to>
    <xdr:pic>
      <xdr:nvPicPr>
        <xdr:cNvPr id="1967" name="Picture 1966">
          <a:extLst>
            <a:ext uri="{FF2B5EF4-FFF2-40B4-BE49-F238E27FC236}">
              <a16:creationId xmlns:a16="http://schemas.microsoft.com/office/drawing/2014/main" xmlns="" id="{E2A705B9-554F-FB95-E888-E21B7802F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858578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364</xdr:row>
      <xdr:rowOff>21994</xdr:rowOff>
    </xdr:from>
    <xdr:to>
      <xdr:col>8</xdr:col>
      <xdr:colOff>3175</xdr:colOff>
      <xdr:row>364</xdr:row>
      <xdr:rowOff>656994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xmlns="" id="{A73F3B78-6A11-1B9B-5DB0-299C4DA17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926479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365</xdr:row>
      <xdr:rowOff>22013</xdr:rowOff>
    </xdr:from>
    <xdr:to>
      <xdr:col>8</xdr:col>
      <xdr:colOff>3175</xdr:colOff>
      <xdr:row>365</xdr:row>
      <xdr:rowOff>657013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xmlns="" id="{96CE34D9-8777-E483-9DA5-4AE316F68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299438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366</xdr:row>
      <xdr:rowOff>22006</xdr:rowOff>
    </xdr:from>
    <xdr:to>
      <xdr:col>8</xdr:col>
      <xdr:colOff>3175</xdr:colOff>
      <xdr:row>366</xdr:row>
      <xdr:rowOff>657006</xdr:rowOff>
    </xdr:to>
    <xdr:pic>
      <xdr:nvPicPr>
        <xdr:cNvPr id="1973" name="Picture 1972">
          <a:extLst>
            <a:ext uri="{FF2B5EF4-FFF2-40B4-BE49-F238E27FC236}">
              <a16:creationId xmlns:a16="http://schemas.microsoft.com/office/drawing/2014/main" xmlns="" id="{D49CB453-C32D-8032-8CD8-B324B1B33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06228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367</xdr:row>
      <xdr:rowOff>22000</xdr:rowOff>
    </xdr:from>
    <xdr:to>
      <xdr:col>8</xdr:col>
      <xdr:colOff>3175</xdr:colOff>
      <xdr:row>367</xdr:row>
      <xdr:rowOff>657000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xmlns="" id="{4B14295D-BB1C-EB71-899C-BA9747230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13018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368</xdr:row>
      <xdr:rowOff>21993</xdr:rowOff>
    </xdr:from>
    <xdr:to>
      <xdr:col>8</xdr:col>
      <xdr:colOff>3175</xdr:colOff>
      <xdr:row>368</xdr:row>
      <xdr:rowOff>656993</xdr:rowOff>
    </xdr:to>
    <xdr:pic>
      <xdr:nvPicPr>
        <xdr:cNvPr id="1977" name="Picture 1976">
          <a:extLst>
            <a:ext uri="{FF2B5EF4-FFF2-40B4-BE49-F238E27FC236}">
              <a16:creationId xmlns:a16="http://schemas.microsoft.com/office/drawing/2014/main" xmlns="" id="{2CD77123-2D93-0C2F-0E8E-79029FAF0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19808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371</xdr:row>
      <xdr:rowOff>24232</xdr:rowOff>
    </xdr:from>
    <xdr:to>
      <xdr:col>8</xdr:col>
      <xdr:colOff>3175</xdr:colOff>
      <xdr:row>371</xdr:row>
      <xdr:rowOff>690982</xdr:rowOff>
    </xdr:to>
    <xdr:pic>
      <xdr:nvPicPr>
        <xdr:cNvPr id="1979" name="Picture 1978">
          <a:extLst>
            <a:ext uri="{FF2B5EF4-FFF2-40B4-BE49-F238E27FC236}">
              <a16:creationId xmlns:a16="http://schemas.microsoft.com/office/drawing/2014/main" xmlns="" id="{BD2E1697-F7F4-BCAA-2595-642DC42B8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3105697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372</xdr:row>
      <xdr:rowOff>21994</xdr:rowOff>
    </xdr:from>
    <xdr:to>
      <xdr:col>8</xdr:col>
      <xdr:colOff>3175</xdr:colOff>
      <xdr:row>372</xdr:row>
      <xdr:rowOff>656994</xdr:rowOff>
    </xdr:to>
    <xdr:pic>
      <xdr:nvPicPr>
        <xdr:cNvPr id="1981" name="Picture 1980">
          <a:extLst>
            <a:ext uri="{FF2B5EF4-FFF2-40B4-BE49-F238E27FC236}">
              <a16:creationId xmlns:a16="http://schemas.microsoft.com/office/drawing/2014/main" xmlns="" id="{71301D6F-182F-003B-1E54-7E959DBB9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38186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373</xdr:row>
      <xdr:rowOff>22012</xdr:rowOff>
    </xdr:from>
    <xdr:to>
      <xdr:col>8</xdr:col>
      <xdr:colOff>3175</xdr:colOff>
      <xdr:row>373</xdr:row>
      <xdr:rowOff>657012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xmlns="" id="{5DF565CF-1FF0-6D82-2BEA-ABD19A417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44977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374</xdr:row>
      <xdr:rowOff>22006</xdr:rowOff>
    </xdr:from>
    <xdr:to>
      <xdr:col>8</xdr:col>
      <xdr:colOff>3175</xdr:colOff>
      <xdr:row>374</xdr:row>
      <xdr:rowOff>657006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xmlns="" id="{210D5401-7FD2-B537-9C07-B7B3BB79B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51767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375</xdr:row>
      <xdr:rowOff>21999</xdr:rowOff>
    </xdr:from>
    <xdr:to>
      <xdr:col>8</xdr:col>
      <xdr:colOff>3175</xdr:colOff>
      <xdr:row>375</xdr:row>
      <xdr:rowOff>656999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xmlns="" id="{B7A2A3E9-2EFF-36AE-15AE-24698506D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58557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253</xdr:row>
      <xdr:rowOff>22009</xdr:rowOff>
    </xdr:from>
    <xdr:to>
      <xdr:col>8</xdr:col>
      <xdr:colOff>3175</xdr:colOff>
      <xdr:row>253</xdr:row>
      <xdr:rowOff>657009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xmlns="" id="{25AE6471-D7C9-D37A-226F-D2870D23B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1561852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380</xdr:row>
      <xdr:rowOff>22976</xdr:rowOff>
    </xdr:from>
    <xdr:to>
      <xdr:col>8</xdr:col>
      <xdr:colOff>3175</xdr:colOff>
      <xdr:row>380</xdr:row>
      <xdr:rowOff>710347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xmlns="" id="{3E6CF1B8-DFC3-6F64-DF78-D7551EA41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80204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381</xdr:row>
      <xdr:rowOff>22003</xdr:rowOff>
    </xdr:from>
    <xdr:to>
      <xdr:col>8</xdr:col>
      <xdr:colOff>3175</xdr:colOff>
      <xdr:row>381</xdr:row>
      <xdr:rowOff>657003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xmlns="" id="{14B3140E-56E1-DFB4-5A25-AB9377778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875283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382</xdr:row>
      <xdr:rowOff>21997</xdr:rowOff>
    </xdr:from>
    <xdr:to>
      <xdr:col>8</xdr:col>
      <xdr:colOff>3175</xdr:colOff>
      <xdr:row>382</xdr:row>
      <xdr:rowOff>656997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xmlns="" id="{9D800E5A-0239-78D7-460C-37DD77882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394318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383</xdr:row>
      <xdr:rowOff>22015</xdr:rowOff>
    </xdr:from>
    <xdr:to>
      <xdr:col>8</xdr:col>
      <xdr:colOff>3175</xdr:colOff>
      <xdr:row>383</xdr:row>
      <xdr:rowOff>657015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xmlns="" id="{4E8790A8-D5E3-5FAA-7A9F-266F49EFD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01108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384</xdr:row>
      <xdr:rowOff>22010</xdr:rowOff>
    </xdr:from>
    <xdr:to>
      <xdr:col>8</xdr:col>
      <xdr:colOff>3175</xdr:colOff>
      <xdr:row>384</xdr:row>
      <xdr:rowOff>657010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xmlns="" id="{CEFC0244-8902-D35C-5D1A-EFF80DC9C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07898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385</xdr:row>
      <xdr:rowOff>22003</xdr:rowOff>
    </xdr:from>
    <xdr:to>
      <xdr:col>8</xdr:col>
      <xdr:colOff>3175</xdr:colOff>
      <xdr:row>385</xdr:row>
      <xdr:rowOff>657003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xmlns="" id="{7DC91B14-5D04-62ED-7C95-AA8ED4441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14688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386</xdr:row>
      <xdr:rowOff>21997</xdr:rowOff>
    </xdr:from>
    <xdr:to>
      <xdr:col>8</xdr:col>
      <xdr:colOff>3175</xdr:colOff>
      <xdr:row>386</xdr:row>
      <xdr:rowOff>656997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xmlns="" id="{7A70590B-3C69-D1CB-7352-1393684A1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21478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387</xdr:row>
      <xdr:rowOff>22015</xdr:rowOff>
    </xdr:from>
    <xdr:to>
      <xdr:col>8</xdr:col>
      <xdr:colOff>3175</xdr:colOff>
      <xdr:row>387</xdr:row>
      <xdr:rowOff>657015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xmlns="" id="{3841ED90-BD89-485F-524B-B88798127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282690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388</xdr:row>
      <xdr:rowOff>22009</xdr:rowOff>
    </xdr:from>
    <xdr:to>
      <xdr:col>8</xdr:col>
      <xdr:colOff>3175</xdr:colOff>
      <xdr:row>388</xdr:row>
      <xdr:rowOff>657009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xmlns="" id="{A0A9CFF2-7F89-2905-FCD7-C44F5CE53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35059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389</xdr:row>
      <xdr:rowOff>22002</xdr:rowOff>
    </xdr:from>
    <xdr:to>
      <xdr:col>8</xdr:col>
      <xdr:colOff>3175</xdr:colOff>
      <xdr:row>389</xdr:row>
      <xdr:rowOff>657002</xdr:rowOff>
    </xdr:to>
    <xdr:pic>
      <xdr:nvPicPr>
        <xdr:cNvPr id="2009" name="Picture 2008">
          <a:extLst>
            <a:ext uri="{FF2B5EF4-FFF2-40B4-BE49-F238E27FC236}">
              <a16:creationId xmlns:a16="http://schemas.microsoft.com/office/drawing/2014/main" xmlns="" id="{D2383452-C848-2785-AB95-9BA216399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418490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390</xdr:row>
      <xdr:rowOff>21996</xdr:rowOff>
    </xdr:from>
    <xdr:to>
      <xdr:col>8</xdr:col>
      <xdr:colOff>3175</xdr:colOff>
      <xdr:row>390</xdr:row>
      <xdr:rowOff>656996</xdr:rowOff>
    </xdr:to>
    <xdr:pic>
      <xdr:nvPicPr>
        <xdr:cNvPr id="2011" name="Picture 2010">
          <a:extLst>
            <a:ext uri="{FF2B5EF4-FFF2-40B4-BE49-F238E27FC236}">
              <a16:creationId xmlns:a16="http://schemas.microsoft.com/office/drawing/2014/main" xmlns="" id="{A3334524-D17A-4783-0345-2A1A60BB7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48639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391</xdr:row>
      <xdr:rowOff>22014</xdr:rowOff>
    </xdr:from>
    <xdr:to>
      <xdr:col>8</xdr:col>
      <xdr:colOff>3175</xdr:colOff>
      <xdr:row>391</xdr:row>
      <xdr:rowOff>657014</xdr:rowOff>
    </xdr:to>
    <xdr:pic>
      <xdr:nvPicPr>
        <xdr:cNvPr id="2013" name="Picture 2012">
          <a:extLst>
            <a:ext uri="{FF2B5EF4-FFF2-40B4-BE49-F238E27FC236}">
              <a16:creationId xmlns:a16="http://schemas.microsoft.com/office/drawing/2014/main" xmlns="" id="{A1C1140C-B04F-9395-A3DC-1CB82CBFC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55429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392</xdr:row>
      <xdr:rowOff>22008</xdr:rowOff>
    </xdr:from>
    <xdr:to>
      <xdr:col>8</xdr:col>
      <xdr:colOff>3175</xdr:colOff>
      <xdr:row>392</xdr:row>
      <xdr:rowOff>657008</xdr:rowOff>
    </xdr:to>
    <xdr:pic>
      <xdr:nvPicPr>
        <xdr:cNvPr id="2015" name="Picture 2014">
          <a:extLst>
            <a:ext uri="{FF2B5EF4-FFF2-40B4-BE49-F238E27FC236}">
              <a16:creationId xmlns:a16="http://schemas.microsoft.com/office/drawing/2014/main" xmlns="" id="{732385B6-6F62-DCAF-B1F7-F35C00CDD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62219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393</xdr:row>
      <xdr:rowOff>22001</xdr:rowOff>
    </xdr:from>
    <xdr:to>
      <xdr:col>8</xdr:col>
      <xdr:colOff>3175</xdr:colOff>
      <xdr:row>393</xdr:row>
      <xdr:rowOff>657001</xdr:rowOff>
    </xdr:to>
    <xdr:pic>
      <xdr:nvPicPr>
        <xdr:cNvPr id="2017" name="Picture 2016">
          <a:extLst>
            <a:ext uri="{FF2B5EF4-FFF2-40B4-BE49-F238E27FC236}">
              <a16:creationId xmlns:a16="http://schemas.microsoft.com/office/drawing/2014/main" xmlns="" id="{9CF416A5-2604-115D-66F6-5B26F636C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69009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394</xdr:row>
      <xdr:rowOff>24228</xdr:rowOff>
    </xdr:from>
    <xdr:to>
      <xdr:col>8</xdr:col>
      <xdr:colOff>3175</xdr:colOff>
      <xdr:row>394</xdr:row>
      <xdr:rowOff>690978</xdr:rowOff>
    </xdr:to>
    <xdr:pic>
      <xdr:nvPicPr>
        <xdr:cNvPr id="2019" name="Picture 2018">
          <a:extLst>
            <a:ext uri="{FF2B5EF4-FFF2-40B4-BE49-F238E27FC236}">
              <a16:creationId xmlns:a16="http://schemas.microsoft.com/office/drawing/2014/main" xmlns="" id="{63C5624F-11BA-2120-C564-C6ECE8506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7582184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395</xdr:row>
      <xdr:rowOff>22015</xdr:rowOff>
    </xdr:from>
    <xdr:to>
      <xdr:col>8</xdr:col>
      <xdr:colOff>3175</xdr:colOff>
      <xdr:row>395</xdr:row>
      <xdr:rowOff>657015</xdr:rowOff>
    </xdr:to>
    <xdr:pic>
      <xdr:nvPicPr>
        <xdr:cNvPr id="2021" name="Picture 2020">
          <a:extLst>
            <a:ext uri="{FF2B5EF4-FFF2-40B4-BE49-F238E27FC236}">
              <a16:creationId xmlns:a16="http://schemas.microsoft.com/office/drawing/2014/main" xmlns="" id="{9C80E6FB-5DE8-4F92-1E16-002505C39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82951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396</xdr:row>
      <xdr:rowOff>22008</xdr:rowOff>
    </xdr:from>
    <xdr:to>
      <xdr:col>8</xdr:col>
      <xdr:colOff>3175</xdr:colOff>
      <xdr:row>396</xdr:row>
      <xdr:rowOff>657008</xdr:rowOff>
    </xdr:to>
    <xdr:pic>
      <xdr:nvPicPr>
        <xdr:cNvPr id="2023" name="Picture 2022">
          <a:extLst>
            <a:ext uri="{FF2B5EF4-FFF2-40B4-BE49-F238E27FC236}">
              <a16:creationId xmlns:a16="http://schemas.microsoft.com/office/drawing/2014/main" xmlns="" id="{BCDA565A-64ED-EC5B-A24A-AA5CD8D76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89741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397</xdr:row>
      <xdr:rowOff>22002</xdr:rowOff>
    </xdr:from>
    <xdr:to>
      <xdr:col>8</xdr:col>
      <xdr:colOff>3175</xdr:colOff>
      <xdr:row>397</xdr:row>
      <xdr:rowOff>657002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xmlns="" id="{D6E36ED2-09FD-C573-6B11-01705EB9A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4965320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398</xdr:row>
      <xdr:rowOff>25468</xdr:rowOff>
    </xdr:from>
    <xdr:to>
      <xdr:col>8</xdr:col>
      <xdr:colOff>3175</xdr:colOff>
      <xdr:row>398</xdr:row>
      <xdr:rowOff>581093</xdr:rowOff>
    </xdr:to>
    <xdr:pic>
      <xdr:nvPicPr>
        <xdr:cNvPr id="2027" name="Picture 2026">
          <a:extLst>
            <a:ext uri="{FF2B5EF4-FFF2-40B4-BE49-F238E27FC236}">
              <a16:creationId xmlns:a16="http://schemas.microsoft.com/office/drawing/2014/main" xmlns="" id="{A0D74B39-F58F-608B-0063-73A8EB9DD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033567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399</xdr:row>
      <xdr:rowOff>22012</xdr:rowOff>
    </xdr:from>
    <xdr:to>
      <xdr:col>8</xdr:col>
      <xdr:colOff>3175</xdr:colOff>
      <xdr:row>399</xdr:row>
      <xdr:rowOff>657012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xmlns="" id="{BE1ABAB4-391E-119C-5853-7E54C5E99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09388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400</xdr:row>
      <xdr:rowOff>22005</xdr:rowOff>
    </xdr:from>
    <xdr:to>
      <xdr:col>8</xdr:col>
      <xdr:colOff>3175</xdr:colOff>
      <xdr:row>400</xdr:row>
      <xdr:rowOff>657005</xdr:rowOff>
    </xdr:to>
    <xdr:pic>
      <xdr:nvPicPr>
        <xdr:cNvPr id="2031" name="Picture 2030">
          <a:extLst>
            <a:ext uri="{FF2B5EF4-FFF2-40B4-BE49-F238E27FC236}">
              <a16:creationId xmlns:a16="http://schemas.microsoft.com/office/drawing/2014/main" xmlns="" id="{AF381BA8-811B-EF80-B6DE-2365702B4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16178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401</xdr:row>
      <xdr:rowOff>21999</xdr:rowOff>
    </xdr:from>
    <xdr:to>
      <xdr:col>8</xdr:col>
      <xdr:colOff>3175</xdr:colOff>
      <xdr:row>401</xdr:row>
      <xdr:rowOff>656999</xdr:rowOff>
    </xdr:to>
    <xdr:pic>
      <xdr:nvPicPr>
        <xdr:cNvPr id="2033" name="Picture 2032">
          <a:extLst>
            <a:ext uri="{FF2B5EF4-FFF2-40B4-BE49-F238E27FC236}">
              <a16:creationId xmlns:a16="http://schemas.microsoft.com/office/drawing/2014/main" xmlns="" id="{B2D0BE34-A910-0A0C-9E85-B4CACF9DA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22968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403</xdr:row>
      <xdr:rowOff>22991</xdr:rowOff>
    </xdr:from>
    <xdr:to>
      <xdr:col>8</xdr:col>
      <xdr:colOff>3175</xdr:colOff>
      <xdr:row>403</xdr:row>
      <xdr:rowOff>710362</xdr:rowOff>
    </xdr:to>
    <xdr:pic>
      <xdr:nvPicPr>
        <xdr:cNvPr id="2035" name="Picture 2034">
          <a:extLst>
            <a:ext uri="{FF2B5EF4-FFF2-40B4-BE49-F238E27FC236}">
              <a16:creationId xmlns:a16="http://schemas.microsoft.com/office/drawing/2014/main" xmlns="" id="{F5756AA2-9172-67DF-3E0D-14B92EEAA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31850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404</xdr:row>
      <xdr:rowOff>22986</xdr:rowOff>
    </xdr:from>
    <xdr:to>
      <xdr:col>8</xdr:col>
      <xdr:colOff>3175</xdr:colOff>
      <xdr:row>404</xdr:row>
      <xdr:rowOff>710357</xdr:rowOff>
    </xdr:to>
    <xdr:pic>
      <xdr:nvPicPr>
        <xdr:cNvPr id="2037" name="Picture 2036">
          <a:extLst>
            <a:ext uri="{FF2B5EF4-FFF2-40B4-BE49-F238E27FC236}">
              <a16:creationId xmlns:a16="http://schemas.microsoft.com/office/drawing/2014/main" xmlns="" id="{F0379F49-B539-5751-78BC-B0B352383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39183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405</xdr:row>
      <xdr:rowOff>22981</xdr:rowOff>
    </xdr:from>
    <xdr:to>
      <xdr:col>8</xdr:col>
      <xdr:colOff>3175</xdr:colOff>
      <xdr:row>405</xdr:row>
      <xdr:rowOff>710352</xdr:rowOff>
    </xdr:to>
    <xdr:pic>
      <xdr:nvPicPr>
        <xdr:cNvPr id="2039" name="Picture 2038">
          <a:extLst>
            <a:ext uri="{FF2B5EF4-FFF2-40B4-BE49-F238E27FC236}">
              <a16:creationId xmlns:a16="http://schemas.microsoft.com/office/drawing/2014/main" xmlns="" id="{CB9C2E37-74FE-791C-5845-6DC3FD494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46516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406</xdr:row>
      <xdr:rowOff>22008</xdr:rowOff>
    </xdr:from>
    <xdr:to>
      <xdr:col>8</xdr:col>
      <xdr:colOff>3175</xdr:colOff>
      <xdr:row>406</xdr:row>
      <xdr:rowOff>657008</xdr:rowOff>
    </xdr:to>
    <xdr:pic>
      <xdr:nvPicPr>
        <xdr:cNvPr id="2041" name="Picture 2040">
          <a:extLst>
            <a:ext uri="{FF2B5EF4-FFF2-40B4-BE49-F238E27FC236}">
              <a16:creationId xmlns:a16="http://schemas.microsoft.com/office/drawing/2014/main" xmlns="" id="{1F2A8DE3-0716-6B29-48FF-F70597E18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53840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407</xdr:row>
      <xdr:rowOff>22002</xdr:rowOff>
    </xdr:from>
    <xdr:to>
      <xdr:col>8</xdr:col>
      <xdr:colOff>3175</xdr:colOff>
      <xdr:row>407</xdr:row>
      <xdr:rowOff>657002</xdr:rowOff>
    </xdr:to>
    <xdr:pic>
      <xdr:nvPicPr>
        <xdr:cNvPr id="2043" name="Picture 2042">
          <a:extLst>
            <a:ext uri="{FF2B5EF4-FFF2-40B4-BE49-F238E27FC236}">
              <a16:creationId xmlns:a16="http://schemas.microsoft.com/office/drawing/2014/main" xmlns="" id="{9B9802D0-05E1-9F91-3E4F-207B0E3C8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60630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408</xdr:row>
      <xdr:rowOff>21996</xdr:rowOff>
    </xdr:from>
    <xdr:to>
      <xdr:col>8</xdr:col>
      <xdr:colOff>3175</xdr:colOff>
      <xdr:row>408</xdr:row>
      <xdr:rowOff>656996</xdr:rowOff>
    </xdr:to>
    <xdr:pic>
      <xdr:nvPicPr>
        <xdr:cNvPr id="2045" name="Picture 2044">
          <a:extLst>
            <a:ext uri="{FF2B5EF4-FFF2-40B4-BE49-F238E27FC236}">
              <a16:creationId xmlns:a16="http://schemas.microsoft.com/office/drawing/2014/main" xmlns="" id="{B94746C6-ED9F-3A8F-BD6D-5B20BFBB3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67420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409</xdr:row>
      <xdr:rowOff>22982</xdr:rowOff>
    </xdr:from>
    <xdr:to>
      <xdr:col>8</xdr:col>
      <xdr:colOff>3175</xdr:colOff>
      <xdr:row>409</xdr:row>
      <xdr:rowOff>710353</xdr:rowOff>
    </xdr:to>
    <xdr:pic>
      <xdr:nvPicPr>
        <xdr:cNvPr id="2047" name="Picture 2046">
          <a:extLst>
            <a:ext uri="{FF2B5EF4-FFF2-40B4-BE49-F238E27FC236}">
              <a16:creationId xmlns:a16="http://schemas.microsoft.com/office/drawing/2014/main" xmlns="" id="{8952746C-2D07-BFE9-F610-95F3F9D8A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74220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410</xdr:row>
      <xdr:rowOff>22009</xdr:rowOff>
    </xdr:from>
    <xdr:to>
      <xdr:col>8</xdr:col>
      <xdr:colOff>3175</xdr:colOff>
      <xdr:row>410</xdr:row>
      <xdr:rowOff>657009</xdr:rowOff>
    </xdr:to>
    <xdr:pic>
      <xdr:nvPicPr>
        <xdr:cNvPr id="2049" name="Picture 2048">
          <a:extLst>
            <a:ext uri="{FF2B5EF4-FFF2-40B4-BE49-F238E27FC236}">
              <a16:creationId xmlns:a16="http://schemas.microsoft.com/office/drawing/2014/main" xmlns="" id="{9C0A7F6D-8AC3-0CBC-21FF-402781B0B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81544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411</xdr:row>
      <xdr:rowOff>24235</xdr:rowOff>
    </xdr:from>
    <xdr:to>
      <xdr:col>8</xdr:col>
      <xdr:colOff>3175</xdr:colOff>
      <xdr:row>411</xdr:row>
      <xdr:rowOff>690985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xmlns="" id="{6AED4E84-E52E-314C-184B-3CC35172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8835649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412</xdr:row>
      <xdr:rowOff>21997</xdr:rowOff>
    </xdr:from>
    <xdr:to>
      <xdr:col>8</xdr:col>
      <xdr:colOff>3175</xdr:colOff>
      <xdr:row>412</xdr:row>
      <xdr:rowOff>656997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xmlns="" id="{3FC8C083-A97E-5CA4-C8B2-BA69740C0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595486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413</xdr:row>
      <xdr:rowOff>22983</xdr:rowOff>
    </xdr:from>
    <xdr:to>
      <xdr:col>8</xdr:col>
      <xdr:colOff>3175</xdr:colOff>
      <xdr:row>413</xdr:row>
      <xdr:rowOff>710354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xmlns="" id="{AE17396D-6853-0556-5E36-544E9278C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02286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414</xdr:row>
      <xdr:rowOff>22011</xdr:rowOff>
    </xdr:from>
    <xdr:to>
      <xdr:col>8</xdr:col>
      <xdr:colOff>3175</xdr:colOff>
      <xdr:row>414</xdr:row>
      <xdr:rowOff>657011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xmlns="" id="{A8CE1CE7-1DFC-0ACC-381C-008636D1B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09609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415</xdr:row>
      <xdr:rowOff>22972</xdr:rowOff>
    </xdr:from>
    <xdr:to>
      <xdr:col>8</xdr:col>
      <xdr:colOff>3175</xdr:colOff>
      <xdr:row>415</xdr:row>
      <xdr:rowOff>710343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xmlns="" id="{23028E00-7A2E-288E-529A-3B6EA3342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16409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416</xdr:row>
      <xdr:rowOff>21999</xdr:rowOff>
    </xdr:from>
    <xdr:to>
      <xdr:col>8</xdr:col>
      <xdr:colOff>3175</xdr:colOff>
      <xdr:row>416</xdr:row>
      <xdr:rowOff>656999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xmlns="" id="{8A352E06-A740-5F77-5568-E93287FF3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23733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417</xdr:row>
      <xdr:rowOff>21993</xdr:rowOff>
    </xdr:from>
    <xdr:to>
      <xdr:col>8</xdr:col>
      <xdr:colOff>3175</xdr:colOff>
      <xdr:row>417</xdr:row>
      <xdr:rowOff>656993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xmlns="" id="{A40BAE44-BB5A-0D45-60BC-5F69BC485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30523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418</xdr:row>
      <xdr:rowOff>22979</xdr:rowOff>
    </xdr:from>
    <xdr:to>
      <xdr:col>8</xdr:col>
      <xdr:colOff>3175</xdr:colOff>
      <xdr:row>418</xdr:row>
      <xdr:rowOff>710350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xmlns="" id="{E586A787-C618-FAEC-385D-C4870825F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37323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419</xdr:row>
      <xdr:rowOff>22007</xdr:rowOff>
    </xdr:from>
    <xdr:to>
      <xdr:col>8</xdr:col>
      <xdr:colOff>3175</xdr:colOff>
      <xdr:row>419</xdr:row>
      <xdr:rowOff>657007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xmlns="" id="{4E32B7B0-ACDF-2B02-EF82-E1FF97F56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446467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420</xdr:row>
      <xdr:rowOff>24233</xdr:rowOff>
    </xdr:from>
    <xdr:to>
      <xdr:col>8</xdr:col>
      <xdr:colOff>3175</xdr:colOff>
      <xdr:row>420</xdr:row>
      <xdr:rowOff>690983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xmlns="" id="{413A25DA-74A1-689A-EE19-9BAE42879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5145912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421</xdr:row>
      <xdr:rowOff>21995</xdr:rowOff>
    </xdr:from>
    <xdr:to>
      <xdr:col>8</xdr:col>
      <xdr:colOff>3175</xdr:colOff>
      <xdr:row>421</xdr:row>
      <xdr:rowOff>656995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xmlns="" id="{A7E11686-F705-C47F-8A96-DA16BAD5A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58588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423</xdr:row>
      <xdr:rowOff>22986</xdr:rowOff>
    </xdr:from>
    <xdr:to>
      <xdr:col>8</xdr:col>
      <xdr:colOff>3175</xdr:colOff>
      <xdr:row>423</xdr:row>
      <xdr:rowOff>710357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xmlns="" id="{32D51096-548B-F508-3000-3FFF8192D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67471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424</xdr:row>
      <xdr:rowOff>24892</xdr:rowOff>
    </xdr:from>
    <xdr:to>
      <xdr:col>8</xdr:col>
      <xdr:colOff>3175</xdr:colOff>
      <xdr:row>424</xdr:row>
      <xdr:rowOff>672222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xmlns="" id="{4BEAD994-0049-6857-5666-8C2516BC0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748236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425</xdr:row>
      <xdr:rowOff>21785</xdr:rowOff>
    </xdr:from>
    <xdr:to>
      <xdr:col>8</xdr:col>
      <xdr:colOff>3175</xdr:colOff>
      <xdr:row>425</xdr:row>
      <xdr:rowOff>711526</xdr:rowOff>
    </xdr:to>
    <xdr:pic>
      <xdr:nvPicPr>
        <xdr:cNvPr id="2077" name="Picture 2076">
          <a:extLst>
            <a:ext uri="{FF2B5EF4-FFF2-40B4-BE49-F238E27FC236}">
              <a16:creationId xmlns:a16="http://schemas.microsoft.com/office/drawing/2014/main" xmlns="" id="{0769E14A-2043-94D3-2776-74AE45AFC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817637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426</xdr:row>
      <xdr:rowOff>24905</xdr:rowOff>
    </xdr:from>
    <xdr:to>
      <xdr:col>8</xdr:col>
      <xdr:colOff>3175</xdr:colOff>
      <xdr:row>426</xdr:row>
      <xdr:rowOff>672235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xmlns="" id="{AD6169F6-DE9E-977E-AE65-0EB6043D3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891282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427</xdr:row>
      <xdr:rowOff>22989</xdr:rowOff>
    </xdr:from>
    <xdr:to>
      <xdr:col>8</xdr:col>
      <xdr:colOff>3175</xdr:colOff>
      <xdr:row>427</xdr:row>
      <xdr:rowOff>710360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xmlns="" id="{D1FE2E72-A8C5-84D0-EB10-09B3CFA65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696080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428</xdr:row>
      <xdr:rowOff>22985</xdr:rowOff>
    </xdr:from>
    <xdr:to>
      <xdr:col>8</xdr:col>
      <xdr:colOff>3175</xdr:colOff>
      <xdr:row>428</xdr:row>
      <xdr:rowOff>710356</xdr:rowOff>
    </xdr:to>
    <xdr:pic>
      <xdr:nvPicPr>
        <xdr:cNvPr id="2083" name="Picture 2082">
          <a:extLst>
            <a:ext uri="{FF2B5EF4-FFF2-40B4-BE49-F238E27FC236}">
              <a16:creationId xmlns:a16="http://schemas.microsoft.com/office/drawing/2014/main" xmlns="" id="{C91C2D98-6EEF-B4B5-EFE6-03C2EA5A9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03413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429</xdr:row>
      <xdr:rowOff>22087</xdr:rowOff>
    </xdr:from>
    <xdr:to>
      <xdr:col>8</xdr:col>
      <xdr:colOff>3175</xdr:colOff>
      <xdr:row>429</xdr:row>
      <xdr:rowOff>711234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xmlns="" id="{ADBDA8E0-8E4B-D2B2-74BD-7FF64CCB8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107378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430</xdr:row>
      <xdr:rowOff>22974</xdr:rowOff>
    </xdr:from>
    <xdr:to>
      <xdr:col>8</xdr:col>
      <xdr:colOff>3175</xdr:colOff>
      <xdr:row>430</xdr:row>
      <xdr:rowOff>710345</xdr:rowOff>
    </xdr:to>
    <xdr:pic>
      <xdr:nvPicPr>
        <xdr:cNvPr id="2087" name="Picture 2086">
          <a:extLst>
            <a:ext uri="{FF2B5EF4-FFF2-40B4-BE49-F238E27FC236}">
              <a16:creationId xmlns:a16="http://schemas.microsoft.com/office/drawing/2014/main" xmlns="" id="{B294BF33-9098-17C1-8A5A-003855F93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18080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431</xdr:row>
      <xdr:rowOff>24905</xdr:rowOff>
    </xdr:from>
    <xdr:to>
      <xdr:col>8</xdr:col>
      <xdr:colOff>3175</xdr:colOff>
      <xdr:row>431</xdr:row>
      <xdr:rowOff>672235</xdr:rowOff>
    </xdr:to>
    <xdr:pic>
      <xdr:nvPicPr>
        <xdr:cNvPr id="2089" name="Picture 2088">
          <a:extLst>
            <a:ext uri="{FF2B5EF4-FFF2-40B4-BE49-F238E27FC236}">
              <a16:creationId xmlns:a16="http://schemas.microsoft.com/office/drawing/2014/main" xmlns="" id="{7DF3E6B4-AEBD-BD66-2E38-31D23151D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254326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432</xdr:row>
      <xdr:rowOff>24899</xdr:rowOff>
    </xdr:from>
    <xdr:to>
      <xdr:col>8</xdr:col>
      <xdr:colOff>3175</xdr:colOff>
      <xdr:row>432</xdr:row>
      <xdr:rowOff>672229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xmlns="" id="{BE7E38C5-B193-E24D-E0D1-3D349D8E0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324037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433</xdr:row>
      <xdr:rowOff>22016</xdr:rowOff>
    </xdr:from>
    <xdr:to>
      <xdr:col>8</xdr:col>
      <xdr:colOff>3175</xdr:colOff>
      <xdr:row>433</xdr:row>
      <xdr:rowOff>657016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xmlns="" id="{929DF02D-09F5-D2C6-F0E6-003D0EF15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393461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435</xdr:row>
      <xdr:rowOff>22982</xdr:rowOff>
    </xdr:from>
    <xdr:to>
      <xdr:col>8</xdr:col>
      <xdr:colOff>3175</xdr:colOff>
      <xdr:row>435</xdr:row>
      <xdr:rowOff>710353</xdr:rowOff>
    </xdr:to>
    <xdr:pic>
      <xdr:nvPicPr>
        <xdr:cNvPr id="2095" name="Picture 2094">
          <a:extLst>
            <a:ext uri="{FF2B5EF4-FFF2-40B4-BE49-F238E27FC236}">
              <a16:creationId xmlns:a16="http://schemas.microsoft.com/office/drawing/2014/main" xmlns="" id="{453FBFB7-5470-610F-D080-6C8EDA6F9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48228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436</xdr:row>
      <xdr:rowOff>22010</xdr:rowOff>
    </xdr:from>
    <xdr:to>
      <xdr:col>8</xdr:col>
      <xdr:colOff>3175</xdr:colOff>
      <xdr:row>436</xdr:row>
      <xdr:rowOff>657010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xmlns="" id="{D13FEA4B-AFE4-521B-2BC5-D4857BEBB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55551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437</xdr:row>
      <xdr:rowOff>22004</xdr:rowOff>
    </xdr:from>
    <xdr:to>
      <xdr:col>8</xdr:col>
      <xdr:colOff>3175</xdr:colOff>
      <xdr:row>437</xdr:row>
      <xdr:rowOff>657004</xdr:rowOff>
    </xdr:to>
    <xdr:pic>
      <xdr:nvPicPr>
        <xdr:cNvPr id="2099" name="Picture 2098">
          <a:extLst>
            <a:ext uri="{FF2B5EF4-FFF2-40B4-BE49-F238E27FC236}">
              <a16:creationId xmlns:a16="http://schemas.microsoft.com/office/drawing/2014/main" xmlns="" id="{C4AC29D0-B7E9-C10A-DA2A-93188F61B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62341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438</xdr:row>
      <xdr:rowOff>21997</xdr:rowOff>
    </xdr:from>
    <xdr:to>
      <xdr:col>8</xdr:col>
      <xdr:colOff>3175</xdr:colOff>
      <xdr:row>438</xdr:row>
      <xdr:rowOff>656997</xdr:rowOff>
    </xdr:to>
    <xdr:pic>
      <xdr:nvPicPr>
        <xdr:cNvPr id="2101" name="Picture 2100">
          <a:extLst>
            <a:ext uri="{FF2B5EF4-FFF2-40B4-BE49-F238E27FC236}">
              <a16:creationId xmlns:a16="http://schemas.microsoft.com/office/drawing/2014/main" xmlns="" id="{BC1942C5-920A-4B8E-6825-55AB989C2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69131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439</xdr:row>
      <xdr:rowOff>22983</xdr:rowOff>
    </xdr:from>
    <xdr:to>
      <xdr:col>8</xdr:col>
      <xdr:colOff>3175</xdr:colOff>
      <xdr:row>439</xdr:row>
      <xdr:rowOff>710354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xmlns="" id="{F25FE103-4371-27BE-CD00-5FE39C19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7593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440</xdr:row>
      <xdr:rowOff>22010</xdr:rowOff>
    </xdr:from>
    <xdr:to>
      <xdr:col>8</xdr:col>
      <xdr:colOff>3175</xdr:colOff>
      <xdr:row>440</xdr:row>
      <xdr:rowOff>657010</xdr:rowOff>
    </xdr:to>
    <xdr:pic>
      <xdr:nvPicPr>
        <xdr:cNvPr id="2105" name="Picture 2104">
          <a:extLst>
            <a:ext uri="{FF2B5EF4-FFF2-40B4-BE49-F238E27FC236}">
              <a16:creationId xmlns:a16="http://schemas.microsoft.com/office/drawing/2014/main" xmlns="" id="{ECE51046-EE58-B985-CACC-FE76B5B3C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83255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441</xdr:row>
      <xdr:rowOff>22004</xdr:rowOff>
    </xdr:from>
    <xdr:to>
      <xdr:col>8</xdr:col>
      <xdr:colOff>3175</xdr:colOff>
      <xdr:row>441</xdr:row>
      <xdr:rowOff>657004</xdr:rowOff>
    </xdr:to>
    <xdr:pic>
      <xdr:nvPicPr>
        <xdr:cNvPr id="2107" name="Picture 2106">
          <a:extLst>
            <a:ext uri="{FF2B5EF4-FFF2-40B4-BE49-F238E27FC236}">
              <a16:creationId xmlns:a16="http://schemas.microsoft.com/office/drawing/2014/main" xmlns="" id="{A1AE6313-9F72-33E3-C0E3-85B01BF43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900453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442</xdr:row>
      <xdr:rowOff>21997</xdr:rowOff>
    </xdr:from>
    <xdr:to>
      <xdr:col>8</xdr:col>
      <xdr:colOff>3175</xdr:colOff>
      <xdr:row>442</xdr:row>
      <xdr:rowOff>656997</xdr:rowOff>
    </xdr:to>
    <xdr:pic>
      <xdr:nvPicPr>
        <xdr:cNvPr id="2109" name="Picture 2108">
          <a:extLst>
            <a:ext uri="{FF2B5EF4-FFF2-40B4-BE49-F238E27FC236}">
              <a16:creationId xmlns:a16="http://schemas.microsoft.com/office/drawing/2014/main" xmlns="" id="{0F45EDFB-46DA-BDEC-B35C-E456CFE06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796835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443</xdr:row>
      <xdr:rowOff>22190</xdr:rowOff>
    </xdr:from>
    <xdr:to>
      <xdr:col>8</xdr:col>
      <xdr:colOff>3175</xdr:colOff>
      <xdr:row>443</xdr:row>
      <xdr:rowOff>466690</xdr:rowOff>
    </xdr:to>
    <xdr:pic>
      <xdr:nvPicPr>
        <xdr:cNvPr id="2111" name="Picture 2110">
          <a:extLst>
            <a:ext uri="{FF2B5EF4-FFF2-40B4-BE49-F238E27FC236}">
              <a16:creationId xmlns:a16="http://schemas.microsoft.com/office/drawing/2014/main" xmlns="" id="{5C16993A-7B49-F6EC-25B1-FC7548FEF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0362744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444</xdr:row>
      <xdr:rowOff>22004</xdr:rowOff>
    </xdr:from>
    <xdr:to>
      <xdr:col>8</xdr:col>
      <xdr:colOff>3175</xdr:colOff>
      <xdr:row>444</xdr:row>
      <xdr:rowOff>657004</xdr:rowOff>
    </xdr:to>
    <xdr:pic>
      <xdr:nvPicPr>
        <xdr:cNvPr id="2113" name="Picture 2112">
          <a:extLst>
            <a:ext uri="{FF2B5EF4-FFF2-40B4-BE49-F238E27FC236}">
              <a16:creationId xmlns:a16="http://schemas.microsoft.com/office/drawing/2014/main" xmlns="" id="{04DAA261-0B94-8671-2549-023D755E6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08514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445</xdr:row>
      <xdr:rowOff>21999</xdr:rowOff>
    </xdr:from>
    <xdr:to>
      <xdr:col>8</xdr:col>
      <xdr:colOff>3175</xdr:colOff>
      <xdr:row>445</xdr:row>
      <xdr:rowOff>656999</xdr:rowOff>
    </xdr:to>
    <xdr:pic>
      <xdr:nvPicPr>
        <xdr:cNvPr id="2115" name="Picture 2114">
          <a:extLst>
            <a:ext uri="{FF2B5EF4-FFF2-40B4-BE49-F238E27FC236}">
              <a16:creationId xmlns:a16="http://schemas.microsoft.com/office/drawing/2014/main" xmlns="" id="{90B83FB5-D22B-9D25-E93F-B7E0173EA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153045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446</xdr:row>
      <xdr:rowOff>22191</xdr:rowOff>
    </xdr:from>
    <xdr:to>
      <xdr:col>8</xdr:col>
      <xdr:colOff>3175</xdr:colOff>
      <xdr:row>446</xdr:row>
      <xdr:rowOff>466691</xdr:rowOff>
    </xdr:to>
    <xdr:pic>
      <xdr:nvPicPr>
        <xdr:cNvPr id="2117" name="Picture 2116">
          <a:extLst>
            <a:ext uri="{FF2B5EF4-FFF2-40B4-BE49-F238E27FC236}">
              <a16:creationId xmlns:a16="http://schemas.microsoft.com/office/drawing/2014/main" xmlns="" id="{76B4DA27-E2E6-E3AE-5BD0-EFD010BD7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2209652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447</xdr:row>
      <xdr:rowOff>22005</xdr:rowOff>
    </xdr:from>
    <xdr:to>
      <xdr:col>8</xdr:col>
      <xdr:colOff>3175</xdr:colOff>
      <xdr:row>447</xdr:row>
      <xdr:rowOff>657005</xdr:rowOff>
    </xdr:to>
    <xdr:pic>
      <xdr:nvPicPr>
        <xdr:cNvPr id="2119" name="Picture 2118">
          <a:extLst>
            <a:ext uri="{FF2B5EF4-FFF2-40B4-BE49-F238E27FC236}">
              <a16:creationId xmlns:a16="http://schemas.microsoft.com/office/drawing/2014/main" xmlns="" id="{D3A9BA7C-E86A-BD22-3684-DA34B9938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26983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448</xdr:row>
      <xdr:rowOff>21999</xdr:rowOff>
    </xdr:from>
    <xdr:to>
      <xdr:col>8</xdr:col>
      <xdr:colOff>3175</xdr:colOff>
      <xdr:row>448</xdr:row>
      <xdr:rowOff>656999</xdr:rowOff>
    </xdr:to>
    <xdr:pic>
      <xdr:nvPicPr>
        <xdr:cNvPr id="2121" name="Picture 2120">
          <a:extLst>
            <a:ext uri="{FF2B5EF4-FFF2-40B4-BE49-F238E27FC236}">
              <a16:creationId xmlns:a16="http://schemas.microsoft.com/office/drawing/2014/main" xmlns="" id="{06016B0A-8485-CE2E-276A-F38876F41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337735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449</xdr:row>
      <xdr:rowOff>24895</xdr:rowOff>
    </xdr:from>
    <xdr:to>
      <xdr:col>8</xdr:col>
      <xdr:colOff>3175</xdr:colOff>
      <xdr:row>449</xdr:row>
      <xdr:rowOff>672225</xdr:rowOff>
    </xdr:to>
    <xdr:pic>
      <xdr:nvPicPr>
        <xdr:cNvPr id="2123" name="Picture 2122">
          <a:extLst>
            <a:ext uri="{FF2B5EF4-FFF2-40B4-BE49-F238E27FC236}">
              <a16:creationId xmlns:a16="http://schemas.microsoft.com/office/drawing/2014/main" xmlns="" id="{4BE0BCF4-A7A7-81A6-40A4-A966CFCF1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405926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450</xdr:row>
      <xdr:rowOff>22011</xdr:rowOff>
    </xdr:from>
    <xdr:to>
      <xdr:col>8</xdr:col>
      <xdr:colOff>3175</xdr:colOff>
      <xdr:row>450</xdr:row>
      <xdr:rowOff>657011</xdr:rowOff>
    </xdr:to>
    <xdr:pic>
      <xdr:nvPicPr>
        <xdr:cNvPr id="2125" name="Picture 2124">
          <a:extLst>
            <a:ext uri="{FF2B5EF4-FFF2-40B4-BE49-F238E27FC236}">
              <a16:creationId xmlns:a16="http://schemas.microsoft.com/office/drawing/2014/main" xmlns="" id="{621F5E51-E799-34C7-E438-AE9DC4AD0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47534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451</xdr:row>
      <xdr:rowOff>23220</xdr:rowOff>
    </xdr:from>
    <xdr:to>
      <xdr:col>8</xdr:col>
      <xdr:colOff>3175</xdr:colOff>
      <xdr:row>451</xdr:row>
      <xdr:rowOff>474744</xdr:rowOff>
    </xdr:to>
    <xdr:pic>
      <xdr:nvPicPr>
        <xdr:cNvPr id="2127" name="Picture 2126">
          <a:extLst>
            <a:ext uri="{FF2B5EF4-FFF2-40B4-BE49-F238E27FC236}">
              <a16:creationId xmlns:a16="http://schemas.microsoft.com/office/drawing/2014/main" xmlns="" id="{31C04037-6717-9B05-3203-FFDFE8CE2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5433715"/>
          <a:ext cx="444500" cy="45152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452</xdr:row>
      <xdr:rowOff>21993</xdr:rowOff>
    </xdr:from>
    <xdr:to>
      <xdr:col>8</xdr:col>
      <xdr:colOff>3175</xdr:colOff>
      <xdr:row>452</xdr:row>
      <xdr:rowOff>656993</xdr:rowOff>
    </xdr:to>
    <xdr:pic>
      <xdr:nvPicPr>
        <xdr:cNvPr id="2129" name="Picture 2128">
          <a:extLst>
            <a:ext uri="{FF2B5EF4-FFF2-40B4-BE49-F238E27FC236}">
              <a16:creationId xmlns:a16="http://schemas.microsoft.com/office/drawing/2014/main" xmlns="" id="{2CE8C57F-419C-973F-DC4B-4810DE2EC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59304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454</xdr:row>
      <xdr:rowOff>21795</xdr:rowOff>
    </xdr:from>
    <xdr:to>
      <xdr:col>8</xdr:col>
      <xdr:colOff>3175</xdr:colOff>
      <xdr:row>454</xdr:row>
      <xdr:rowOff>711536</xdr:rowOff>
    </xdr:to>
    <xdr:pic>
      <xdr:nvPicPr>
        <xdr:cNvPr id="2131" name="Picture 2130">
          <a:extLst>
            <a:ext uri="{FF2B5EF4-FFF2-40B4-BE49-F238E27FC236}">
              <a16:creationId xmlns:a16="http://schemas.microsoft.com/office/drawing/2014/main" xmlns="" id="{7FFDDBB9-0B76-99AC-0538-A0383C0D6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681747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455</xdr:row>
      <xdr:rowOff>21790</xdr:rowOff>
    </xdr:from>
    <xdr:to>
      <xdr:col>8</xdr:col>
      <xdr:colOff>3175</xdr:colOff>
      <xdr:row>455</xdr:row>
      <xdr:rowOff>711531</xdr:rowOff>
    </xdr:to>
    <xdr:pic>
      <xdr:nvPicPr>
        <xdr:cNvPr id="2133" name="Picture 2132">
          <a:extLst>
            <a:ext uri="{FF2B5EF4-FFF2-40B4-BE49-F238E27FC236}">
              <a16:creationId xmlns:a16="http://schemas.microsoft.com/office/drawing/2014/main" xmlns="" id="{50ADC0C7-277D-E58D-43A8-780CFEC3D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755079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456</xdr:row>
      <xdr:rowOff>21784</xdr:rowOff>
    </xdr:from>
    <xdr:to>
      <xdr:col>8</xdr:col>
      <xdr:colOff>3175</xdr:colOff>
      <xdr:row>456</xdr:row>
      <xdr:rowOff>711525</xdr:rowOff>
    </xdr:to>
    <xdr:pic>
      <xdr:nvPicPr>
        <xdr:cNvPr id="2135" name="Picture 2134">
          <a:extLst>
            <a:ext uri="{FF2B5EF4-FFF2-40B4-BE49-F238E27FC236}">
              <a16:creationId xmlns:a16="http://schemas.microsoft.com/office/drawing/2014/main" xmlns="" id="{7B9D4974-7F22-1B94-942D-336E4875D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828412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457</xdr:row>
      <xdr:rowOff>21805</xdr:rowOff>
    </xdr:from>
    <xdr:to>
      <xdr:col>8</xdr:col>
      <xdr:colOff>3175</xdr:colOff>
      <xdr:row>457</xdr:row>
      <xdr:rowOff>711546</xdr:rowOff>
    </xdr:to>
    <xdr:pic>
      <xdr:nvPicPr>
        <xdr:cNvPr id="2137" name="Picture 2136">
          <a:extLst>
            <a:ext uri="{FF2B5EF4-FFF2-40B4-BE49-F238E27FC236}">
              <a16:creationId xmlns:a16="http://schemas.microsoft.com/office/drawing/2014/main" xmlns="" id="{F64650AC-81F4-4790-7625-08608F36B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901747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459</xdr:row>
      <xdr:rowOff>21805</xdr:rowOff>
    </xdr:from>
    <xdr:to>
      <xdr:col>8</xdr:col>
      <xdr:colOff>3175</xdr:colOff>
      <xdr:row>459</xdr:row>
      <xdr:rowOff>711546</xdr:rowOff>
    </xdr:to>
    <xdr:pic>
      <xdr:nvPicPr>
        <xdr:cNvPr id="2139" name="Picture 2138">
          <a:extLst>
            <a:ext uri="{FF2B5EF4-FFF2-40B4-BE49-F238E27FC236}">
              <a16:creationId xmlns:a16="http://schemas.microsoft.com/office/drawing/2014/main" xmlns="" id="{97048D6F-0AE6-3B9D-B3A3-8560EDAAA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8995903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460</xdr:row>
      <xdr:rowOff>22173</xdr:rowOff>
    </xdr:from>
    <xdr:to>
      <xdr:col>8</xdr:col>
      <xdr:colOff>3175</xdr:colOff>
      <xdr:row>460</xdr:row>
      <xdr:rowOff>475744</xdr:rowOff>
    </xdr:to>
    <xdr:pic>
      <xdr:nvPicPr>
        <xdr:cNvPr id="2141" name="Picture 2140">
          <a:extLst>
            <a:ext uri="{FF2B5EF4-FFF2-40B4-BE49-F238E27FC236}">
              <a16:creationId xmlns:a16="http://schemas.microsoft.com/office/drawing/2014/main" xmlns="" id="{29E699C2-F106-570C-0A2A-C348AAD76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0692731"/>
          <a:ext cx="444500" cy="4535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461</xdr:row>
      <xdr:rowOff>22012</xdr:rowOff>
    </xdr:from>
    <xdr:to>
      <xdr:col>8</xdr:col>
      <xdr:colOff>3175</xdr:colOff>
      <xdr:row>461</xdr:row>
      <xdr:rowOff>657012</xdr:rowOff>
    </xdr:to>
    <xdr:pic>
      <xdr:nvPicPr>
        <xdr:cNvPr id="2143" name="Picture 2142">
          <a:extLst>
            <a:ext uri="{FF2B5EF4-FFF2-40B4-BE49-F238E27FC236}">
              <a16:creationId xmlns:a16="http://schemas.microsoft.com/office/drawing/2014/main" xmlns="" id="{495C25A1-EF37-252F-037E-557094F0F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11905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462</xdr:row>
      <xdr:rowOff>22006</xdr:rowOff>
    </xdr:from>
    <xdr:to>
      <xdr:col>8</xdr:col>
      <xdr:colOff>3175</xdr:colOff>
      <xdr:row>462</xdr:row>
      <xdr:rowOff>657006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xmlns="" id="{B53D0E40-9BAA-2676-2F30-0D7C0DD65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18695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463</xdr:row>
      <xdr:rowOff>21999</xdr:rowOff>
    </xdr:from>
    <xdr:to>
      <xdr:col>8</xdr:col>
      <xdr:colOff>3175</xdr:colOff>
      <xdr:row>463</xdr:row>
      <xdr:rowOff>656999</xdr:rowOff>
    </xdr:to>
    <xdr:pic>
      <xdr:nvPicPr>
        <xdr:cNvPr id="2147" name="Picture 2146">
          <a:extLst>
            <a:ext uri="{FF2B5EF4-FFF2-40B4-BE49-F238E27FC236}">
              <a16:creationId xmlns:a16="http://schemas.microsoft.com/office/drawing/2014/main" xmlns="" id="{3C0F78CD-B171-52C4-6904-26AECEAB6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25485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464</xdr:row>
      <xdr:rowOff>21993</xdr:rowOff>
    </xdr:from>
    <xdr:to>
      <xdr:col>8</xdr:col>
      <xdr:colOff>3175</xdr:colOff>
      <xdr:row>464</xdr:row>
      <xdr:rowOff>656993</xdr:rowOff>
    </xdr:to>
    <xdr:pic>
      <xdr:nvPicPr>
        <xdr:cNvPr id="2149" name="Picture 2148">
          <a:extLst>
            <a:ext uri="{FF2B5EF4-FFF2-40B4-BE49-F238E27FC236}">
              <a16:creationId xmlns:a16="http://schemas.microsoft.com/office/drawing/2014/main" xmlns="" id="{46760652-D6FD-FE7A-BE11-B7D9A8073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32275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465</xdr:row>
      <xdr:rowOff>22011</xdr:rowOff>
    </xdr:from>
    <xdr:to>
      <xdr:col>8</xdr:col>
      <xdr:colOff>3175</xdr:colOff>
      <xdr:row>465</xdr:row>
      <xdr:rowOff>657011</xdr:rowOff>
    </xdr:to>
    <xdr:pic>
      <xdr:nvPicPr>
        <xdr:cNvPr id="2151" name="Picture 2150">
          <a:extLst>
            <a:ext uri="{FF2B5EF4-FFF2-40B4-BE49-F238E27FC236}">
              <a16:creationId xmlns:a16="http://schemas.microsoft.com/office/drawing/2014/main" xmlns="" id="{71F702A1-0013-B6EF-F4E5-EA4FEF483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390655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466</xdr:row>
      <xdr:rowOff>24882</xdr:rowOff>
    </xdr:from>
    <xdr:to>
      <xdr:col>8</xdr:col>
      <xdr:colOff>3175</xdr:colOff>
      <xdr:row>466</xdr:row>
      <xdr:rowOff>672212</xdr:rowOff>
    </xdr:to>
    <xdr:pic>
      <xdr:nvPicPr>
        <xdr:cNvPr id="2153" name="Picture 2152">
          <a:extLst>
            <a:ext uri="{FF2B5EF4-FFF2-40B4-BE49-F238E27FC236}">
              <a16:creationId xmlns:a16="http://schemas.microsoft.com/office/drawing/2014/main" xmlns="" id="{315C1998-A75D-BF3F-CA1E-903B750B3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458843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467</xdr:row>
      <xdr:rowOff>22000</xdr:rowOff>
    </xdr:from>
    <xdr:to>
      <xdr:col>8</xdr:col>
      <xdr:colOff>3175</xdr:colOff>
      <xdr:row>467</xdr:row>
      <xdr:rowOff>657000</xdr:rowOff>
    </xdr:to>
    <xdr:pic>
      <xdr:nvPicPr>
        <xdr:cNvPr id="2155" name="Picture 2154">
          <a:extLst>
            <a:ext uri="{FF2B5EF4-FFF2-40B4-BE49-F238E27FC236}">
              <a16:creationId xmlns:a16="http://schemas.microsoft.com/office/drawing/2014/main" xmlns="" id="{B1E8AF3F-EE44-1D91-1ABF-C899C81DB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528266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468</xdr:row>
      <xdr:rowOff>25491</xdr:rowOff>
    </xdr:from>
    <xdr:to>
      <xdr:col>8</xdr:col>
      <xdr:colOff>3175</xdr:colOff>
      <xdr:row>468</xdr:row>
      <xdr:rowOff>581116</xdr:rowOff>
    </xdr:to>
    <xdr:pic>
      <xdr:nvPicPr>
        <xdr:cNvPr id="2157" name="Picture 2156">
          <a:extLst>
            <a:ext uri="{FF2B5EF4-FFF2-40B4-BE49-F238E27FC236}">
              <a16:creationId xmlns:a16="http://schemas.microsoft.com/office/drawing/2014/main" xmlns="" id="{85075ED9-C399-D610-3E7D-B80169741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596516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469</xdr:row>
      <xdr:rowOff>24887</xdr:rowOff>
    </xdr:from>
    <xdr:to>
      <xdr:col>8</xdr:col>
      <xdr:colOff>3175</xdr:colOff>
      <xdr:row>469</xdr:row>
      <xdr:rowOff>672217</xdr:rowOff>
    </xdr:to>
    <xdr:pic>
      <xdr:nvPicPr>
        <xdr:cNvPr id="2159" name="Picture 2158">
          <a:extLst>
            <a:ext uri="{FF2B5EF4-FFF2-40B4-BE49-F238E27FC236}">
              <a16:creationId xmlns:a16="http://schemas.microsoft.com/office/drawing/2014/main" xmlns="" id="{527428C3-21E9-3241-0F98-FFF1E2AA4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657114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470</xdr:row>
      <xdr:rowOff>22004</xdr:rowOff>
    </xdr:from>
    <xdr:to>
      <xdr:col>8</xdr:col>
      <xdr:colOff>3175</xdr:colOff>
      <xdr:row>470</xdr:row>
      <xdr:rowOff>657004</xdr:rowOff>
    </xdr:to>
    <xdr:pic>
      <xdr:nvPicPr>
        <xdr:cNvPr id="2161" name="Picture 2160">
          <a:extLst>
            <a:ext uri="{FF2B5EF4-FFF2-40B4-BE49-F238E27FC236}">
              <a16:creationId xmlns:a16="http://schemas.microsoft.com/office/drawing/2014/main" xmlns="" id="{F7BF7F38-361A-F9AE-39E8-7DE21F198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72653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471</xdr:row>
      <xdr:rowOff>21997</xdr:rowOff>
    </xdr:from>
    <xdr:to>
      <xdr:col>8</xdr:col>
      <xdr:colOff>3175</xdr:colOff>
      <xdr:row>471</xdr:row>
      <xdr:rowOff>656997</xdr:rowOff>
    </xdr:to>
    <xdr:pic>
      <xdr:nvPicPr>
        <xdr:cNvPr id="2163" name="Picture 2162">
          <a:extLst>
            <a:ext uri="{FF2B5EF4-FFF2-40B4-BE49-F238E27FC236}">
              <a16:creationId xmlns:a16="http://schemas.microsoft.com/office/drawing/2014/main" xmlns="" id="{C8BB6D20-3967-F3A3-2CAB-0D8DAE4A6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79443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472</xdr:row>
      <xdr:rowOff>24893</xdr:rowOff>
    </xdr:from>
    <xdr:to>
      <xdr:col>8</xdr:col>
      <xdr:colOff>3175</xdr:colOff>
      <xdr:row>472</xdr:row>
      <xdr:rowOff>672223</xdr:rowOff>
    </xdr:to>
    <xdr:pic>
      <xdr:nvPicPr>
        <xdr:cNvPr id="2165" name="Picture 2164">
          <a:extLst>
            <a:ext uri="{FF2B5EF4-FFF2-40B4-BE49-F238E27FC236}">
              <a16:creationId xmlns:a16="http://schemas.microsoft.com/office/drawing/2014/main" xmlns="" id="{32F5E53B-7E7B-3629-BF28-0CCF1D0EA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862628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473</xdr:row>
      <xdr:rowOff>22010</xdr:rowOff>
    </xdr:from>
    <xdr:to>
      <xdr:col>8</xdr:col>
      <xdr:colOff>3175</xdr:colOff>
      <xdr:row>473</xdr:row>
      <xdr:rowOff>657010</xdr:rowOff>
    </xdr:to>
    <xdr:pic>
      <xdr:nvPicPr>
        <xdr:cNvPr id="2167" name="Picture 2166">
          <a:extLst>
            <a:ext uri="{FF2B5EF4-FFF2-40B4-BE49-F238E27FC236}">
              <a16:creationId xmlns:a16="http://schemas.microsoft.com/office/drawing/2014/main" xmlns="" id="{B6FF120D-D026-7693-0FD9-F8DECBB03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2993205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474</xdr:row>
      <xdr:rowOff>24905</xdr:rowOff>
    </xdr:from>
    <xdr:to>
      <xdr:col>8</xdr:col>
      <xdr:colOff>3175</xdr:colOff>
      <xdr:row>474</xdr:row>
      <xdr:rowOff>672235</xdr:rowOff>
    </xdr:to>
    <xdr:pic>
      <xdr:nvPicPr>
        <xdr:cNvPr id="2169" name="Picture 2168">
          <a:extLst>
            <a:ext uri="{FF2B5EF4-FFF2-40B4-BE49-F238E27FC236}">
              <a16:creationId xmlns:a16="http://schemas.microsoft.com/office/drawing/2014/main" xmlns="" id="{3789B976-E30B-8676-5978-8D3E2C8D5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000242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475</xdr:row>
      <xdr:rowOff>21997</xdr:rowOff>
    </xdr:from>
    <xdr:to>
      <xdr:col>8</xdr:col>
      <xdr:colOff>3175</xdr:colOff>
      <xdr:row>475</xdr:row>
      <xdr:rowOff>656997</xdr:rowOff>
    </xdr:to>
    <xdr:pic>
      <xdr:nvPicPr>
        <xdr:cNvPr id="2171" name="Picture 2170">
          <a:extLst>
            <a:ext uri="{FF2B5EF4-FFF2-40B4-BE49-F238E27FC236}">
              <a16:creationId xmlns:a16="http://schemas.microsoft.com/office/drawing/2014/main" xmlns="" id="{04F7345A-1A3C-D997-ECF7-CA39470C8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06966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476</xdr:row>
      <xdr:rowOff>22015</xdr:rowOff>
    </xdr:from>
    <xdr:to>
      <xdr:col>8</xdr:col>
      <xdr:colOff>3175</xdr:colOff>
      <xdr:row>476</xdr:row>
      <xdr:rowOff>657015</xdr:rowOff>
    </xdr:to>
    <xdr:pic>
      <xdr:nvPicPr>
        <xdr:cNvPr id="2173" name="Picture 2172">
          <a:extLst>
            <a:ext uri="{FF2B5EF4-FFF2-40B4-BE49-F238E27FC236}">
              <a16:creationId xmlns:a16="http://schemas.microsoft.com/office/drawing/2014/main" xmlns="" id="{561EF297-BE4F-A767-E597-9E90C9834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13756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477</xdr:row>
      <xdr:rowOff>22010</xdr:rowOff>
    </xdr:from>
    <xdr:to>
      <xdr:col>8</xdr:col>
      <xdr:colOff>3175</xdr:colOff>
      <xdr:row>477</xdr:row>
      <xdr:rowOff>657010</xdr:rowOff>
    </xdr:to>
    <xdr:pic>
      <xdr:nvPicPr>
        <xdr:cNvPr id="2175" name="Picture 2174">
          <a:extLst>
            <a:ext uri="{FF2B5EF4-FFF2-40B4-BE49-F238E27FC236}">
              <a16:creationId xmlns:a16="http://schemas.microsoft.com/office/drawing/2014/main" xmlns="" id="{942E2E05-D039-0A00-A94B-676897E7D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20546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478</xdr:row>
      <xdr:rowOff>24905</xdr:rowOff>
    </xdr:from>
    <xdr:to>
      <xdr:col>8</xdr:col>
      <xdr:colOff>3175</xdr:colOff>
      <xdr:row>478</xdr:row>
      <xdr:rowOff>672235</xdr:rowOff>
    </xdr:to>
    <xdr:pic>
      <xdr:nvPicPr>
        <xdr:cNvPr id="2177" name="Picture 2176">
          <a:extLst>
            <a:ext uri="{FF2B5EF4-FFF2-40B4-BE49-F238E27FC236}">
              <a16:creationId xmlns:a16="http://schemas.microsoft.com/office/drawing/2014/main" xmlns="" id="{E17933FD-A106-0FD0-E571-8CD16DD72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273657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479</xdr:row>
      <xdr:rowOff>24899</xdr:rowOff>
    </xdr:from>
    <xdr:to>
      <xdr:col>8</xdr:col>
      <xdr:colOff>3175</xdr:colOff>
      <xdr:row>479</xdr:row>
      <xdr:rowOff>672229</xdr:rowOff>
    </xdr:to>
    <xdr:pic>
      <xdr:nvPicPr>
        <xdr:cNvPr id="2179" name="Picture 2178">
          <a:extLst>
            <a:ext uri="{FF2B5EF4-FFF2-40B4-BE49-F238E27FC236}">
              <a16:creationId xmlns:a16="http://schemas.microsoft.com/office/drawing/2014/main" xmlns="" id="{52C602A2-FC8B-74C5-801F-FE054D3CF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343368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480</xdr:row>
      <xdr:rowOff>22016</xdr:rowOff>
    </xdr:from>
    <xdr:to>
      <xdr:col>8</xdr:col>
      <xdr:colOff>3175</xdr:colOff>
      <xdr:row>480</xdr:row>
      <xdr:rowOff>657016</xdr:rowOff>
    </xdr:to>
    <xdr:pic>
      <xdr:nvPicPr>
        <xdr:cNvPr id="2181" name="Picture 2180">
          <a:extLst>
            <a:ext uri="{FF2B5EF4-FFF2-40B4-BE49-F238E27FC236}">
              <a16:creationId xmlns:a16="http://schemas.microsoft.com/office/drawing/2014/main" xmlns="" id="{CFBF9123-049A-832B-D996-9C3633C87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41279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481</xdr:row>
      <xdr:rowOff>22010</xdr:rowOff>
    </xdr:from>
    <xdr:to>
      <xdr:col>8</xdr:col>
      <xdr:colOff>3175</xdr:colOff>
      <xdr:row>481</xdr:row>
      <xdr:rowOff>657010</xdr:rowOff>
    </xdr:to>
    <xdr:pic>
      <xdr:nvPicPr>
        <xdr:cNvPr id="2183" name="Picture 2182">
          <a:extLst>
            <a:ext uri="{FF2B5EF4-FFF2-40B4-BE49-F238E27FC236}">
              <a16:creationId xmlns:a16="http://schemas.microsoft.com/office/drawing/2014/main" xmlns="" id="{7302D108-ED8F-9241-74F1-8A4A06059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48069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482</xdr:row>
      <xdr:rowOff>22003</xdr:rowOff>
    </xdr:from>
    <xdr:to>
      <xdr:col>8</xdr:col>
      <xdr:colOff>3175</xdr:colOff>
      <xdr:row>482</xdr:row>
      <xdr:rowOff>657003</xdr:rowOff>
    </xdr:to>
    <xdr:pic>
      <xdr:nvPicPr>
        <xdr:cNvPr id="2185" name="Picture 2184">
          <a:extLst>
            <a:ext uri="{FF2B5EF4-FFF2-40B4-BE49-F238E27FC236}">
              <a16:creationId xmlns:a16="http://schemas.microsoft.com/office/drawing/2014/main" xmlns="" id="{56548F91-8BB5-79BB-4369-DA55F5C70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54859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483</xdr:row>
      <xdr:rowOff>21997</xdr:rowOff>
    </xdr:from>
    <xdr:to>
      <xdr:col>8</xdr:col>
      <xdr:colOff>3175</xdr:colOff>
      <xdr:row>483</xdr:row>
      <xdr:rowOff>656997</xdr:rowOff>
    </xdr:to>
    <xdr:pic>
      <xdr:nvPicPr>
        <xdr:cNvPr id="2187" name="Picture 2186">
          <a:extLst>
            <a:ext uri="{FF2B5EF4-FFF2-40B4-BE49-F238E27FC236}">
              <a16:creationId xmlns:a16="http://schemas.microsoft.com/office/drawing/2014/main" xmlns="" id="{C3CEB0B7-4FF2-F4DD-1FAC-41DCFEAA2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616492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485</xdr:row>
      <xdr:rowOff>21996</xdr:rowOff>
    </xdr:from>
    <xdr:to>
      <xdr:col>8</xdr:col>
      <xdr:colOff>3175</xdr:colOff>
      <xdr:row>485</xdr:row>
      <xdr:rowOff>656996</xdr:rowOff>
    </xdr:to>
    <xdr:pic>
      <xdr:nvPicPr>
        <xdr:cNvPr id="2189" name="Picture 2188">
          <a:extLst>
            <a:ext uri="{FF2B5EF4-FFF2-40B4-BE49-F238E27FC236}">
              <a16:creationId xmlns:a16="http://schemas.microsoft.com/office/drawing/2014/main" xmlns="" id="{DE05FF3F-D0AA-2A11-AC0E-D4D9811EE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70521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486</xdr:row>
      <xdr:rowOff>25487</xdr:rowOff>
    </xdr:from>
    <xdr:to>
      <xdr:col>8</xdr:col>
      <xdr:colOff>3175</xdr:colOff>
      <xdr:row>486</xdr:row>
      <xdr:rowOff>581112</xdr:rowOff>
    </xdr:to>
    <xdr:pic>
      <xdr:nvPicPr>
        <xdr:cNvPr id="2191" name="Picture 2190">
          <a:extLst>
            <a:ext uri="{FF2B5EF4-FFF2-40B4-BE49-F238E27FC236}">
              <a16:creationId xmlns:a16="http://schemas.microsoft.com/office/drawing/2014/main" xmlns="" id="{C6BAEF82-D812-EA14-6ECC-D3BE5DF64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773466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487</xdr:row>
      <xdr:rowOff>25479</xdr:rowOff>
    </xdr:from>
    <xdr:to>
      <xdr:col>8</xdr:col>
      <xdr:colOff>3175</xdr:colOff>
      <xdr:row>487</xdr:row>
      <xdr:rowOff>581104</xdr:rowOff>
    </xdr:to>
    <xdr:pic>
      <xdr:nvPicPr>
        <xdr:cNvPr id="2193" name="Picture 2192">
          <a:extLst>
            <a:ext uri="{FF2B5EF4-FFF2-40B4-BE49-F238E27FC236}">
              <a16:creationId xmlns:a16="http://schemas.microsoft.com/office/drawing/2014/main" xmlns="" id="{2BA7B06C-E884-A3CF-C610-9BB354769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834124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488</xdr:row>
      <xdr:rowOff>25470</xdr:rowOff>
    </xdr:from>
    <xdr:to>
      <xdr:col>8</xdr:col>
      <xdr:colOff>3175</xdr:colOff>
      <xdr:row>488</xdr:row>
      <xdr:rowOff>581095</xdr:rowOff>
    </xdr:to>
    <xdr:pic>
      <xdr:nvPicPr>
        <xdr:cNvPr id="2195" name="Picture 2194">
          <a:extLst>
            <a:ext uri="{FF2B5EF4-FFF2-40B4-BE49-F238E27FC236}">
              <a16:creationId xmlns:a16="http://schemas.microsoft.com/office/drawing/2014/main" xmlns="" id="{93A3FA37-DCD2-5731-C8CF-CB29E5C75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894781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489</xdr:row>
      <xdr:rowOff>24891</xdr:rowOff>
    </xdr:from>
    <xdr:to>
      <xdr:col>8</xdr:col>
      <xdr:colOff>3175</xdr:colOff>
      <xdr:row>489</xdr:row>
      <xdr:rowOff>672221</xdr:rowOff>
    </xdr:to>
    <xdr:pic>
      <xdr:nvPicPr>
        <xdr:cNvPr id="2197" name="Picture 2196">
          <a:extLst>
            <a:ext uri="{FF2B5EF4-FFF2-40B4-BE49-F238E27FC236}">
              <a16:creationId xmlns:a16="http://schemas.microsoft.com/office/drawing/2014/main" xmlns="" id="{0A996DB0-8655-FF7A-495B-CA4FC0F82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0955381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490</xdr:row>
      <xdr:rowOff>22008</xdr:rowOff>
    </xdr:from>
    <xdr:to>
      <xdr:col>8</xdr:col>
      <xdr:colOff>3175</xdr:colOff>
      <xdr:row>490</xdr:row>
      <xdr:rowOff>657008</xdr:rowOff>
    </xdr:to>
    <xdr:pic>
      <xdr:nvPicPr>
        <xdr:cNvPr id="2199" name="Picture 2198">
          <a:extLst>
            <a:ext uri="{FF2B5EF4-FFF2-40B4-BE49-F238E27FC236}">
              <a16:creationId xmlns:a16="http://schemas.microsoft.com/office/drawing/2014/main" xmlns="" id="{82BD1CF5-C57B-43C9-32A2-05C777F45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02480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491</xdr:row>
      <xdr:rowOff>22002</xdr:rowOff>
    </xdr:from>
    <xdr:to>
      <xdr:col>8</xdr:col>
      <xdr:colOff>3175</xdr:colOff>
      <xdr:row>491</xdr:row>
      <xdr:rowOff>657002</xdr:rowOff>
    </xdr:to>
    <xdr:pic>
      <xdr:nvPicPr>
        <xdr:cNvPr id="2201" name="Picture 2200">
          <a:extLst>
            <a:ext uri="{FF2B5EF4-FFF2-40B4-BE49-F238E27FC236}">
              <a16:creationId xmlns:a16="http://schemas.microsoft.com/office/drawing/2014/main" xmlns="" id="{2E65DDCF-D80E-3156-20AF-0ACE964DA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09270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492</xdr:row>
      <xdr:rowOff>21996</xdr:rowOff>
    </xdr:from>
    <xdr:to>
      <xdr:col>8</xdr:col>
      <xdr:colOff>3175</xdr:colOff>
      <xdr:row>492</xdr:row>
      <xdr:rowOff>656996</xdr:rowOff>
    </xdr:to>
    <xdr:pic>
      <xdr:nvPicPr>
        <xdr:cNvPr id="2203" name="Picture 2202">
          <a:extLst>
            <a:ext uri="{FF2B5EF4-FFF2-40B4-BE49-F238E27FC236}">
              <a16:creationId xmlns:a16="http://schemas.microsoft.com/office/drawing/2014/main" xmlns="" id="{3F393577-9112-15E0-DDDB-F4870D4C2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16060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493</xdr:row>
      <xdr:rowOff>24892</xdr:rowOff>
    </xdr:from>
    <xdr:to>
      <xdr:col>8</xdr:col>
      <xdr:colOff>3175</xdr:colOff>
      <xdr:row>493</xdr:row>
      <xdr:rowOff>672222</xdr:rowOff>
    </xdr:to>
    <xdr:pic>
      <xdr:nvPicPr>
        <xdr:cNvPr id="2205" name="Picture 2204">
          <a:extLst>
            <a:ext uri="{FF2B5EF4-FFF2-40B4-BE49-F238E27FC236}">
              <a16:creationId xmlns:a16="http://schemas.microsoft.com/office/drawing/2014/main" xmlns="" id="{204B6621-D6F5-46E6-9A27-11848BAA6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228796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494</xdr:row>
      <xdr:rowOff>22976</xdr:rowOff>
    </xdr:from>
    <xdr:to>
      <xdr:col>8</xdr:col>
      <xdr:colOff>3175</xdr:colOff>
      <xdr:row>494</xdr:row>
      <xdr:rowOff>710347</xdr:rowOff>
    </xdr:to>
    <xdr:pic>
      <xdr:nvPicPr>
        <xdr:cNvPr id="2207" name="Picture 2206">
          <a:extLst>
            <a:ext uri="{FF2B5EF4-FFF2-40B4-BE49-F238E27FC236}">
              <a16:creationId xmlns:a16="http://schemas.microsoft.com/office/drawing/2014/main" xmlns="" id="{C2F3B190-4E85-CB5F-1FFC-41B6D8808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2983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495</xdr:row>
      <xdr:rowOff>24905</xdr:rowOff>
    </xdr:from>
    <xdr:to>
      <xdr:col>8</xdr:col>
      <xdr:colOff>3175</xdr:colOff>
      <xdr:row>495</xdr:row>
      <xdr:rowOff>672235</xdr:rowOff>
    </xdr:to>
    <xdr:pic>
      <xdr:nvPicPr>
        <xdr:cNvPr id="2209" name="Picture 2208">
          <a:extLst>
            <a:ext uri="{FF2B5EF4-FFF2-40B4-BE49-F238E27FC236}">
              <a16:creationId xmlns:a16="http://schemas.microsoft.com/office/drawing/2014/main" xmlns="" id="{246A5432-BD6F-E887-8E03-F93C3F7FF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371842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496</xdr:row>
      <xdr:rowOff>24899</xdr:rowOff>
    </xdr:from>
    <xdr:to>
      <xdr:col>8</xdr:col>
      <xdr:colOff>3175</xdr:colOff>
      <xdr:row>496</xdr:row>
      <xdr:rowOff>672229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xmlns="" id="{F3F07DC8-909B-4A1A-99E4-1CD4D39D6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441553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497</xdr:row>
      <xdr:rowOff>24894</xdr:rowOff>
    </xdr:from>
    <xdr:to>
      <xdr:col>8</xdr:col>
      <xdr:colOff>3175</xdr:colOff>
      <xdr:row>497</xdr:row>
      <xdr:rowOff>672224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xmlns="" id="{600691AD-2F46-AE50-18FB-969E7C727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511264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498</xdr:row>
      <xdr:rowOff>22011</xdr:rowOff>
    </xdr:from>
    <xdr:to>
      <xdr:col>8</xdr:col>
      <xdr:colOff>3175</xdr:colOff>
      <xdr:row>498</xdr:row>
      <xdr:rowOff>657011</xdr:rowOff>
    </xdr:to>
    <xdr:pic>
      <xdr:nvPicPr>
        <xdr:cNvPr id="2215" name="Picture 2214">
          <a:extLst>
            <a:ext uri="{FF2B5EF4-FFF2-40B4-BE49-F238E27FC236}">
              <a16:creationId xmlns:a16="http://schemas.microsoft.com/office/drawing/2014/main" xmlns="" id="{8F0D3DC3-E5E2-35DB-6CB7-3FAB08432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58068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499</xdr:row>
      <xdr:rowOff>22004</xdr:rowOff>
    </xdr:from>
    <xdr:to>
      <xdr:col>8</xdr:col>
      <xdr:colOff>3175</xdr:colOff>
      <xdr:row>499</xdr:row>
      <xdr:rowOff>657004</xdr:rowOff>
    </xdr:to>
    <xdr:pic>
      <xdr:nvPicPr>
        <xdr:cNvPr id="2217" name="Picture 2216">
          <a:extLst>
            <a:ext uri="{FF2B5EF4-FFF2-40B4-BE49-F238E27FC236}">
              <a16:creationId xmlns:a16="http://schemas.microsoft.com/office/drawing/2014/main" xmlns="" id="{A952BC69-CA40-7018-F01A-539121101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64858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500</xdr:row>
      <xdr:rowOff>22990</xdr:rowOff>
    </xdr:from>
    <xdr:to>
      <xdr:col>8</xdr:col>
      <xdr:colOff>3175</xdr:colOff>
      <xdr:row>500</xdr:row>
      <xdr:rowOff>710361</xdr:rowOff>
    </xdr:to>
    <xdr:pic>
      <xdr:nvPicPr>
        <xdr:cNvPr id="2219" name="Picture 2218">
          <a:extLst>
            <a:ext uri="{FF2B5EF4-FFF2-40B4-BE49-F238E27FC236}">
              <a16:creationId xmlns:a16="http://schemas.microsoft.com/office/drawing/2014/main" xmlns="" id="{8DC5E40A-DCE2-A40D-F79D-B282B866D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71658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501</xdr:row>
      <xdr:rowOff>25291</xdr:rowOff>
    </xdr:from>
    <xdr:to>
      <xdr:col>8</xdr:col>
      <xdr:colOff>3175</xdr:colOff>
      <xdr:row>501</xdr:row>
      <xdr:rowOff>608454</xdr:rowOff>
    </xdr:to>
    <xdr:pic>
      <xdr:nvPicPr>
        <xdr:cNvPr id="2221" name="Picture 2220">
          <a:extLst>
            <a:ext uri="{FF2B5EF4-FFF2-40B4-BE49-F238E27FC236}">
              <a16:creationId xmlns:a16="http://schemas.microsoft.com/office/drawing/2014/main" xmlns="" id="{5DEAA031-4CEF-08ED-29EA-4482A7D05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7901513"/>
          <a:ext cx="444500" cy="58316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503</xdr:row>
      <xdr:rowOff>22016</xdr:rowOff>
    </xdr:from>
    <xdr:to>
      <xdr:col>8</xdr:col>
      <xdr:colOff>3175</xdr:colOff>
      <xdr:row>503</xdr:row>
      <xdr:rowOff>657016</xdr:rowOff>
    </xdr:to>
    <xdr:pic>
      <xdr:nvPicPr>
        <xdr:cNvPr id="2223" name="Picture 2222">
          <a:extLst>
            <a:ext uri="{FF2B5EF4-FFF2-40B4-BE49-F238E27FC236}">
              <a16:creationId xmlns:a16="http://schemas.microsoft.com/office/drawing/2014/main" xmlns="" id="{AD428934-A88D-F74D-7667-6C6E32EA0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874021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504</xdr:row>
      <xdr:rowOff>22976</xdr:rowOff>
    </xdr:from>
    <xdr:to>
      <xdr:col>8</xdr:col>
      <xdr:colOff>3175</xdr:colOff>
      <xdr:row>504</xdr:row>
      <xdr:rowOff>710347</xdr:rowOff>
    </xdr:to>
    <xdr:pic>
      <xdr:nvPicPr>
        <xdr:cNvPr id="2225" name="Picture 2224">
          <a:extLst>
            <a:ext uri="{FF2B5EF4-FFF2-40B4-BE49-F238E27FC236}">
              <a16:creationId xmlns:a16="http://schemas.microsoft.com/office/drawing/2014/main" xmlns="" id="{FB78C13C-1AEA-7825-A072-6C6B45409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19420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505</xdr:row>
      <xdr:rowOff>22971</xdr:rowOff>
    </xdr:from>
    <xdr:to>
      <xdr:col>8</xdr:col>
      <xdr:colOff>3175</xdr:colOff>
      <xdr:row>505</xdr:row>
      <xdr:rowOff>710342</xdr:rowOff>
    </xdr:to>
    <xdr:pic>
      <xdr:nvPicPr>
        <xdr:cNvPr id="2227" name="Picture 2226">
          <a:extLst>
            <a:ext uri="{FF2B5EF4-FFF2-40B4-BE49-F238E27FC236}">
              <a16:creationId xmlns:a16="http://schemas.microsoft.com/office/drawing/2014/main" xmlns="" id="{A0ED58D5-5A00-F2A5-D6B3-BFE11576B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0153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506</xdr:row>
      <xdr:rowOff>23587</xdr:rowOff>
    </xdr:from>
    <xdr:to>
      <xdr:col>8</xdr:col>
      <xdr:colOff>3175</xdr:colOff>
      <xdr:row>506</xdr:row>
      <xdr:rowOff>610171</xdr:rowOff>
    </xdr:to>
    <xdr:pic>
      <xdr:nvPicPr>
        <xdr:cNvPr id="2229" name="Picture 2228">
          <a:extLst>
            <a:ext uri="{FF2B5EF4-FFF2-40B4-BE49-F238E27FC236}">
              <a16:creationId xmlns:a16="http://schemas.microsoft.com/office/drawing/2014/main" xmlns="" id="{729AE61B-FC7C-E256-00F2-40400A898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0887452"/>
          <a:ext cx="444500" cy="58658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507</xdr:row>
      <xdr:rowOff>22984</xdr:rowOff>
    </xdr:from>
    <xdr:to>
      <xdr:col>8</xdr:col>
      <xdr:colOff>3175</xdr:colOff>
      <xdr:row>507</xdr:row>
      <xdr:rowOff>710355</xdr:rowOff>
    </xdr:to>
    <xdr:pic>
      <xdr:nvPicPr>
        <xdr:cNvPr id="2231" name="Picture 2230">
          <a:extLst>
            <a:ext uri="{FF2B5EF4-FFF2-40B4-BE49-F238E27FC236}">
              <a16:creationId xmlns:a16="http://schemas.microsoft.com/office/drawing/2014/main" xmlns="" id="{EDC4BEA2-2242-885F-93F8-CDB217F96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15205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508</xdr:row>
      <xdr:rowOff>22011</xdr:rowOff>
    </xdr:from>
    <xdr:to>
      <xdr:col>8</xdr:col>
      <xdr:colOff>3175</xdr:colOff>
      <xdr:row>508</xdr:row>
      <xdr:rowOff>657011</xdr:rowOff>
    </xdr:to>
    <xdr:pic>
      <xdr:nvPicPr>
        <xdr:cNvPr id="2233" name="Picture 2232">
          <a:extLst>
            <a:ext uri="{FF2B5EF4-FFF2-40B4-BE49-F238E27FC236}">
              <a16:creationId xmlns:a16="http://schemas.microsoft.com/office/drawing/2014/main" xmlns="" id="{448AEC96-030B-4DAE-DE38-40B7D808B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225295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509</xdr:row>
      <xdr:rowOff>22972</xdr:rowOff>
    </xdr:from>
    <xdr:to>
      <xdr:col>8</xdr:col>
      <xdr:colOff>3175</xdr:colOff>
      <xdr:row>509</xdr:row>
      <xdr:rowOff>710343</xdr:rowOff>
    </xdr:to>
    <xdr:pic>
      <xdr:nvPicPr>
        <xdr:cNvPr id="2235" name="Picture 2234">
          <a:extLst>
            <a:ext uri="{FF2B5EF4-FFF2-40B4-BE49-F238E27FC236}">
              <a16:creationId xmlns:a16="http://schemas.microsoft.com/office/drawing/2014/main" xmlns="" id="{C8584B68-4AF2-BCD4-104B-8811B7499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29329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510</xdr:row>
      <xdr:rowOff>22968</xdr:rowOff>
    </xdr:from>
    <xdr:to>
      <xdr:col>8</xdr:col>
      <xdr:colOff>3175</xdr:colOff>
      <xdr:row>510</xdr:row>
      <xdr:rowOff>710339</xdr:rowOff>
    </xdr:to>
    <xdr:pic>
      <xdr:nvPicPr>
        <xdr:cNvPr id="2237" name="Picture 2236">
          <a:extLst>
            <a:ext uri="{FF2B5EF4-FFF2-40B4-BE49-F238E27FC236}">
              <a16:creationId xmlns:a16="http://schemas.microsoft.com/office/drawing/2014/main" xmlns="" id="{3FB7857B-4E72-EC69-E02A-7CFFAA131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36662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511</xdr:row>
      <xdr:rowOff>24897</xdr:rowOff>
    </xdr:from>
    <xdr:to>
      <xdr:col>8</xdr:col>
      <xdr:colOff>3175</xdr:colOff>
      <xdr:row>511</xdr:row>
      <xdr:rowOff>672227</xdr:rowOff>
    </xdr:to>
    <xdr:pic>
      <xdr:nvPicPr>
        <xdr:cNvPr id="2239" name="Picture 2238">
          <a:extLst>
            <a:ext uri="{FF2B5EF4-FFF2-40B4-BE49-F238E27FC236}">
              <a16:creationId xmlns:a16="http://schemas.microsoft.com/office/drawing/2014/main" xmlns="" id="{73F2997D-28CF-53A1-7CAD-AC02221C5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440150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512</xdr:row>
      <xdr:rowOff>22014</xdr:rowOff>
    </xdr:from>
    <xdr:to>
      <xdr:col>8</xdr:col>
      <xdr:colOff>3175</xdr:colOff>
      <xdr:row>512</xdr:row>
      <xdr:rowOff>657014</xdr:rowOff>
    </xdr:to>
    <xdr:pic>
      <xdr:nvPicPr>
        <xdr:cNvPr id="2241" name="Picture 2240">
          <a:extLst>
            <a:ext uri="{FF2B5EF4-FFF2-40B4-BE49-F238E27FC236}">
              <a16:creationId xmlns:a16="http://schemas.microsoft.com/office/drawing/2014/main" xmlns="" id="{D03843B7-0854-F36C-7416-9F555C938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50957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513</xdr:row>
      <xdr:rowOff>22975</xdr:rowOff>
    </xdr:from>
    <xdr:to>
      <xdr:col>8</xdr:col>
      <xdr:colOff>3175</xdr:colOff>
      <xdr:row>513</xdr:row>
      <xdr:rowOff>710346</xdr:rowOff>
    </xdr:to>
    <xdr:pic>
      <xdr:nvPicPr>
        <xdr:cNvPr id="2243" name="Picture 2242">
          <a:extLst>
            <a:ext uri="{FF2B5EF4-FFF2-40B4-BE49-F238E27FC236}">
              <a16:creationId xmlns:a16="http://schemas.microsoft.com/office/drawing/2014/main" xmlns="" id="{815DEA43-B859-3D78-BD62-669F157A3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57757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514</xdr:row>
      <xdr:rowOff>22003</xdr:rowOff>
    </xdr:from>
    <xdr:to>
      <xdr:col>8</xdr:col>
      <xdr:colOff>3175</xdr:colOff>
      <xdr:row>514</xdr:row>
      <xdr:rowOff>657003</xdr:rowOff>
    </xdr:to>
    <xdr:pic>
      <xdr:nvPicPr>
        <xdr:cNvPr id="2245" name="Picture 2244">
          <a:extLst>
            <a:ext uri="{FF2B5EF4-FFF2-40B4-BE49-F238E27FC236}">
              <a16:creationId xmlns:a16="http://schemas.microsoft.com/office/drawing/2014/main" xmlns="" id="{C9A2BBBF-28FF-EC27-9DEA-DC0A7A180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65080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515</xdr:row>
      <xdr:rowOff>22989</xdr:rowOff>
    </xdr:from>
    <xdr:to>
      <xdr:col>8</xdr:col>
      <xdr:colOff>3175</xdr:colOff>
      <xdr:row>515</xdr:row>
      <xdr:rowOff>710360</xdr:rowOff>
    </xdr:to>
    <xdr:pic>
      <xdr:nvPicPr>
        <xdr:cNvPr id="2247" name="Picture 2246">
          <a:extLst>
            <a:ext uri="{FF2B5EF4-FFF2-40B4-BE49-F238E27FC236}">
              <a16:creationId xmlns:a16="http://schemas.microsoft.com/office/drawing/2014/main" xmlns="" id="{714B5889-21B6-F9C3-FC4D-92AB9212A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71880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516</xdr:row>
      <xdr:rowOff>22016</xdr:rowOff>
    </xdr:from>
    <xdr:to>
      <xdr:col>8</xdr:col>
      <xdr:colOff>3175</xdr:colOff>
      <xdr:row>516</xdr:row>
      <xdr:rowOff>657016</xdr:rowOff>
    </xdr:to>
    <xdr:pic>
      <xdr:nvPicPr>
        <xdr:cNvPr id="2249" name="Picture 2248">
          <a:extLst>
            <a:ext uri="{FF2B5EF4-FFF2-40B4-BE49-F238E27FC236}">
              <a16:creationId xmlns:a16="http://schemas.microsoft.com/office/drawing/2014/main" xmlns="" id="{64FFF498-00C3-837D-252C-D2C7FDEEB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79204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517</xdr:row>
      <xdr:rowOff>22977</xdr:rowOff>
    </xdr:from>
    <xdr:to>
      <xdr:col>8</xdr:col>
      <xdr:colOff>3175</xdr:colOff>
      <xdr:row>517</xdr:row>
      <xdr:rowOff>710348</xdr:rowOff>
    </xdr:to>
    <xdr:pic>
      <xdr:nvPicPr>
        <xdr:cNvPr id="2251" name="Picture 2250">
          <a:extLst>
            <a:ext uri="{FF2B5EF4-FFF2-40B4-BE49-F238E27FC236}">
              <a16:creationId xmlns:a16="http://schemas.microsoft.com/office/drawing/2014/main" xmlns="" id="{6FB021ED-5B07-47F4-7B31-8AC675F1A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86003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518</xdr:row>
      <xdr:rowOff>22005</xdr:rowOff>
    </xdr:from>
    <xdr:to>
      <xdr:col>8</xdr:col>
      <xdr:colOff>3175</xdr:colOff>
      <xdr:row>518</xdr:row>
      <xdr:rowOff>657005</xdr:rowOff>
    </xdr:to>
    <xdr:pic>
      <xdr:nvPicPr>
        <xdr:cNvPr id="2253" name="Picture 2252">
          <a:extLst>
            <a:ext uri="{FF2B5EF4-FFF2-40B4-BE49-F238E27FC236}">
              <a16:creationId xmlns:a16="http://schemas.microsoft.com/office/drawing/2014/main" xmlns="" id="{88156BFC-7CFB-B94D-D79E-BD82C5E46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293327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519</xdr:row>
      <xdr:rowOff>21999</xdr:rowOff>
    </xdr:from>
    <xdr:to>
      <xdr:col>8</xdr:col>
      <xdr:colOff>3175</xdr:colOff>
      <xdr:row>519</xdr:row>
      <xdr:rowOff>656999</xdr:rowOff>
    </xdr:to>
    <xdr:pic>
      <xdr:nvPicPr>
        <xdr:cNvPr id="2255" name="Picture 2254">
          <a:extLst>
            <a:ext uri="{FF2B5EF4-FFF2-40B4-BE49-F238E27FC236}">
              <a16:creationId xmlns:a16="http://schemas.microsoft.com/office/drawing/2014/main" xmlns="" id="{EEE96A0A-DCEE-C133-FD2B-14D88F41E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001175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520</xdr:row>
      <xdr:rowOff>22985</xdr:rowOff>
    </xdr:from>
    <xdr:to>
      <xdr:col>8</xdr:col>
      <xdr:colOff>3175</xdr:colOff>
      <xdr:row>520</xdr:row>
      <xdr:rowOff>710356</xdr:rowOff>
    </xdr:to>
    <xdr:pic>
      <xdr:nvPicPr>
        <xdr:cNvPr id="2257" name="Picture 2256">
          <a:extLst>
            <a:ext uri="{FF2B5EF4-FFF2-40B4-BE49-F238E27FC236}">
              <a16:creationId xmlns:a16="http://schemas.microsoft.com/office/drawing/2014/main" xmlns="" id="{B51432FC-0E47-156C-5397-3753147D7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06917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521</xdr:row>
      <xdr:rowOff>24617</xdr:rowOff>
    </xdr:from>
    <xdr:to>
      <xdr:col>8</xdr:col>
      <xdr:colOff>3175</xdr:colOff>
      <xdr:row>521</xdr:row>
      <xdr:rowOff>618163</xdr:rowOff>
    </xdr:to>
    <xdr:pic>
      <xdr:nvPicPr>
        <xdr:cNvPr id="2259" name="Picture 2258">
          <a:extLst>
            <a:ext uri="{FF2B5EF4-FFF2-40B4-BE49-F238E27FC236}">
              <a16:creationId xmlns:a16="http://schemas.microsoft.com/office/drawing/2014/main" xmlns="" id="{4ADD4D3A-9C25-B011-D075-5FA5483D8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1426716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522</xdr:row>
      <xdr:rowOff>24882</xdr:rowOff>
    </xdr:from>
    <xdr:to>
      <xdr:col>8</xdr:col>
      <xdr:colOff>3175</xdr:colOff>
      <xdr:row>522</xdr:row>
      <xdr:rowOff>672212</xdr:rowOff>
    </xdr:to>
    <xdr:pic>
      <xdr:nvPicPr>
        <xdr:cNvPr id="2261" name="Picture 2260">
          <a:extLst>
            <a:ext uri="{FF2B5EF4-FFF2-40B4-BE49-F238E27FC236}">
              <a16:creationId xmlns:a16="http://schemas.microsoft.com/office/drawing/2014/main" xmlns="" id="{B859DAB0-1B25-5CAA-CC30-EBCA61DB8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206977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523</xdr:row>
      <xdr:rowOff>21999</xdr:rowOff>
    </xdr:from>
    <xdr:to>
      <xdr:col>8</xdr:col>
      <xdr:colOff>3175</xdr:colOff>
      <xdr:row>523</xdr:row>
      <xdr:rowOff>656999</xdr:rowOff>
    </xdr:to>
    <xdr:pic>
      <xdr:nvPicPr>
        <xdr:cNvPr id="2263" name="Picture 2262">
          <a:extLst>
            <a:ext uri="{FF2B5EF4-FFF2-40B4-BE49-F238E27FC236}">
              <a16:creationId xmlns:a16="http://schemas.microsoft.com/office/drawing/2014/main" xmlns="" id="{F8668F34-E20E-78D7-F96C-32AAF0BEE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27640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524</xdr:row>
      <xdr:rowOff>21992</xdr:rowOff>
    </xdr:from>
    <xdr:to>
      <xdr:col>8</xdr:col>
      <xdr:colOff>3175</xdr:colOff>
      <xdr:row>524</xdr:row>
      <xdr:rowOff>656992</xdr:rowOff>
    </xdr:to>
    <xdr:pic>
      <xdr:nvPicPr>
        <xdr:cNvPr id="2265" name="Picture 2264">
          <a:extLst>
            <a:ext uri="{FF2B5EF4-FFF2-40B4-BE49-F238E27FC236}">
              <a16:creationId xmlns:a16="http://schemas.microsoft.com/office/drawing/2014/main" xmlns="" id="{962A4E0E-9321-AEB4-6EC8-9A8F9E050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34430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525</xdr:row>
      <xdr:rowOff>22978</xdr:rowOff>
    </xdr:from>
    <xdr:to>
      <xdr:col>8</xdr:col>
      <xdr:colOff>3175</xdr:colOff>
      <xdr:row>525</xdr:row>
      <xdr:rowOff>710349</xdr:rowOff>
    </xdr:to>
    <xdr:pic>
      <xdr:nvPicPr>
        <xdr:cNvPr id="2267" name="Picture 2266">
          <a:extLst>
            <a:ext uri="{FF2B5EF4-FFF2-40B4-BE49-F238E27FC236}">
              <a16:creationId xmlns:a16="http://schemas.microsoft.com/office/drawing/2014/main" xmlns="" id="{DA5E50DF-2BFC-A63D-2E27-7C88E2A93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4123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526</xdr:row>
      <xdr:rowOff>25479</xdr:rowOff>
    </xdr:from>
    <xdr:to>
      <xdr:col>8</xdr:col>
      <xdr:colOff>3175</xdr:colOff>
      <xdr:row>526</xdr:row>
      <xdr:rowOff>581104</xdr:rowOff>
    </xdr:to>
    <xdr:pic>
      <xdr:nvPicPr>
        <xdr:cNvPr id="2269" name="Picture 2268">
          <a:extLst>
            <a:ext uri="{FF2B5EF4-FFF2-40B4-BE49-F238E27FC236}">
              <a16:creationId xmlns:a16="http://schemas.microsoft.com/office/drawing/2014/main" xmlns="" id="{764231BC-5E5C-2390-116B-514BC773F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485884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527</xdr:row>
      <xdr:rowOff>21997</xdr:rowOff>
    </xdr:from>
    <xdr:to>
      <xdr:col>8</xdr:col>
      <xdr:colOff>3175</xdr:colOff>
      <xdr:row>527</xdr:row>
      <xdr:rowOff>656997</xdr:rowOff>
    </xdr:to>
    <xdr:pic>
      <xdr:nvPicPr>
        <xdr:cNvPr id="2271" name="Picture 2270">
          <a:extLst>
            <a:ext uri="{FF2B5EF4-FFF2-40B4-BE49-F238E27FC236}">
              <a16:creationId xmlns:a16="http://schemas.microsoft.com/office/drawing/2014/main" xmlns="" id="{61D81554-45DA-7D85-991C-3C8051A3F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54619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528</xdr:row>
      <xdr:rowOff>22984</xdr:rowOff>
    </xdr:from>
    <xdr:to>
      <xdr:col>8</xdr:col>
      <xdr:colOff>3175</xdr:colOff>
      <xdr:row>528</xdr:row>
      <xdr:rowOff>710355</xdr:rowOff>
    </xdr:to>
    <xdr:pic>
      <xdr:nvPicPr>
        <xdr:cNvPr id="2273" name="Picture 2272">
          <a:extLst>
            <a:ext uri="{FF2B5EF4-FFF2-40B4-BE49-F238E27FC236}">
              <a16:creationId xmlns:a16="http://schemas.microsoft.com/office/drawing/2014/main" xmlns="" id="{63FEFC52-638C-DA0E-2245-D9B17EE8E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61419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529</xdr:row>
      <xdr:rowOff>25509</xdr:rowOff>
    </xdr:from>
    <xdr:to>
      <xdr:col>8</xdr:col>
      <xdr:colOff>3175</xdr:colOff>
      <xdr:row>529</xdr:row>
      <xdr:rowOff>617299</xdr:rowOff>
    </xdr:to>
    <xdr:pic>
      <xdr:nvPicPr>
        <xdr:cNvPr id="2275" name="Picture 2274">
          <a:extLst>
            <a:ext uri="{FF2B5EF4-FFF2-40B4-BE49-F238E27FC236}">
              <a16:creationId xmlns:a16="http://schemas.microsoft.com/office/drawing/2014/main" xmlns="" id="{41F011EB-59BE-A80E-962E-645422389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6877794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530</xdr:row>
      <xdr:rowOff>25477</xdr:rowOff>
    </xdr:from>
    <xdr:to>
      <xdr:col>8</xdr:col>
      <xdr:colOff>3175</xdr:colOff>
      <xdr:row>530</xdr:row>
      <xdr:rowOff>581102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xmlns="" id="{6BB12347-2D04-C3BF-8C2E-723B97CFF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752055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531</xdr:row>
      <xdr:rowOff>21798</xdr:rowOff>
    </xdr:from>
    <xdr:to>
      <xdr:col>8</xdr:col>
      <xdr:colOff>3175</xdr:colOff>
      <xdr:row>531</xdr:row>
      <xdr:rowOff>711539</xdr:rowOff>
    </xdr:to>
    <xdr:pic>
      <xdr:nvPicPr>
        <xdr:cNvPr id="2279" name="Picture 2278">
          <a:extLst>
            <a:ext uri="{FF2B5EF4-FFF2-40B4-BE49-F238E27FC236}">
              <a16:creationId xmlns:a16="http://schemas.microsoft.com/office/drawing/2014/main" xmlns="" id="{7BF3001A-6735-4E1D-D296-669D33F4E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812346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532</xdr:row>
      <xdr:rowOff>22983</xdr:rowOff>
    </xdr:from>
    <xdr:to>
      <xdr:col>8</xdr:col>
      <xdr:colOff>3175</xdr:colOff>
      <xdr:row>532</xdr:row>
      <xdr:rowOff>710354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xmlns="" id="{7B77B2BC-B762-37DA-A57A-FE7061092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88579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533</xdr:row>
      <xdr:rowOff>22010</xdr:rowOff>
    </xdr:from>
    <xdr:to>
      <xdr:col>8</xdr:col>
      <xdr:colOff>3175</xdr:colOff>
      <xdr:row>533</xdr:row>
      <xdr:rowOff>657010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xmlns="" id="{4E34AD1E-C6DF-3FCA-C9B1-7F0774CC4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395903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534</xdr:row>
      <xdr:rowOff>24633</xdr:rowOff>
    </xdr:from>
    <xdr:to>
      <xdr:col>8</xdr:col>
      <xdr:colOff>3175</xdr:colOff>
      <xdr:row>534</xdr:row>
      <xdr:rowOff>618179</xdr:rowOff>
    </xdr:to>
    <xdr:pic>
      <xdr:nvPicPr>
        <xdr:cNvPr id="2285" name="Picture 2284">
          <a:extLst>
            <a:ext uri="{FF2B5EF4-FFF2-40B4-BE49-F238E27FC236}">
              <a16:creationId xmlns:a16="http://schemas.microsoft.com/office/drawing/2014/main" xmlns="" id="{6C2EFCA5-3EDC-10DF-31B1-BBBBC611E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0271968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535</xdr:row>
      <xdr:rowOff>22989</xdr:rowOff>
    </xdr:from>
    <xdr:to>
      <xdr:col>8</xdr:col>
      <xdr:colOff>3175</xdr:colOff>
      <xdr:row>535</xdr:row>
      <xdr:rowOff>710360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xmlns="" id="{C6212555-C9D5-EBC1-3BF6-922252179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09131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536</xdr:row>
      <xdr:rowOff>22985</xdr:rowOff>
    </xdr:from>
    <xdr:to>
      <xdr:col>8</xdr:col>
      <xdr:colOff>3175</xdr:colOff>
      <xdr:row>536</xdr:row>
      <xdr:rowOff>710356</xdr:rowOff>
    </xdr:to>
    <xdr:pic>
      <xdr:nvPicPr>
        <xdr:cNvPr id="2289" name="Picture 2288">
          <a:extLst>
            <a:ext uri="{FF2B5EF4-FFF2-40B4-BE49-F238E27FC236}">
              <a16:creationId xmlns:a16="http://schemas.microsoft.com/office/drawing/2014/main" xmlns="" id="{97BC51E8-A998-8A1C-6EA6-AEB5BC0F0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16464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537</xdr:row>
      <xdr:rowOff>22012</xdr:rowOff>
    </xdr:from>
    <xdr:to>
      <xdr:col>8</xdr:col>
      <xdr:colOff>3175</xdr:colOff>
      <xdr:row>537</xdr:row>
      <xdr:rowOff>657012</xdr:rowOff>
    </xdr:to>
    <xdr:pic>
      <xdr:nvPicPr>
        <xdr:cNvPr id="2291" name="Picture 2290">
          <a:extLst>
            <a:ext uri="{FF2B5EF4-FFF2-40B4-BE49-F238E27FC236}">
              <a16:creationId xmlns:a16="http://schemas.microsoft.com/office/drawing/2014/main" xmlns="" id="{C8C40441-2146-F211-79FB-48B95A1F5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23788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538</xdr:row>
      <xdr:rowOff>22973</xdr:rowOff>
    </xdr:from>
    <xdr:to>
      <xdr:col>8</xdr:col>
      <xdr:colOff>3175</xdr:colOff>
      <xdr:row>538</xdr:row>
      <xdr:rowOff>710344</xdr:rowOff>
    </xdr:to>
    <xdr:pic>
      <xdr:nvPicPr>
        <xdr:cNvPr id="2293" name="Picture 2292">
          <a:extLst>
            <a:ext uri="{FF2B5EF4-FFF2-40B4-BE49-F238E27FC236}">
              <a16:creationId xmlns:a16="http://schemas.microsoft.com/office/drawing/2014/main" xmlns="" id="{62945D60-12CC-7015-B9C9-47CD16DEF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30587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539</xdr:row>
      <xdr:rowOff>22968</xdr:rowOff>
    </xdr:from>
    <xdr:to>
      <xdr:col>8</xdr:col>
      <xdr:colOff>3175</xdr:colOff>
      <xdr:row>539</xdr:row>
      <xdr:rowOff>710339</xdr:rowOff>
    </xdr:to>
    <xdr:pic>
      <xdr:nvPicPr>
        <xdr:cNvPr id="2295" name="Picture 2294">
          <a:extLst>
            <a:ext uri="{FF2B5EF4-FFF2-40B4-BE49-F238E27FC236}">
              <a16:creationId xmlns:a16="http://schemas.microsoft.com/office/drawing/2014/main" xmlns="" id="{4BFEB513-8E4D-4F79-3BE4-AEE667B82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37921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540</xdr:row>
      <xdr:rowOff>21996</xdr:rowOff>
    </xdr:from>
    <xdr:to>
      <xdr:col>8</xdr:col>
      <xdr:colOff>3175</xdr:colOff>
      <xdr:row>540</xdr:row>
      <xdr:rowOff>656996</xdr:rowOff>
    </xdr:to>
    <xdr:pic>
      <xdr:nvPicPr>
        <xdr:cNvPr id="2297" name="Picture 2296">
          <a:extLst>
            <a:ext uri="{FF2B5EF4-FFF2-40B4-BE49-F238E27FC236}">
              <a16:creationId xmlns:a16="http://schemas.microsoft.com/office/drawing/2014/main" xmlns="" id="{7F2EB8A0-68D9-4D7E-204D-B25CE6C0B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45244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541</xdr:row>
      <xdr:rowOff>23676</xdr:rowOff>
    </xdr:from>
    <xdr:to>
      <xdr:col>8</xdr:col>
      <xdr:colOff>3175</xdr:colOff>
      <xdr:row>541</xdr:row>
      <xdr:rowOff>637250</xdr:rowOff>
    </xdr:to>
    <xdr:pic>
      <xdr:nvPicPr>
        <xdr:cNvPr id="2299" name="Picture 2298">
          <a:extLst>
            <a:ext uri="{FF2B5EF4-FFF2-40B4-BE49-F238E27FC236}">
              <a16:creationId xmlns:a16="http://schemas.microsoft.com/office/drawing/2014/main" xmlns="" id="{13A927F4-6E20-8DC4-06EB-86A953CA7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5205149"/>
          <a:ext cx="444500" cy="61357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542</xdr:row>
      <xdr:rowOff>22007</xdr:rowOff>
    </xdr:from>
    <xdr:to>
      <xdr:col>8</xdr:col>
      <xdr:colOff>3175</xdr:colOff>
      <xdr:row>542</xdr:row>
      <xdr:rowOff>657007</xdr:rowOff>
    </xdr:to>
    <xdr:pic>
      <xdr:nvPicPr>
        <xdr:cNvPr id="2301" name="Picture 2300">
          <a:extLst>
            <a:ext uri="{FF2B5EF4-FFF2-40B4-BE49-F238E27FC236}">
              <a16:creationId xmlns:a16="http://schemas.microsoft.com/office/drawing/2014/main" xmlns="" id="{C1593734-024D-C009-331D-014EB1AC0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58643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543</xdr:row>
      <xdr:rowOff>24233</xdr:rowOff>
    </xdr:from>
    <xdr:to>
      <xdr:col>8</xdr:col>
      <xdr:colOff>3175</xdr:colOff>
      <xdr:row>543</xdr:row>
      <xdr:rowOff>690983</xdr:rowOff>
    </xdr:to>
    <xdr:pic>
      <xdr:nvPicPr>
        <xdr:cNvPr id="2303" name="Picture 2302">
          <a:extLst>
            <a:ext uri="{FF2B5EF4-FFF2-40B4-BE49-F238E27FC236}">
              <a16:creationId xmlns:a16="http://schemas.microsoft.com/office/drawing/2014/main" xmlns="" id="{FACEE9CC-8A0F-60F3-5A16-0780355E0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6545619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544</xdr:row>
      <xdr:rowOff>21995</xdr:rowOff>
    </xdr:from>
    <xdr:to>
      <xdr:col>8</xdr:col>
      <xdr:colOff>3175</xdr:colOff>
      <xdr:row>544</xdr:row>
      <xdr:rowOff>656995</xdr:rowOff>
    </xdr:to>
    <xdr:pic>
      <xdr:nvPicPr>
        <xdr:cNvPr id="2305" name="Picture 2304">
          <a:extLst>
            <a:ext uri="{FF2B5EF4-FFF2-40B4-BE49-F238E27FC236}">
              <a16:creationId xmlns:a16="http://schemas.microsoft.com/office/drawing/2014/main" xmlns="" id="{89AE8B3A-6D2E-1D43-C246-1844040AE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72586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545</xdr:row>
      <xdr:rowOff>22981</xdr:rowOff>
    </xdr:from>
    <xdr:to>
      <xdr:col>8</xdr:col>
      <xdr:colOff>3175</xdr:colOff>
      <xdr:row>545</xdr:row>
      <xdr:rowOff>710352</xdr:rowOff>
    </xdr:to>
    <xdr:pic>
      <xdr:nvPicPr>
        <xdr:cNvPr id="2307" name="Picture 2306">
          <a:extLst>
            <a:ext uri="{FF2B5EF4-FFF2-40B4-BE49-F238E27FC236}">
              <a16:creationId xmlns:a16="http://schemas.microsoft.com/office/drawing/2014/main" xmlns="" id="{23C178D1-B62E-1112-0AEC-32F26BE65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79386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546</xdr:row>
      <xdr:rowOff>22009</xdr:rowOff>
    </xdr:from>
    <xdr:to>
      <xdr:col>8</xdr:col>
      <xdr:colOff>3175</xdr:colOff>
      <xdr:row>546</xdr:row>
      <xdr:rowOff>657009</xdr:rowOff>
    </xdr:to>
    <xdr:pic>
      <xdr:nvPicPr>
        <xdr:cNvPr id="2309" name="Picture 2308">
          <a:extLst>
            <a:ext uri="{FF2B5EF4-FFF2-40B4-BE49-F238E27FC236}">
              <a16:creationId xmlns:a16="http://schemas.microsoft.com/office/drawing/2014/main" xmlns="" id="{3886AE96-039C-92A5-CC0D-6339B422A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86709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547</xdr:row>
      <xdr:rowOff>23293</xdr:rowOff>
    </xdr:from>
    <xdr:to>
      <xdr:col>8</xdr:col>
      <xdr:colOff>3175</xdr:colOff>
      <xdr:row>547</xdr:row>
      <xdr:rowOff>601400</xdr:rowOff>
    </xdr:to>
    <xdr:pic>
      <xdr:nvPicPr>
        <xdr:cNvPr id="2311" name="Picture 2310">
          <a:extLst>
            <a:ext uri="{FF2B5EF4-FFF2-40B4-BE49-F238E27FC236}">
              <a16:creationId xmlns:a16="http://schemas.microsoft.com/office/drawing/2014/main" xmlns="" id="{75766FCE-F8BD-76A4-C161-61E3475C8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9351253"/>
          <a:ext cx="444500" cy="57810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548</xdr:row>
      <xdr:rowOff>21994</xdr:rowOff>
    </xdr:from>
    <xdr:to>
      <xdr:col>8</xdr:col>
      <xdr:colOff>3175</xdr:colOff>
      <xdr:row>548</xdr:row>
      <xdr:rowOff>656994</xdr:rowOff>
    </xdr:to>
    <xdr:pic>
      <xdr:nvPicPr>
        <xdr:cNvPr id="2313" name="Picture 2312">
          <a:extLst>
            <a:ext uri="{FF2B5EF4-FFF2-40B4-BE49-F238E27FC236}">
              <a16:creationId xmlns:a16="http://schemas.microsoft.com/office/drawing/2014/main" xmlns="" id="{8272C0B7-1C0A-583C-AEF2-73BA0D592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499746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550</xdr:row>
      <xdr:rowOff>24896</xdr:rowOff>
    </xdr:from>
    <xdr:to>
      <xdr:col>8</xdr:col>
      <xdr:colOff>3175</xdr:colOff>
      <xdr:row>550</xdr:row>
      <xdr:rowOff>672226</xdr:rowOff>
    </xdr:to>
    <xdr:pic>
      <xdr:nvPicPr>
        <xdr:cNvPr id="2315" name="Picture 2314">
          <a:extLst>
            <a:ext uri="{FF2B5EF4-FFF2-40B4-BE49-F238E27FC236}">
              <a16:creationId xmlns:a16="http://schemas.microsoft.com/office/drawing/2014/main" xmlns="" id="{ABAA41F6-FEFC-6FD8-731F-D3FFAF5FC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086478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551</xdr:row>
      <xdr:rowOff>22013</xdr:rowOff>
    </xdr:from>
    <xdr:to>
      <xdr:col>8</xdr:col>
      <xdr:colOff>3175</xdr:colOff>
      <xdr:row>551</xdr:row>
      <xdr:rowOff>657013</xdr:rowOff>
    </xdr:to>
    <xdr:pic>
      <xdr:nvPicPr>
        <xdr:cNvPr id="2317" name="Picture 2316">
          <a:extLst>
            <a:ext uri="{FF2B5EF4-FFF2-40B4-BE49-F238E27FC236}">
              <a16:creationId xmlns:a16="http://schemas.microsoft.com/office/drawing/2014/main" xmlns="" id="{6724048D-D154-3947-8316-08D5C5D34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15590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552</xdr:row>
      <xdr:rowOff>22006</xdr:rowOff>
    </xdr:from>
    <xdr:to>
      <xdr:col>8</xdr:col>
      <xdr:colOff>3175</xdr:colOff>
      <xdr:row>552</xdr:row>
      <xdr:rowOff>657006</xdr:rowOff>
    </xdr:to>
    <xdr:pic>
      <xdr:nvPicPr>
        <xdr:cNvPr id="2319" name="Picture 2318">
          <a:extLst>
            <a:ext uri="{FF2B5EF4-FFF2-40B4-BE49-F238E27FC236}">
              <a16:creationId xmlns:a16="http://schemas.microsoft.com/office/drawing/2014/main" xmlns="" id="{AD1CF165-B5D7-B44E-ED45-7D0BF17CD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22380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553</xdr:row>
      <xdr:rowOff>22992</xdr:rowOff>
    </xdr:from>
    <xdr:to>
      <xdr:col>8</xdr:col>
      <xdr:colOff>3175</xdr:colOff>
      <xdr:row>553</xdr:row>
      <xdr:rowOff>710363</xdr:rowOff>
    </xdr:to>
    <xdr:pic>
      <xdr:nvPicPr>
        <xdr:cNvPr id="2321" name="Picture 2320">
          <a:extLst>
            <a:ext uri="{FF2B5EF4-FFF2-40B4-BE49-F238E27FC236}">
              <a16:creationId xmlns:a16="http://schemas.microsoft.com/office/drawing/2014/main" xmlns="" id="{E16B1571-32FB-B813-E967-8330B6D31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2918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554</xdr:row>
      <xdr:rowOff>21996</xdr:rowOff>
    </xdr:from>
    <xdr:to>
      <xdr:col>8</xdr:col>
      <xdr:colOff>3175</xdr:colOff>
      <xdr:row>554</xdr:row>
      <xdr:rowOff>656996</xdr:rowOff>
    </xdr:to>
    <xdr:pic>
      <xdr:nvPicPr>
        <xdr:cNvPr id="2323" name="Picture 2322">
          <a:extLst>
            <a:ext uri="{FF2B5EF4-FFF2-40B4-BE49-F238E27FC236}">
              <a16:creationId xmlns:a16="http://schemas.microsoft.com/office/drawing/2014/main" xmlns="" id="{471EF339-7B95-683C-F2E3-514103BF5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36503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555</xdr:row>
      <xdr:rowOff>22014</xdr:rowOff>
    </xdr:from>
    <xdr:to>
      <xdr:col>8</xdr:col>
      <xdr:colOff>3175</xdr:colOff>
      <xdr:row>555</xdr:row>
      <xdr:rowOff>657014</xdr:rowOff>
    </xdr:to>
    <xdr:pic>
      <xdr:nvPicPr>
        <xdr:cNvPr id="2325" name="Picture 2324">
          <a:extLst>
            <a:ext uri="{FF2B5EF4-FFF2-40B4-BE49-F238E27FC236}">
              <a16:creationId xmlns:a16="http://schemas.microsoft.com/office/drawing/2014/main" xmlns="" id="{CBBD7374-7295-A377-9CF7-7AC35857E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432938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556</xdr:row>
      <xdr:rowOff>22007</xdr:rowOff>
    </xdr:from>
    <xdr:to>
      <xdr:col>8</xdr:col>
      <xdr:colOff>3175</xdr:colOff>
      <xdr:row>556</xdr:row>
      <xdr:rowOff>657007</xdr:rowOff>
    </xdr:to>
    <xdr:pic>
      <xdr:nvPicPr>
        <xdr:cNvPr id="2327" name="Picture 2326">
          <a:extLst>
            <a:ext uri="{FF2B5EF4-FFF2-40B4-BE49-F238E27FC236}">
              <a16:creationId xmlns:a16="http://schemas.microsoft.com/office/drawing/2014/main" xmlns="" id="{E01B8E74-42CE-9785-D6B5-52452DDEB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50083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557</xdr:row>
      <xdr:rowOff>22968</xdr:rowOff>
    </xdr:from>
    <xdr:to>
      <xdr:col>8</xdr:col>
      <xdr:colOff>3175</xdr:colOff>
      <xdr:row>557</xdr:row>
      <xdr:rowOff>710339</xdr:rowOff>
    </xdr:to>
    <xdr:pic>
      <xdr:nvPicPr>
        <xdr:cNvPr id="2329" name="Picture 2328">
          <a:extLst>
            <a:ext uri="{FF2B5EF4-FFF2-40B4-BE49-F238E27FC236}">
              <a16:creationId xmlns:a16="http://schemas.microsoft.com/office/drawing/2014/main" xmlns="" id="{56ABE653-5A7D-10DE-B8DF-FC9E693C8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56883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558</xdr:row>
      <xdr:rowOff>25468</xdr:rowOff>
    </xdr:from>
    <xdr:to>
      <xdr:col>8</xdr:col>
      <xdr:colOff>3175</xdr:colOff>
      <xdr:row>558</xdr:row>
      <xdr:rowOff>581093</xdr:rowOff>
    </xdr:to>
    <xdr:pic>
      <xdr:nvPicPr>
        <xdr:cNvPr id="2331" name="Picture 2330">
          <a:extLst>
            <a:ext uri="{FF2B5EF4-FFF2-40B4-BE49-F238E27FC236}">
              <a16:creationId xmlns:a16="http://schemas.microsoft.com/office/drawing/2014/main" xmlns="" id="{27240204-806B-EEC9-0608-A6A09A8ED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642418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559</xdr:row>
      <xdr:rowOff>25510</xdr:rowOff>
    </xdr:from>
    <xdr:to>
      <xdr:col>8</xdr:col>
      <xdr:colOff>3175</xdr:colOff>
      <xdr:row>559</xdr:row>
      <xdr:rowOff>617300</xdr:rowOff>
    </xdr:to>
    <xdr:pic>
      <xdr:nvPicPr>
        <xdr:cNvPr id="2333" name="Picture 2332">
          <a:extLst>
            <a:ext uri="{FF2B5EF4-FFF2-40B4-BE49-F238E27FC236}">
              <a16:creationId xmlns:a16="http://schemas.microsoft.com/office/drawing/2014/main" xmlns="" id="{C3726A10-7226-0B85-5AFA-FA44759AE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703080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560</xdr:row>
      <xdr:rowOff>22972</xdr:rowOff>
    </xdr:from>
    <xdr:to>
      <xdr:col>8</xdr:col>
      <xdr:colOff>3175</xdr:colOff>
      <xdr:row>560</xdr:row>
      <xdr:rowOff>710343</xdr:rowOff>
    </xdr:to>
    <xdr:pic>
      <xdr:nvPicPr>
        <xdr:cNvPr id="2335" name="Picture 2334">
          <a:extLst>
            <a:ext uri="{FF2B5EF4-FFF2-40B4-BE49-F238E27FC236}">
              <a16:creationId xmlns:a16="http://schemas.microsoft.com/office/drawing/2014/main" xmlns="" id="{B2440FD3-FDE1-A3D3-B32A-B989D9685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76710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562</xdr:row>
      <xdr:rowOff>22006</xdr:rowOff>
    </xdr:from>
    <xdr:to>
      <xdr:col>8</xdr:col>
      <xdr:colOff>3175</xdr:colOff>
      <xdr:row>562</xdr:row>
      <xdr:rowOff>657006</xdr:rowOff>
    </xdr:to>
    <xdr:pic>
      <xdr:nvPicPr>
        <xdr:cNvPr id="2337" name="Picture 2336">
          <a:extLst>
            <a:ext uri="{FF2B5EF4-FFF2-40B4-BE49-F238E27FC236}">
              <a16:creationId xmlns:a16="http://schemas.microsoft.com/office/drawing/2014/main" xmlns="" id="{46BAF19F-A10E-41D8-8103-9A45B8BD7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86116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563</xdr:row>
      <xdr:rowOff>22000</xdr:rowOff>
    </xdr:from>
    <xdr:to>
      <xdr:col>8</xdr:col>
      <xdr:colOff>3175</xdr:colOff>
      <xdr:row>563</xdr:row>
      <xdr:rowOff>657000</xdr:rowOff>
    </xdr:to>
    <xdr:pic>
      <xdr:nvPicPr>
        <xdr:cNvPr id="2339" name="Picture 2338">
          <a:extLst>
            <a:ext uri="{FF2B5EF4-FFF2-40B4-BE49-F238E27FC236}">
              <a16:creationId xmlns:a16="http://schemas.microsoft.com/office/drawing/2014/main" xmlns="" id="{C61C0B8C-A7EC-06EA-9E5C-F723A9AA0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929066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564</xdr:row>
      <xdr:rowOff>21993</xdr:rowOff>
    </xdr:from>
    <xdr:to>
      <xdr:col>8</xdr:col>
      <xdr:colOff>3175</xdr:colOff>
      <xdr:row>564</xdr:row>
      <xdr:rowOff>656993</xdr:rowOff>
    </xdr:to>
    <xdr:pic>
      <xdr:nvPicPr>
        <xdr:cNvPr id="2341" name="Picture 2340">
          <a:extLst>
            <a:ext uri="{FF2B5EF4-FFF2-40B4-BE49-F238E27FC236}">
              <a16:creationId xmlns:a16="http://schemas.microsoft.com/office/drawing/2014/main" xmlns="" id="{7941FC7C-D273-277A-235F-DDA4B2B71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5996966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565</xdr:row>
      <xdr:rowOff>22979</xdr:rowOff>
    </xdr:from>
    <xdr:to>
      <xdr:col>8</xdr:col>
      <xdr:colOff>3175</xdr:colOff>
      <xdr:row>565</xdr:row>
      <xdr:rowOff>710350</xdr:rowOff>
    </xdr:to>
    <xdr:pic>
      <xdr:nvPicPr>
        <xdr:cNvPr id="2343" name="Picture 2342">
          <a:extLst>
            <a:ext uri="{FF2B5EF4-FFF2-40B4-BE49-F238E27FC236}">
              <a16:creationId xmlns:a16="http://schemas.microsoft.com/office/drawing/2014/main" xmlns="" id="{EE977787-DFD4-9469-B1C3-F7BAA6230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06496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566</xdr:row>
      <xdr:rowOff>22974</xdr:rowOff>
    </xdr:from>
    <xdr:to>
      <xdr:col>8</xdr:col>
      <xdr:colOff>3175</xdr:colOff>
      <xdr:row>566</xdr:row>
      <xdr:rowOff>710345</xdr:rowOff>
    </xdr:to>
    <xdr:pic>
      <xdr:nvPicPr>
        <xdr:cNvPr id="2345" name="Picture 2344">
          <a:extLst>
            <a:ext uri="{FF2B5EF4-FFF2-40B4-BE49-F238E27FC236}">
              <a16:creationId xmlns:a16="http://schemas.microsoft.com/office/drawing/2014/main" xmlns="" id="{42D11002-4DEF-04C4-2293-9634DDDE3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13829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567</xdr:row>
      <xdr:rowOff>22001</xdr:rowOff>
    </xdr:from>
    <xdr:to>
      <xdr:col>8</xdr:col>
      <xdr:colOff>3175</xdr:colOff>
      <xdr:row>567</xdr:row>
      <xdr:rowOff>657001</xdr:rowOff>
    </xdr:to>
    <xdr:pic>
      <xdr:nvPicPr>
        <xdr:cNvPr id="2347" name="Picture 2346">
          <a:extLst>
            <a:ext uri="{FF2B5EF4-FFF2-40B4-BE49-F238E27FC236}">
              <a16:creationId xmlns:a16="http://schemas.microsoft.com/office/drawing/2014/main" xmlns="" id="{A8BD439F-1865-E32B-86D6-DD39EDB99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21153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568</xdr:row>
      <xdr:rowOff>22988</xdr:rowOff>
    </xdr:from>
    <xdr:to>
      <xdr:col>8</xdr:col>
      <xdr:colOff>3175</xdr:colOff>
      <xdr:row>568</xdr:row>
      <xdr:rowOff>710359</xdr:rowOff>
    </xdr:to>
    <xdr:pic>
      <xdr:nvPicPr>
        <xdr:cNvPr id="2349" name="Picture 2348">
          <a:extLst>
            <a:ext uri="{FF2B5EF4-FFF2-40B4-BE49-F238E27FC236}">
              <a16:creationId xmlns:a16="http://schemas.microsoft.com/office/drawing/2014/main" xmlns="" id="{567B0289-A8BF-C5DD-F348-C8467A855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27953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569</xdr:row>
      <xdr:rowOff>22983</xdr:rowOff>
    </xdr:from>
    <xdr:to>
      <xdr:col>8</xdr:col>
      <xdr:colOff>3175</xdr:colOff>
      <xdr:row>569</xdr:row>
      <xdr:rowOff>710354</xdr:rowOff>
    </xdr:to>
    <xdr:pic>
      <xdr:nvPicPr>
        <xdr:cNvPr id="2351" name="Picture 2350">
          <a:extLst>
            <a:ext uri="{FF2B5EF4-FFF2-40B4-BE49-F238E27FC236}">
              <a16:creationId xmlns:a16="http://schemas.microsoft.com/office/drawing/2014/main" xmlns="" id="{D68E0E1F-2DAD-68A6-D99F-4D39E34E7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3528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570</xdr:row>
      <xdr:rowOff>22010</xdr:rowOff>
    </xdr:from>
    <xdr:to>
      <xdr:col>8</xdr:col>
      <xdr:colOff>3175</xdr:colOff>
      <xdr:row>570</xdr:row>
      <xdr:rowOff>657010</xdr:rowOff>
    </xdr:to>
    <xdr:pic>
      <xdr:nvPicPr>
        <xdr:cNvPr id="2353" name="Picture 2352">
          <a:extLst>
            <a:ext uri="{FF2B5EF4-FFF2-40B4-BE49-F238E27FC236}">
              <a16:creationId xmlns:a16="http://schemas.microsoft.com/office/drawing/2014/main" xmlns="" id="{7E0E9C15-63FD-55F1-E79A-F3051EF41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426102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571</xdr:row>
      <xdr:rowOff>24881</xdr:rowOff>
    </xdr:from>
    <xdr:to>
      <xdr:col>8</xdr:col>
      <xdr:colOff>3175</xdr:colOff>
      <xdr:row>571</xdr:row>
      <xdr:rowOff>672211</xdr:rowOff>
    </xdr:to>
    <xdr:pic>
      <xdr:nvPicPr>
        <xdr:cNvPr id="2355" name="Picture 2354">
          <a:extLst>
            <a:ext uri="{FF2B5EF4-FFF2-40B4-BE49-F238E27FC236}">
              <a16:creationId xmlns:a16="http://schemas.microsoft.com/office/drawing/2014/main" xmlns="" id="{9E60C8A9-B57C-EAB1-CB47-2AF272326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494290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572</xdr:row>
      <xdr:rowOff>21997</xdr:rowOff>
    </xdr:from>
    <xdr:to>
      <xdr:col>8</xdr:col>
      <xdr:colOff>3175</xdr:colOff>
      <xdr:row>572</xdr:row>
      <xdr:rowOff>656997</xdr:rowOff>
    </xdr:to>
    <xdr:pic>
      <xdr:nvPicPr>
        <xdr:cNvPr id="2357" name="Picture 2356">
          <a:extLst>
            <a:ext uri="{FF2B5EF4-FFF2-40B4-BE49-F238E27FC236}">
              <a16:creationId xmlns:a16="http://schemas.microsoft.com/office/drawing/2014/main" xmlns="" id="{F0B389DD-08D9-722A-F7F4-8DD93E80B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56371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574</xdr:row>
      <xdr:rowOff>21997</xdr:rowOff>
    </xdr:from>
    <xdr:to>
      <xdr:col>8</xdr:col>
      <xdr:colOff>3175</xdr:colOff>
      <xdr:row>574</xdr:row>
      <xdr:rowOff>656997</xdr:rowOff>
    </xdr:to>
    <xdr:pic>
      <xdr:nvPicPr>
        <xdr:cNvPr id="2359" name="Picture 2358">
          <a:extLst>
            <a:ext uri="{FF2B5EF4-FFF2-40B4-BE49-F238E27FC236}">
              <a16:creationId xmlns:a16="http://schemas.microsoft.com/office/drawing/2014/main" xmlns="" id="{D5B7FDFA-9F24-A2C8-C061-E0942A578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65243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575</xdr:row>
      <xdr:rowOff>22983</xdr:rowOff>
    </xdr:from>
    <xdr:to>
      <xdr:col>8</xdr:col>
      <xdr:colOff>3175</xdr:colOff>
      <xdr:row>575</xdr:row>
      <xdr:rowOff>710354</xdr:rowOff>
    </xdr:to>
    <xdr:pic>
      <xdr:nvPicPr>
        <xdr:cNvPr id="2361" name="Picture 2360">
          <a:extLst>
            <a:ext uri="{FF2B5EF4-FFF2-40B4-BE49-F238E27FC236}">
              <a16:creationId xmlns:a16="http://schemas.microsoft.com/office/drawing/2014/main" xmlns="" id="{BBD3445F-C477-BFC8-649E-9388B3BDD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72043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576</xdr:row>
      <xdr:rowOff>22978</xdr:rowOff>
    </xdr:from>
    <xdr:to>
      <xdr:col>8</xdr:col>
      <xdr:colOff>3175</xdr:colOff>
      <xdr:row>576</xdr:row>
      <xdr:rowOff>710349</xdr:rowOff>
    </xdr:to>
    <xdr:pic>
      <xdr:nvPicPr>
        <xdr:cNvPr id="2363" name="Picture 2362">
          <a:extLst>
            <a:ext uri="{FF2B5EF4-FFF2-40B4-BE49-F238E27FC236}">
              <a16:creationId xmlns:a16="http://schemas.microsoft.com/office/drawing/2014/main" xmlns="" id="{A367DED3-A7F5-4222-9B3B-692D71963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79377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577</xdr:row>
      <xdr:rowOff>22006</xdr:rowOff>
    </xdr:from>
    <xdr:to>
      <xdr:col>8</xdr:col>
      <xdr:colOff>3175</xdr:colOff>
      <xdr:row>577</xdr:row>
      <xdr:rowOff>657006</xdr:rowOff>
    </xdr:to>
    <xdr:pic>
      <xdr:nvPicPr>
        <xdr:cNvPr id="2365" name="Picture 2364">
          <a:extLst>
            <a:ext uri="{FF2B5EF4-FFF2-40B4-BE49-F238E27FC236}">
              <a16:creationId xmlns:a16="http://schemas.microsoft.com/office/drawing/2014/main" xmlns="" id="{42F0A219-8634-4718-E879-0ABBF70F0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86700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578</xdr:row>
      <xdr:rowOff>22000</xdr:rowOff>
    </xdr:from>
    <xdr:to>
      <xdr:col>8</xdr:col>
      <xdr:colOff>3175</xdr:colOff>
      <xdr:row>578</xdr:row>
      <xdr:rowOff>657000</xdr:rowOff>
    </xdr:to>
    <xdr:pic>
      <xdr:nvPicPr>
        <xdr:cNvPr id="2367" name="Picture 2366">
          <a:extLst>
            <a:ext uri="{FF2B5EF4-FFF2-40B4-BE49-F238E27FC236}">
              <a16:creationId xmlns:a16="http://schemas.microsoft.com/office/drawing/2014/main" xmlns="" id="{347CEB6F-F3F1-B852-F787-814DBD1E1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6934906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579</xdr:row>
      <xdr:rowOff>21993</xdr:rowOff>
    </xdr:from>
    <xdr:to>
      <xdr:col>8</xdr:col>
      <xdr:colOff>3175</xdr:colOff>
      <xdr:row>579</xdr:row>
      <xdr:rowOff>656993</xdr:rowOff>
    </xdr:to>
    <xdr:pic>
      <xdr:nvPicPr>
        <xdr:cNvPr id="2369" name="Picture 2368">
          <a:extLst>
            <a:ext uri="{FF2B5EF4-FFF2-40B4-BE49-F238E27FC236}">
              <a16:creationId xmlns:a16="http://schemas.microsoft.com/office/drawing/2014/main" xmlns="" id="{33032FF0-7583-0C36-6B3A-92DD79B5F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002806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580</xdr:row>
      <xdr:rowOff>22979</xdr:rowOff>
    </xdr:from>
    <xdr:to>
      <xdr:col>8</xdr:col>
      <xdr:colOff>3175</xdr:colOff>
      <xdr:row>580</xdr:row>
      <xdr:rowOff>710350</xdr:rowOff>
    </xdr:to>
    <xdr:pic>
      <xdr:nvPicPr>
        <xdr:cNvPr id="2371" name="Picture 2370">
          <a:extLst>
            <a:ext uri="{FF2B5EF4-FFF2-40B4-BE49-F238E27FC236}">
              <a16:creationId xmlns:a16="http://schemas.microsoft.com/office/drawing/2014/main" xmlns="" id="{2B129138-49EA-308C-C409-7711637FB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07080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581</xdr:row>
      <xdr:rowOff>22006</xdr:rowOff>
    </xdr:from>
    <xdr:to>
      <xdr:col>8</xdr:col>
      <xdr:colOff>3175</xdr:colOff>
      <xdr:row>581</xdr:row>
      <xdr:rowOff>657006</xdr:rowOff>
    </xdr:to>
    <xdr:pic>
      <xdr:nvPicPr>
        <xdr:cNvPr id="2373" name="Picture 2372">
          <a:extLst>
            <a:ext uri="{FF2B5EF4-FFF2-40B4-BE49-F238E27FC236}">
              <a16:creationId xmlns:a16="http://schemas.microsoft.com/office/drawing/2014/main" xmlns="" id="{5A6BDD1E-E98D-41D4-6E88-948E09442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14404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582</xdr:row>
      <xdr:rowOff>22992</xdr:rowOff>
    </xdr:from>
    <xdr:to>
      <xdr:col>8</xdr:col>
      <xdr:colOff>3175</xdr:colOff>
      <xdr:row>582</xdr:row>
      <xdr:rowOff>710363</xdr:rowOff>
    </xdr:to>
    <xdr:pic>
      <xdr:nvPicPr>
        <xdr:cNvPr id="2375" name="Picture 2374">
          <a:extLst>
            <a:ext uri="{FF2B5EF4-FFF2-40B4-BE49-F238E27FC236}">
              <a16:creationId xmlns:a16="http://schemas.microsoft.com/office/drawing/2014/main" xmlns="" id="{473BA73A-74AB-E61E-7371-94C2F772D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21204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583</xdr:row>
      <xdr:rowOff>21996</xdr:rowOff>
    </xdr:from>
    <xdr:to>
      <xdr:col>8</xdr:col>
      <xdr:colOff>3175</xdr:colOff>
      <xdr:row>583</xdr:row>
      <xdr:rowOff>656996</xdr:rowOff>
    </xdr:to>
    <xdr:pic>
      <xdr:nvPicPr>
        <xdr:cNvPr id="2377" name="Picture 2376">
          <a:extLst>
            <a:ext uri="{FF2B5EF4-FFF2-40B4-BE49-F238E27FC236}">
              <a16:creationId xmlns:a16="http://schemas.microsoft.com/office/drawing/2014/main" xmlns="" id="{1577BFB4-F3E3-672D-C58D-016A35DA1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28527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584</xdr:row>
      <xdr:rowOff>22014</xdr:rowOff>
    </xdr:from>
    <xdr:to>
      <xdr:col>8</xdr:col>
      <xdr:colOff>3175</xdr:colOff>
      <xdr:row>584</xdr:row>
      <xdr:rowOff>657014</xdr:rowOff>
    </xdr:to>
    <xdr:pic>
      <xdr:nvPicPr>
        <xdr:cNvPr id="2379" name="Picture 2378">
          <a:extLst>
            <a:ext uri="{FF2B5EF4-FFF2-40B4-BE49-F238E27FC236}">
              <a16:creationId xmlns:a16="http://schemas.microsoft.com/office/drawing/2014/main" xmlns="" id="{EBEBBBD7-A512-9224-FEA9-8DE2337B6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353178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586</xdr:row>
      <xdr:rowOff>21790</xdr:rowOff>
    </xdr:from>
    <xdr:to>
      <xdr:col>8</xdr:col>
      <xdr:colOff>3175</xdr:colOff>
      <xdr:row>586</xdr:row>
      <xdr:rowOff>711531</xdr:rowOff>
    </xdr:to>
    <xdr:pic>
      <xdr:nvPicPr>
        <xdr:cNvPr id="2381" name="Picture 2380">
          <a:extLst>
            <a:ext uri="{FF2B5EF4-FFF2-40B4-BE49-F238E27FC236}">
              <a16:creationId xmlns:a16="http://schemas.microsoft.com/office/drawing/2014/main" xmlns="" id="{9EAC46AE-BA69-1E0E-D412-AA9D0D2A9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441879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587</xdr:row>
      <xdr:rowOff>22008</xdr:rowOff>
    </xdr:from>
    <xdr:to>
      <xdr:col>8</xdr:col>
      <xdr:colOff>3175</xdr:colOff>
      <xdr:row>587</xdr:row>
      <xdr:rowOff>657008</xdr:rowOff>
    </xdr:to>
    <xdr:pic>
      <xdr:nvPicPr>
        <xdr:cNvPr id="2383" name="Picture 2382">
          <a:extLst>
            <a:ext uri="{FF2B5EF4-FFF2-40B4-BE49-F238E27FC236}">
              <a16:creationId xmlns:a16="http://schemas.microsoft.com/office/drawing/2014/main" xmlns="" id="{984C6552-B35C-3A88-1DD6-A17CEA6FA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51523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588</xdr:row>
      <xdr:rowOff>22001</xdr:rowOff>
    </xdr:from>
    <xdr:to>
      <xdr:col>8</xdr:col>
      <xdr:colOff>3175</xdr:colOff>
      <xdr:row>588</xdr:row>
      <xdr:rowOff>657001</xdr:rowOff>
    </xdr:to>
    <xdr:pic>
      <xdr:nvPicPr>
        <xdr:cNvPr id="2385" name="Picture 2384">
          <a:extLst>
            <a:ext uri="{FF2B5EF4-FFF2-40B4-BE49-F238E27FC236}">
              <a16:creationId xmlns:a16="http://schemas.microsoft.com/office/drawing/2014/main" xmlns="" id="{661E5A81-7D46-3B66-94C2-45D556A26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58313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589</xdr:row>
      <xdr:rowOff>21996</xdr:rowOff>
    </xdr:from>
    <xdr:to>
      <xdr:col>8</xdr:col>
      <xdr:colOff>3175</xdr:colOff>
      <xdr:row>589</xdr:row>
      <xdr:rowOff>656996</xdr:rowOff>
    </xdr:to>
    <xdr:pic>
      <xdr:nvPicPr>
        <xdr:cNvPr id="2387" name="Picture 2386">
          <a:extLst>
            <a:ext uri="{FF2B5EF4-FFF2-40B4-BE49-F238E27FC236}">
              <a16:creationId xmlns:a16="http://schemas.microsoft.com/office/drawing/2014/main" xmlns="" id="{A1D02114-DD9D-5011-16CA-EA10B5139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65103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590</xdr:row>
      <xdr:rowOff>22014</xdr:rowOff>
    </xdr:from>
    <xdr:to>
      <xdr:col>8</xdr:col>
      <xdr:colOff>3175</xdr:colOff>
      <xdr:row>590</xdr:row>
      <xdr:rowOff>657014</xdr:rowOff>
    </xdr:to>
    <xdr:pic>
      <xdr:nvPicPr>
        <xdr:cNvPr id="2389" name="Picture 2388">
          <a:extLst>
            <a:ext uri="{FF2B5EF4-FFF2-40B4-BE49-F238E27FC236}">
              <a16:creationId xmlns:a16="http://schemas.microsoft.com/office/drawing/2014/main" xmlns="" id="{FC874FE5-D283-796D-3DA2-CC1012430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718938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592</xdr:row>
      <xdr:rowOff>22980</xdr:rowOff>
    </xdr:from>
    <xdr:to>
      <xdr:col>8</xdr:col>
      <xdr:colOff>3175</xdr:colOff>
      <xdr:row>592</xdr:row>
      <xdr:rowOff>710351</xdr:rowOff>
    </xdr:to>
    <xdr:pic>
      <xdr:nvPicPr>
        <xdr:cNvPr id="2391" name="Picture 2390">
          <a:extLst>
            <a:ext uri="{FF2B5EF4-FFF2-40B4-BE49-F238E27FC236}">
              <a16:creationId xmlns:a16="http://schemas.microsoft.com/office/drawing/2014/main" xmlns="" id="{AD7B5A2A-ED60-EBCC-BBA3-54FD941DC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80775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593</xdr:row>
      <xdr:rowOff>22975</xdr:rowOff>
    </xdr:from>
    <xdr:to>
      <xdr:col>8</xdr:col>
      <xdr:colOff>3175</xdr:colOff>
      <xdr:row>593</xdr:row>
      <xdr:rowOff>710346</xdr:rowOff>
    </xdr:to>
    <xdr:pic>
      <xdr:nvPicPr>
        <xdr:cNvPr id="2393" name="Picture 2392">
          <a:extLst>
            <a:ext uri="{FF2B5EF4-FFF2-40B4-BE49-F238E27FC236}">
              <a16:creationId xmlns:a16="http://schemas.microsoft.com/office/drawing/2014/main" xmlns="" id="{5968EF1B-7001-74F2-AF2E-42C140040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88109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594</xdr:row>
      <xdr:rowOff>22003</xdr:rowOff>
    </xdr:from>
    <xdr:to>
      <xdr:col>8</xdr:col>
      <xdr:colOff>3175</xdr:colOff>
      <xdr:row>594</xdr:row>
      <xdr:rowOff>657003</xdr:rowOff>
    </xdr:to>
    <xdr:pic>
      <xdr:nvPicPr>
        <xdr:cNvPr id="2395" name="Picture 2394">
          <a:extLst>
            <a:ext uri="{FF2B5EF4-FFF2-40B4-BE49-F238E27FC236}">
              <a16:creationId xmlns:a16="http://schemas.microsoft.com/office/drawing/2014/main" xmlns="" id="{25E9B2C6-A7FB-FA5B-0FD4-4171C98D1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795432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595</xdr:row>
      <xdr:rowOff>22989</xdr:rowOff>
    </xdr:from>
    <xdr:to>
      <xdr:col>8</xdr:col>
      <xdr:colOff>3175</xdr:colOff>
      <xdr:row>595</xdr:row>
      <xdr:rowOff>710360</xdr:rowOff>
    </xdr:to>
    <xdr:pic>
      <xdr:nvPicPr>
        <xdr:cNvPr id="2397" name="Picture 2396">
          <a:extLst>
            <a:ext uri="{FF2B5EF4-FFF2-40B4-BE49-F238E27FC236}">
              <a16:creationId xmlns:a16="http://schemas.microsoft.com/office/drawing/2014/main" xmlns="" id="{76A32849-269F-D0A7-4A56-3C142C1EC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02232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596</xdr:row>
      <xdr:rowOff>22984</xdr:rowOff>
    </xdr:from>
    <xdr:to>
      <xdr:col>8</xdr:col>
      <xdr:colOff>3175</xdr:colOff>
      <xdr:row>596</xdr:row>
      <xdr:rowOff>710355</xdr:rowOff>
    </xdr:to>
    <xdr:pic>
      <xdr:nvPicPr>
        <xdr:cNvPr id="2399" name="Picture 2398">
          <a:extLst>
            <a:ext uri="{FF2B5EF4-FFF2-40B4-BE49-F238E27FC236}">
              <a16:creationId xmlns:a16="http://schemas.microsoft.com/office/drawing/2014/main" xmlns="" id="{44E2837B-069C-936D-D9EF-757DEFD21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09565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597</xdr:row>
      <xdr:rowOff>22979</xdr:rowOff>
    </xdr:from>
    <xdr:to>
      <xdr:col>8</xdr:col>
      <xdr:colOff>3175</xdr:colOff>
      <xdr:row>597</xdr:row>
      <xdr:rowOff>710350</xdr:rowOff>
    </xdr:to>
    <xdr:pic>
      <xdr:nvPicPr>
        <xdr:cNvPr id="2401" name="Picture 2400">
          <a:extLst>
            <a:ext uri="{FF2B5EF4-FFF2-40B4-BE49-F238E27FC236}">
              <a16:creationId xmlns:a16="http://schemas.microsoft.com/office/drawing/2014/main" xmlns="" id="{F074239B-E8A1-D1B0-7912-AEBEB289C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16899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598</xdr:row>
      <xdr:rowOff>22974</xdr:rowOff>
    </xdr:from>
    <xdr:to>
      <xdr:col>8</xdr:col>
      <xdr:colOff>3175</xdr:colOff>
      <xdr:row>598</xdr:row>
      <xdr:rowOff>710345</xdr:rowOff>
    </xdr:to>
    <xdr:pic>
      <xdr:nvPicPr>
        <xdr:cNvPr id="2403" name="Picture 2402">
          <a:extLst>
            <a:ext uri="{FF2B5EF4-FFF2-40B4-BE49-F238E27FC236}">
              <a16:creationId xmlns:a16="http://schemas.microsoft.com/office/drawing/2014/main" xmlns="" id="{1275572C-65FB-EE09-4FC6-04A6387CC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24232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599</xdr:row>
      <xdr:rowOff>22002</xdr:rowOff>
    </xdr:from>
    <xdr:to>
      <xdr:col>8</xdr:col>
      <xdr:colOff>3175</xdr:colOff>
      <xdr:row>599</xdr:row>
      <xdr:rowOff>657002</xdr:rowOff>
    </xdr:to>
    <xdr:pic>
      <xdr:nvPicPr>
        <xdr:cNvPr id="2405" name="Picture 2404">
          <a:extLst>
            <a:ext uri="{FF2B5EF4-FFF2-40B4-BE49-F238E27FC236}">
              <a16:creationId xmlns:a16="http://schemas.microsoft.com/office/drawing/2014/main" xmlns="" id="{14272AF1-6D8B-34FB-6AFF-F8B5B1382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315560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600</xdr:row>
      <xdr:rowOff>21995</xdr:rowOff>
    </xdr:from>
    <xdr:to>
      <xdr:col>8</xdr:col>
      <xdr:colOff>3175</xdr:colOff>
      <xdr:row>600</xdr:row>
      <xdr:rowOff>656995</xdr:rowOff>
    </xdr:to>
    <xdr:pic>
      <xdr:nvPicPr>
        <xdr:cNvPr id="2407" name="Picture 2406">
          <a:extLst>
            <a:ext uri="{FF2B5EF4-FFF2-40B4-BE49-F238E27FC236}">
              <a16:creationId xmlns:a16="http://schemas.microsoft.com/office/drawing/2014/main" xmlns="" id="{8BC05862-0FDE-F79F-6049-4E0E15BDB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38346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601</xdr:row>
      <xdr:rowOff>22014</xdr:rowOff>
    </xdr:from>
    <xdr:to>
      <xdr:col>8</xdr:col>
      <xdr:colOff>3175</xdr:colOff>
      <xdr:row>601</xdr:row>
      <xdr:rowOff>657014</xdr:rowOff>
    </xdr:to>
    <xdr:pic>
      <xdr:nvPicPr>
        <xdr:cNvPr id="2409" name="Picture 2408">
          <a:extLst>
            <a:ext uri="{FF2B5EF4-FFF2-40B4-BE49-F238E27FC236}">
              <a16:creationId xmlns:a16="http://schemas.microsoft.com/office/drawing/2014/main" xmlns="" id="{784114F4-F23C-93B1-188E-D4C891E56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45136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602</xdr:row>
      <xdr:rowOff>22007</xdr:rowOff>
    </xdr:from>
    <xdr:to>
      <xdr:col>8</xdr:col>
      <xdr:colOff>3175</xdr:colOff>
      <xdr:row>602</xdr:row>
      <xdr:rowOff>657007</xdr:rowOff>
    </xdr:to>
    <xdr:pic>
      <xdr:nvPicPr>
        <xdr:cNvPr id="2411" name="Picture 2410">
          <a:extLst>
            <a:ext uri="{FF2B5EF4-FFF2-40B4-BE49-F238E27FC236}">
              <a16:creationId xmlns:a16="http://schemas.microsoft.com/office/drawing/2014/main" xmlns="" id="{1162AE02-47A4-E811-65C3-6454C34CD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51926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603</xdr:row>
      <xdr:rowOff>22001</xdr:rowOff>
    </xdr:from>
    <xdr:to>
      <xdr:col>8</xdr:col>
      <xdr:colOff>3175</xdr:colOff>
      <xdr:row>603</xdr:row>
      <xdr:rowOff>657001</xdr:rowOff>
    </xdr:to>
    <xdr:pic>
      <xdr:nvPicPr>
        <xdr:cNvPr id="2413" name="Picture 2412">
          <a:extLst>
            <a:ext uri="{FF2B5EF4-FFF2-40B4-BE49-F238E27FC236}">
              <a16:creationId xmlns:a16="http://schemas.microsoft.com/office/drawing/2014/main" xmlns="" id="{61F739BC-A20B-EB5A-4207-025CD6D69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58716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604</xdr:row>
      <xdr:rowOff>21994</xdr:rowOff>
    </xdr:from>
    <xdr:to>
      <xdr:col>8</xdr:col>
      <xdr:colOff>3175</xdr:colOff>
      <xdr:row>604</xdr:row>
      <xdr:rowOff>656994</xdr:rowOff>
    </xdr:to>
    <xdr:pic>
      <xdr:nvPicPr>
        <xdr:cNvPr id="2415" name="Picture 2414">
          <a:extLst>
            <a:ext uri="{FF2B5EF4-FFF2-40B4-BE49-F238E27FC236}">
              <a16:creationId xmlns:a16="http://schemas.microsoft.com/office/drawing/2014/main" xmlns="" id="{D506A443-E6F2-F6E8-36AC-8F3DB0FF9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65506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605</xdr:row>
      <xdr:rowOff>22981</xdr:rowOff>
    </xdr:from>
    <xdr:to>
      <xdr:col>8</xdr:col>
      <xdr:colOff>3175</xdr:colOff>
      <xdr:row>605</xdr:row>
      <xdr:rowOff>710352</xdr:rowOff>
    </xdr:to>
    <xdr:pic>
      <xdr:nvPicPr>
        <xdr:cNvPr id="2417" name="Picture 2416">
          <a:extLst>
            <a:ext uri="{FF2B5EF4-FFF2-40B4-BE49-F238E27FC236}">
              <a16:creationId xmlns:a16="http://schemas.microsoft.com/office/drawing/2014/main" xmlns="" id="{84479794-FACD-77D5-351E-70E27AA33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72306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606</xdr:row>
      <xdr:rowOff>22008</xdr:rowOff>
    </xdr:from>
    <xdr:to>
      <xdr:col>8</xdr:col>
      <xdr:colOff>3175</xdr:colOff>
      <xdr:row>606</xdr:row>
      <xdr:rowOff>657008</xdr:rowOff>
    </xdr:to>
    <xdr:pic>
      <xdr:nvPicPr>
        <xdr:cNvPr id="2419" name="Picture 2418">
          <a:extLst>
            <a:ext uri="{FF2B5EF4-FFF2-40B4-BE49-F238E27FC236}">
              <a16:creationId xmlns:a16="http://schemas.microsoft.com/office/drawing/2014/main" xmlns="" id="{A6025FC0-44AB-9D67-0BF9-1B8553CFA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79629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607</xdr:row>
      <xdr:rowOff>25474</xdr:rowOff>
    </xdr:from>
    <xdr:to>
      <xdr:col>8</xdr:col>
      <xdr:colOff>3175</xdr:colOff>
      <xdr:row>607</xdr:row>
      <xdr:rowOff>581099</xdr:rowOff>
    </xdr:to>
    <xdr:pic>
      <xdr:nvPicPr>
        <xdr:cNvPr id="2421" name="Picture 2420">
          <a:extLst>
            <a:ext uri="{FF2B5EF4-FFF2-40B4-BE49-F238E27FC236}">
              <a16:creationId xmlns:a16="http://schemas.microsoft.com/office/drawing/2014/main" xmlns="" id="{72A74214-2E33-8507-BF42-B52DE0202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864547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608</xdr:row>
      <xdr:rowOff>24226</xdr:rowOff>
    </xdr:from>
    <xdr:to>
      <xdr:col>8</xdr:col>
      <xdr:colOff>3175</xdr:colOff>
      <xdr:row>608</xdr:row>
      <xdr:rowOff>690976</xdr:rowOff>
    </xdr:to>
    <xdr:pic>
      <xdr:nvPicPr>
        <xdr:cNvPr id="2423" name="Picture 2422">
          <a:extLst>
            <a:ext uri="{FF2B5EF4-FFF2-40B4-BE49-F238E27FC236}">
              <a16:creationId xmlns:a16="http://schemas.microsoft.com/office/drawing/2014/main" xmlns="" id="{C40B3C74-C12F-96A3-0A74-B2917E009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9250808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609</xdr:row>
      <xdr:rowOff>22013</xdr:rowOff>
    </xdr:from>
    <xdr:to>
      <xdr:col>8</xdr:col>
      <xdr:colOff>3175</xdr:colOff>
      <xdr:row>609</xdr:row>
      <xdr:rowOff>657013</xdr:rowOff>
    </xdr:to>
    <xdr:pic>
      <xdr:nvPicPr>
        <xdr:cNvPr id="2425" name="Picture 2424">
          <a:extLst>
            <a:ext uri="{FF2B5EF4-FFF2-40B4-BE49-F238E27FC236}">
              <a16:creationId xmlns:a16="http://schemas.microsoft.com/office/drawing/2014/main" xmlns="" id="{D6FE0940-C80F-6659-EB25-851EC7067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899638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610</xdr:row>
      <xdr:rowOff>22006</xdr:rowOff>
    </xdr:from>
    <xdr:to>
      <xdr:col>8</xdr:col>
      <xdr:colOff>3175</xdr:colOff>
      <xdr:row>610</xdr:row>
      <xdr:rowOff>657006</xdr:rowOff>
    </xdr:to>
    <xdr:pic>
      <xdr:nvPicPr>
        <xdr:cNvPr id="2427" name="Picture 2426">
          <a:extLst>
            <a:ext uri="{FF2B5EF4-FFF2-40B4-BE49-F238E27FC236}">
              <a16:creationId xmlns:a16="http://schemas.microsoft.com/office/drawing/2014/main" xmlns="" id="{873068DE-8E81-E89A-2F77-1D5FAD9C8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06428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611</xdr:row>
      <xdr:rowOff>22000</xdr:rowOff>
    </xdr:from>
    <xdr:to>
      <xdr:col>8</xdr:col>
      <xdr:colOff>3175</xdr:colOff>
      <xdr:row>611</xdr:row>
      <xdr:rowOff>657000</xdr:rowOff>
    </xdr:to>
    <xdr:pic>
      <xdr:nvPicPr>
        <xdr:cNvPr id="2429" name="Picture 2428">
          <a:extLst>
            <a:ext uri="{FF2B5EF4-FFF2-40B4-BE49-F238E27FC236}">
              <a16:creationId xmlns:a16="http://schemas.microsoft.com/office/drawing/2014/main" xmlns="" id="{4AA6BFE9-1C6E-813E-5FDF-8E10FEE9C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13218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612</xdr:row>
      <xdr:rowOff>21993</xdr:rowOff>
    </xdr:from>
    <xdr:to>
      <xdr:col>8</xdr:col>
      <xdr:colOff>3175</xdr:colOff>
      <xdr:row>612</xdr:row>
      <xdr:rowOff>656993</xdr:rowOff>
    </xdr:to>
    <xdr:pic>
      <xdr:nvPicPr>
        <xdr:cNvPr id="2431" name="Picture 2430">
          <a:extLst>
            <a:ext uri="{FF2B5EF4-FFF2-40B4-BE49-F238E27FC236}">
              <a16:creationId xmlns:a16="http://schemas.microsoft.com/office/drawing/2014/main" xmlns="" id="{92AB5B43-227C-C1A9-F037-256F207D0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20008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613</xdr:row>
      <xdr:rowOff>22979</xdr:rowOff>
    </xdr:from>
    <xdr:to>
      <xdr:col>8</xdr:col>
      <xdr:colOff>3175</xdr:colOff>
      <xdr:row>613</xdr:row>
      <xdr:rowOff>710350</xdr:rowOff>
    </xdr:to>
    <xdr:pic>
      <xdr:nvPicPr>
        <xdr:cNvPr id="2433" name="Picture 2432">
          <a:extLst>
            <a:ext uri="{FF2B5EF4-FFF2-40B4-BE49-F238E27FC236}">
              <a16:creationId xmlns:a16="http://schemas.microsoft.com/office/drawing/2014/main" xmlns="" id="{AA1F183C-13FD-6CC9-C42A-BFD2EC967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26808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614</xdr:row>
      <xdr:rowOff>22007</xdr:rowOff>
    </xdr:from>
    <xdr:to>
      <xdr:col>8</xdr:col>
      <xdr:colOff>3175</xdr:colOff>
      <xdr:row>614</xdr:row>
      <xdr:rowOff>657007</xdr:rowOff>
    </xdr:to>
    <xdr:pic>
      <xdr:nvPicPr>
        <xdr:cNvPr id="2435" name="Picture 2434">
          <a:extLst>
            <a:ext uri="{FF2B5EF4-FFF2-40B4-BE49-F238E27FC236}">
              <a16:creationId xmlns:a16="http://schemas.microsoft.com/office/drawing/2014/main" xmlns="" id="{5D2EC8B4-E8A3-9CAC-D593-146FD1B44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34131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615</xdr:row>
      <xdr:rowOff>22968</xdr:rowOff>
    </xdr:from>
    <xdr:to>
      <xdr:col>8</xdr:col>
      <xdr:colOff>3175</xdr:colOff>
      <xdr:row>615</xdr:row>
      <xdr:rowOff>710339</xdr:rowOff>
    </xdr:to>
    <xdr:pic>
      <xdr:nvPicPr>
        <xdr:cNvPr id="2437" name="Picture 2436">
          <a:extLst>
            <a:ext uri="{FF2B5EF4-FFF2-40B4-BE49-F238E27FC236}">
              <a16:creationId xmlns:a16="http://schemas.microsoft.com/office/drawing/2014/main" xmlns="" id="{691A158A-22EC-7DE5-0EFD-4F51C2440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40931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616</xdr:row>
      <xdr:rowOff>24898</xdr:rowOff>
    </xdr:from>
    <xdr:to>
      <xdr:col>8</xdr:col>
      <xdr:colOff>3175</xdr:colOff>
      <xdr:row>616</xdr:row>
      <xdr:rowOff>672228</xdr:rowOff>
    </xdr:to>
    <xdr:pic>
      <xdr:nvPicPr>
        <xdr:cNvPr id="2439" name="Picture 2438">
          <a:extLst>
            <a:ext uri="{FF2B5EF4-FFF2-40B4-BE49-F238E27FC236}">
              <a16:creationId xmlns:a16="http://schemas.microsoft.com/office/drawing/2014/main" xmlns="" id="{26518955-21FC-76E9-A530-077322E07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482841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617</xdr:row>
      <xdr:rowOff>22982</xdr:rowOff>
    </xdr:from>
    <xdr:to>
      <xdr:col>8</xdr:col>
      <xdr:colOff>3175</xdr:colOff>
      <xdr:row>617</xdr:row>
      <xdr:rowOff>710353</xdr:rowOff>
    </xdr:to>
    <xdr:pic>
      <xdr:nvPicPr>
        <xdr:cNvPr id="2441" name="Picture 2440">
          <a:extLst>
            <a:ext uri="{FF2B5EF4-FFF2-40B4-BE49-F238E27FC236}">
              <a16:creationId xmlns:a16="http://schemas.microsoft.com/office/drawing/2014/main" xmlns="" id="{A16AFA71-4B2C-6700-05F0-5443FE82C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55236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618</xdr:row>
      <xdr:rowOff>22978</xdr:rowOff>
    </xdr:from>
    <xdr:to>
      <xdr:col>8</xdr:col>
      <xdr:colOff>3175</xdr:colOff>
      <xdr:row>618</xdr:row>
      <xdr:rowOff>710349</xdr:rowOff>
    </xdr:to>
    <xdr:pic>
      <xdr:nvPicPr>
        <xdr:cNvPr id="2443" name="Picture 2442">
          <a:extLst>
            <a:ext uri="{FF2B5EF4-FFF2-40B4-BE49-F238E27FC236}">
              <a16:creationId xmlns:a16="http://schemas.microsoft.com/office/drawing/2014/main" xmlns="" id="{F607E4C3-B814-45E2-11DA-35A703F31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62569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619</xdr:row>
      <xdr:rowOff>22972</xdr:rowOff>
    </xdr:from>
    <xdr:to>
      <xdr:col>8</xdr:col>
      <xdr:colOff>3175</xdr:colOff>
      <xdr:row>619</xdr:row>
      <xdr:rowOff>710343</xdr:rowOff>
    </xdr:to>
    <xdr:pic>
      <xdr:nvPicPr>
        <xdr:cNvPr id="2445" name="Picture 2444">
          <a:extLst>
            <a:ext uri="{FF2B5EF4-FFF2-40B4-BE49-F238E27FC236}">
              <a16:creationId xmlns:a16="http://schemas.microsoft.com/office/drawing/2014/main" xmlns="" id="{D9097DF1-2354-397B-1177-65FE0C988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69902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620</xdr:row>
      <xdr:rowOff>22992</xdr:rowOff>
    </xdr:from>
    <xdr:to>
      <xdr:col>8</xdr:col>
      <xdr:colOff>3175</xdr:colOff>
      <xdr:row>620</xdr:row>
      <xdr:rowOff>710363</xdr:rowOff>
    </xdr:to>
    <xdr:pic>
      <xdr:nvPicPr>
        <xdr:cNvPr id="2447" name="Picture 2446">
          <a:extLst>
            <a:ext uri="{FF2B5EF4-FFF2-40B4-BE49-F238E27FC236}">
              <a16:creationId xmlns:a16="http://schemas.microsoft.com/office/drawing/2014/main" xmlns="" id="{4C6ABB55-ACE6-5A43-5EC2-8F44A8E76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77236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621</xdr:row>
      <xdr:rowOff>25468</xdr:rowOff>
    </xdr:from>
    <xdr:to>
      <xdr:col>8</xdr:col>
      <xdr:colOff>3175</xdr:colOff>
      <xdr:row>621</xdr:row>
      <xdr:rowOff>581093</xdr:rowOff>
    </xdr:to>
    <xdr:pic>
      <xdr:nvPicPr>
        <xdr:cNvPr id="2449" name="Picture 2448">
          <a:extLst>
            <a:ext uri="{FF2B5EF4-FFF2-40B4-BE49-F238E27FC236}">
              <a16:creationId xmlns:a16="http://schemas.microsoft.com/office/drawing/2014/main" xmlns="" id="{EAAA34F6-7B69-5CEF-4F62-EB07D7465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845942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622</xdr:row>
      <xdr:rowOff>22979</xdr:rowOff>
    </xdr:from>
    <xdr:to>
      <xdr:col>8</xdr:col>
      <xdr:colOff>3175</xdr:colOff>
      <xdr:row>622</xdr:row>
      <xdr:rowOff>710350</xdr:rowOff>
    </xdr:to>
    <xdr:pic>
      <xdr:nvPicPr>
        <xdr:cNvPr id="2451" name="Picture 2450">
          <a:extLst>
            <a:ext uri="{FF2B5EF4-FFF2-40B4-BE49-F238E27FC236}">
              <a16:creationId xmlns:a16="http://schemas.microsoft.com/office/drawing/2014/main" xmlns="" id="{FC576593-4076-2BB6-8D80-6DC521FD2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90635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623</xdr:row>
      <xdr:rowOff>22007</xdr:rowOff>
    </xdr:from>
    <xdr:to>
      <xdr:col>8</xdr:col>
      <xdr:colOff>3175</xdr:colOff>
      <xdr:row>623</xdr:row>
      <xdr:rowOff>657007</xdr:rowOff>
    </xdr:to>
    <xdr:pic>
      <xdr:nvPicPr>
        <xdr:cNvPr id="2453" name="Picture 2452">
          <a:extLst>
            <a:ext uri="{FF2B5EF4-FFF2-40B4-BE49-F238E27FC236}">
              <a16:creationId xmlns:a16="http://schemas.microsoft.com/office/drawing/2014/main" xmlns="" id="{EC41B8B7-6C03-2F95-7185-8D90A032F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39979587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624</xdr:row>
      <xdr:rowOff>25473</xdr:rowOff>
    </xdr:from>
    <xdr:to>
      <xdr:col>8</xdr:col>
      <xdr:colOff>3175</xdr:colOff>
      <xdr:row>624</xdr:row>
      <xdr:rowOff>581098</xdr:rowOff>
    </xdr:to>
    <xdr:pic>
      <xdr:nvPicPr>
        <xdr:cNvPr id="2455" name="Picture 2454">
          <a:extLst>
            <a:ext uri="{FF2B5EF4-FFF2-40B4-BE49-F238E27FC236}">
              <a16:creationId xmlns:a16="http://schemas.microsoft.com/office/drawing/2014/main" xmlns="" id="{11FAA6A1-0394-93D4-BF45-17A479168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047835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625</xdr:row>
      <xdr:rowOff>24894</xdr:rowOff>
    </xdr:from>
    <xdr:to>
      <xdr:col>8</xdr:col>
      <xdr:colOff>3175</xdr:colOff>
      <xdr:row>625</xdr:row>
      <xdr:rowOff>672224</xdr:rowOff>
    </xdr:to>
    <xdr:pic>
      <xdr:nvPicPr>
        <xdr:cNvPr id="2457" name="Picture 2456">
          <a:extLst>
            <a:ext uri="{FF2B5EF4-FFF2-40B4-BE49-F238E27FC236}">
              <a16:creationId xmlns:a16="http://schemas.microsoft.com/office/drawing/2014/main" xmlns="" id="{1231E724-AF42-15F3-05F1-FB1B04A8C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108435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626</xdr:row>
      <xdr:rowOff>22011</xdr:rowOff>
    </xdr:from>
    <xdr:to>
      <xdr:col>8</xdr:col>
      <xdr:colOff>3175</xdr:colOff>
      <xdr:row>626</xdr:row>
      <xdr:rowOff>657011</xdr:rowOff>
    </xdr:to>
    <xdr:pic>
      <xdr:nvPicPr>
        <xdr:cNvPr id="2459" name="Picture 2458">
          <a:extLst>
            <a:ext uri="{FF2B5EF4-FFF2-40B4-BE49-F238E27FC236}">
              <a16:creationId xmlns:a16="http://schemas.microsoft.com/office/drawing/2014/main" xmlns="" id="{F95C3DB6-B065-507D-B556-DC5804A1F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17785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627</xdr:row>
      <xdr:rowOff>24882</xdr:rowOff>
    </xdr:from>
    <xdr:to>
      <xdr:col>8</xdr:col>
      <xdr:colOff>3175</xdr:colOff>
      <xdr:row>627</xdr:row>
      <xdr:rowOff>672212</xdr:rowOff>
    </xdr:to>
    <xdr:pic>
      <xdr:nvPicPr>
        <xdr:cNvPr id="2461" name="Picture 2460">
          <a:extLst>
            <a:ext uri="{FF2B5EF4-FFF2-40B4-BE49-F238E27FC236}">
              <a16:creationId xmlns:a16="http://schemas.microsoft.com/office/drawing/2014/main" xmlns="" id="{D69B0580-86CE-32C7-B279-26243D6EF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246047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628</xdr:row>
      <xdr:rowOff>21999</xdr:rowOff>
    </xdr:from>
    <xdr:to>
      <xdr:col>8</xdr:col>
      <xdr:colOff>3175</xdr:colOff>
      <xdr:row>628</xdr:row>
      <xdr:rowOff>656999</xdr:rowOff>
    </xdr:to>
    <xdr:pic>
      <xdr:nvPicPr>
        <xdr:cNvPr id="2463" name="Picture 2462">
          <a:extLst>
            <a:ext uri="{FF2B5EF4-FFF2-40B4-BE49-F238E27FC236}">
              <a16:creationId xmlns:a16="http://schemas.microsoft.com/office/drawing/2014/main" xmlns="" id="{4A455102-BA0F-B455-3178-099552AE4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31547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629</xdr:row>
      <xdr:rowOff>22017</xdr:rowOff>
    </xdr:from>
    <xdr:to>
      <xdr:col>8</xdr:col>
      <xdr:colOff>3175</xdr:colOff>
      <xdr:row>629</xdr:row>
      <xdr:rowOff>657017</xdr:rowOff>
    </xdr:to>
    <xdr:pic>
      <xdr:nvPicPr>
        <xdr:cNvPr id="2465" name="Picture 2464">
          <a:extLst>
            <a:ext uri="{FF2B5EF4-FFF2-40B4-BE49-F238E27FC236}">
              <a16:creationId xmlns:a16="http://schemas.microsoft.com/office/drawing/2014/main" xmlns="" id="{9C3F4F18-32C7-40C7-CC09-36613144B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38337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630</xdr:row>
      <xdr:rowOff>22010</xdr:rowOff>
    </xdr:from>
    <xdr:to>
      <xdr:col>8</xdr:col>
      <xdr:colOff>3175</xdr:colOff>
      <xdr:row>630</xdr:row>
      <xdr:rowOff>657010</xdr:rowOff>
    </xdr:to>
    <xdr:pic>
      <xdr:nvPicPr>
        <xdr:cNvPr id="2467" name="Picture 2466">
          <a:extLst>
            <a:ext uri="{FF2B5EF4-FFF2-40B4-BE49-F238E27FC236}">
              <a16:creationId xmlns:a16="http://schemas.microsoft.com/office/drawing/2014/main" xmlns="" id="{D81FCE23-F38F-8308-0275-4B76FA753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451273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631</xdr:row>
      <xdr:rowOff>22004</xdr:rowOff>
    </xdr:from>
    <xdr:to>
      <xdr:col>8</xdr:col>
      <xdr:colOff>3175</xdr:colOff>
      <xdr:row>631</xdr:row>
      <xdr:rowOff>657004</xdr:rowOff>
    </xdr:to>
    <xdr:pic>
      <xdr:nvPicPr>
        <xdr:cNvPr id="2469" name="Picture 2468">
          <a:extLst>
            <a:ext uri="{FF2B5EF4-FFF2-40B4-BE49-F238E27FC236}">
              <a16:creationId xmlns:a16="http://schemas.microsoft.com/office/drawing/2014/main" xmlns="" id="{F9A3E42B-63DB-689C-7A53-F4FEC3BD6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519173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632</xdr:row>
      <xdr:rowOff>21997</xdr:rowOff>
    </xdr:from>
    <xdr:to>
      <xdr:col>8</xdr:col>
      <xdr:colOff>3175</xdr:colOff>
      <xdr:row>632</xdr:row>
      <xdr:rowOff>656997</xdr:rowOff>
    </xdr:to>
    <xdr:pic>
      <xdr:nvPicPr>
        <xdr:cNvPr id="2471" name="Picture 2470">
          <a:extLst>
            <a:ext uri="{FF2B5EF4-FFF2-40B4-BE49-F238E27FC236}">
              <a16:creationId xmlns:a16="http://schemas.microsoft.com/office/drawing/2014/main" xmlns="" id="{216DA513-64FE-2576-82F6-76D8DBAA2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58707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633</xdr:row>
      <xdr:rowOff>22017</xdr:rowOff>
    </xdr:from>
    <xdr:to>
      <xdr:col>8</xdr:col>
      <xdr:colOff>3175</xdr:colOff>
      <xdr:row>633</xdr:row>
      <xdr:rowOff>657017</xdr:rowOff>
    </xdr:to>
    <xdr:pic>
      <xdr:nvPicPr>
        <xdr:cNvPr id="2473" name="Picture 2472">
          <a:extLst>
            <a:ext uri="{FF2B5EF4-FFF2-40B4-BE49-F238E27FC236}">
              <a16:creationId xmlns:a16="http://schemas.microsoft.com/office/drawing/2014/main" xmlns="" id="{1FDCAA12-E6C0-3808-E099-0ACA690B6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654977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634</xdr:row>
      <xdr:rowOff>22978</xdr:rowOff>
    </xdr:from>
    <xdr:to>
      <xdr:col>8</xdr:col>
      <xdr:colOff>3175</xdr:colOff>
      <xdr:row>634</xdr:row>
      <xdr:rowOff>710349</xdr:rowOff>
    </xdr:to>
    <xdr:pic>
      <xdr:nvPicPr>
        <xdr:cNvPr id="2475" name="Picture 2474">
          <a:extLst>
            <a:ext uri="{FF2B5EF4-FFF2-40B4-BE49-F238E27FC236}">
              <a16:creationId xmlns:a16="http://schemas.microsoft.com/office/drawing/2014/main" xmlns="" id="{3E610FFD-C552-DEC2-F269-03F4C8C03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72297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635</xdr:row>
      <xdr:rowOff>22005</xdr:rowOff>
    </xdr:from>
    <xdr:to>
      <xdr:col>8</xdr:col>
      <xdr:colOff>3175</xdr:colOff>
      <xdr:row>635</xdr:row>
      <xdr:rowOff>657005</xdr:rowOff>
    </xdr:to>
    <xdr:pic>
      <xdr:nvPicPr>
        <xdr:cNvPr id="2477" name="Picture 2476">
          <a:extLst>
            <a:ext uri="{FF2B5EF4-FFF2-40B4-BE49-F238E27FC236}">
              <a16:creationId xmlns:a16="http://schemas.microsoft.com/office/drawing/2014/main" xmlns="" id="{6F73268A-2D7D-B74B-3992-E419EDCDA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79621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636</xdr:row>
      <xdr:rowOff>21999</xdr:rowOff>
    </xdr:from>
    <xdr:to>
      <xdr:col>8</xdr:col>
      <xdr:colOff>3175</xdr:colOff>
      <xdr:row>636</xdr:row>
      <xdr:rowOff>656999</xdr:rowOff>
    </xdr:to>
    <xdr:pic>
      <xdr:nvPicPr>
        <xdr:cNvPr id="2479" name="Picture 2478">
          <a:extLst>
            <a:ext uri="{FF2B5EF4-FFF2-40B4-BE49-F238E27FC236}">
              <a16:creationId xmlns:a16="http://schemas.microsoft.com/office/drawing/2014/main" xmlns="" id="{619F81D4-E9C6-74BF-C32E-DDB52ABE6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86411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637</xdr:row>
      <xdr:rowOff>22984</xdr:rowOff>
    </xdr:from>
    <xdr:to>
      <xdr:col>8</xdr:col>
      <xdr:colOff>3175</xdr:colOff>
      <xdr:row>637</xdr:row>
      <xdr:rowOff>710355</xdr:rowOff>
    </xdr:to>
    <xdr:pic>
      <xdr:nvPicPr>
        <xdr:cNvPr id="2481" name="Picture 2480">
          <a:extLst>
            <a:ext uri="{FF2B5EF4-FFF2-40B4-BE49-F238E27FC236}">
              <a16:creationId xmlns:a16="http://schemas.microsoft.com/office/drawing/2014/main" xmlns="" id="{578A4524-79A3-EFA2-3E43-8D0A14FE4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093210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638</xdr:row>
      <xdr:rowOff>22979</xdr:rowOff>
    </xdr:from>
    <xdr:to>
      <xdr:col>8</xdr:col>
      <xdr:colOff>3175</xdr:colOff>
      <xdr:row>638</xdr:row>
      <xdr:rowOff>710350</xdr:rowOff>
    </xdr:to>
    <xdr:pic>
      <xdr:nvPicPr>
        <xdr:cNvPr id="2483" name="Picture 2482">
          <a:extLst>
            <a:ext uri="{FF2B5EF4-FFF2-40B4-BE49-F238E27FC236}">
              <a16:creationId xmlns:a16="http://schemas.microsoft.com/office/drawing/2014/main" xmlns="" id="{E4651AAA-C802-D460-4A94-B9F39C997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00544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639</xdr:row>
      <xdr:rowOff>22975</xdr:rowOff>
    </xdr:from>
    <xdr:to>
      <xdr:col>8</xdr:col>
      <xdr:colOff>3175</xdr:colOff>
      <xdr:row>639</xdr:row>
      <xdr:rowOff>710346</xdr:rowOff>
    </xdr:to>
    <xdr:pic>
      <xdr:nvPicPr>
        <xdr:cNvPr id="2485" name="Picture 2484">
          <a:extLst>
            <a:ext uri="{FF2B5EF4-FFF2-40B4-BE49-F238E27FC236}">
              <a16:creationId xmlns:a16="http://schemas.microsoft.com/office/drawing/2014/main" xmlns="" id="{455EC7D7-4608-50C7-404D-63FEDBC92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07877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640</xdr:row>
      <xdr:rowOff>22101</xdr:rowOff>
    </xdr:from>
    <xdr:to>
      <xdr:col>8</xdr:col>
      <xdr:colOff>3175</xdr:colOff>
      <xdr:row>640</xdr:row>
      <xdr:rowOff>711248</xdr:rowOff>
    </xdr:to>
    <xdr:pic>
      <xdr:nvPicPr>
        <xdr:cNvPr id="2487" name="Picture 2486">
          <a:extLst>
            <a:ext uri="{FF2B5EF4-FFF2-40B4-BE49-F238E27FC236}">
              <a16:creationId xmlns:a16="http://schemas.microsoft.com/office/drawing/2014/main" xmlns="" id="{698B7244-DB6C-07E9-27CB-188762730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152020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641</xdr:row>
      <xdr:rowOff>22989</xdr:rowOff>
    </xdr:from>
    <xdr:to>
      <xdr:col>8</xdr:col>
      <xdr:colOff>3175</xdr:colOff>
      <xdr:row>641</xdr:row>
      <xdr:rowOff>710360</xdr:rowOff>
    </xdr:to>
    <xdr:pic>
      <xdr:nvPicPr>
        <xdr:cNvPr id="2489" name="Picture 2488">
          <a:extLst>
            <a:ext uri="{FF2B5EF4-FFF2-40B4-BE49-F238E27FC236}">
              <a16:creationId xmlns:a16="http://schemas.microsoft.com/office/drawing/2014/main" xmlns="" id="{F1C53D1D-30A3-F0BE-6205-0A52684A0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22544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642</xdr:row>
      <xdr:rowOff>22018</xdr:rowOff>
    </xdr:from>
    <xdr:to>
      <xdr:col>8</xdr:col>
      <xdr:colOff>3175</xdr:colOff>
      <xdr:row>642</xdr:row>
      <xdr:rowOff>657018</xdr:rowOff>
    </xdr:to>
    <xdr:pic>
      <xdr:nvPicPr>
        <xdr:cNvPr id="2491" name="Picture 2490">
          <a:extLst>
            <a:ext uri="{FF2B5EF4-FFF2-40B4-BE49-F238E27FC236}">
              <a16:creationId xmlns:a16="http://schemas.microsoft.com/office/drawing/2014/main" xmlns="" id="{0FB9AB82-49B1-CBC1-42B3-3D39DB366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298678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643</xdr:row>
      <xdr:rowOff>22978</xdr:rowOff>
    </xdr:from>
    <xdr:to>
      <xdr:col>8</xdr:col>
      <xdr:colOff>3175</xdr:colOff>
      <xdr:row>643</xdr:row>
      <xdr:rowOff>710349</xdr:rowOff>
    </xdr:to>
    <xdr:pic>
      <xdr:nvPicPr>
        <xdr:cNvPr id="2493" name="Picture 2492">
          <a:extLst>
            <a:ext uri="{FF2B5EF4-FFF2-40B4-BE49-F238E27FC236}">
              <a16:creationId xmlns:a16="http://schemas.microsoft.com/office/drawing/2014/main" xmlns="" id="{837A2A41-4108-F62A-BFEA-F9B029969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366675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644</xdr:row>
      <xdr:rowOff>24883</xdr:rowOff>
    </xdr:from>
    <xdr:to>
      <xdr:col>8</xdr:col>
      <xdr:colOff>3175</xdr:colOff>
      <xdr:row>644</xdr:row>
      <xdr:rowOff>672213</xdr:rowOff>
    </xdr:to>
    <xdr:pic>
      <xdr:nvPicPr>
        <xdr:cNvPr id="2495" name="Picture 2494">
          <a:extLst>
            <a:ext uri="{FF2B5EF4-FFF2-40B4-BE49-F238E27FC236}">
              <a16:creationId xmlns:a16="http://schemas.microsoft.com/office/drawing/2014/main" xmlns="" id="{08CAEBE3-F8EE-5D8A-57D7-6C0C4374D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440199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645</xdr:row>
      <xdr:rowOff>22992</xdr:rowOff>
    </xdr:from>
    <xdr:to>
      <xdr:col>8</xdr:col>
      <xdr:colOff>3175</xdr:colOff>
      <xdr:row>645</xdr:row>
      <xdr:rowOff>710363</xdr:rowOff>
    </xdr:to>
    <xdr:pic>
      <xdr:nvPicPr>
        <xdr:cNvPr id="2497" name="Picture 2496">
          <a:extLst>
            <a:ext uri="{FF2B5EF4-FFF2-40B4-BE49-F238E27FC236}">
              <a16:creationId xmlns:a16="http://schemas.microsoft.com/office/drawing/2014/main" xmlns="" id="{025F3E44-B641-A57B-5359-1BAC0F3F3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50972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646</xdr:row>
      <xdr:rowOff>24898</xdr:rowOff>
    </xdr:from>
    <xdr:to>
      <xdr:col>8</xdr:col>
      <xdr:colOff>3175</xdr:colOff>
      <xdr:row>646</xdr:row>
      <xdr:rowOff>672228</xdr:rowOff>
    </xdr:to>
    <xdr:pic>
      <xdr:nvPicPr>
        <xdr:cNvPr id="2499" name="Picture 2498">
          <a:extLst>
            <a:ext uri="{FF2B5EF4-FFF2-40B4-BE49-F238E27FC236}">
              <a16:creationId xmlns:a16="http://schemas.microsoft.com/office/drawing/2014/main" xmlns="" id="{23EBE688-538A-82A4-FBAC-B48FA2F22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583245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647</xdr:row>
      <xdr:rowOff>22982</xdr:rowOff>
    </xdr:from>
    <xdr:to>
      <xdr:col>8</xdr:col>
      <xdr:colOff>3175</xdr:colOff>
      <xdr:row>647</xdr:row>
      <xdr:rowOff>710353</xdr:rowOff>
    </xdr:to>
    <xdr:pic>
      <xdr:nvPicPr>
        <xdr:cNvPr id="2501" name="Picture 2500">
          <a:extLst>
            <a:ext uri="{FF2B5EF4-FFF2-40B4-BE49-F238E27FC236}">
              <a16:creationId xmlns:a16="http://schemas.microsoft.com/office/drawing/2014/main" xmlns="" id="{EFA2BD37-11BA-7315-86BB-B3A6DBA99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65276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649</xdr:row>
      <xdr:rowOff>22957</xdr:rowOff>
    </xdr:from>
    <xdr:to>
      <xdr:col>8</xdr:col>
      <xdr:colOff>3175</xdr:colOff>
      <xdr:row>649</xdr:row>
      <xdr:rowOff>710328</xdr:rowOff>
    </xdr:to>
    <xdr:pic>
      <xdr:nvPicPr>
        <xdr:cNvPr id="2503" name="Picture 2502">
          <a:extLst>
            <a:ext uri="{FF2B5EF4-FFF2-40B4-BE49-F238E27FC236}">
              <a16:creationId xmlns:a16="http://schemas.microsoft.com/office/drawing/2014/main" xmlns="" id="{4E9BF646-8429-F3FF-5B91-D75B70F9A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74691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650</xdr:row>
      <xdr:rowOff>23002</xdr:rowOff>
    </xdr:from>
    <xdr:to>
      <xdr:col>8</xdr:col>
      <xdr:colOff>3175</xdr:colOff>
      <xdr:row>650</xdr:row>
      <xdr:rowOff>710373</xdr:rowOff>
    </xdr:to>
    <xdr:pic>
      <xdr:nvPicPr>
        <xdr:cNvPr id="2505" name="Picture 2504">
          <a:extLst>
            <a:ext uri="{FF2B5EF4-FFF2-40B4-BE49-F238E27FC236}">
              <a16:creationId xmlns:a16="http://schemas.microsoft.com/office/drawing/2014/main" xmlns="" id="{FC139501-5FE4-351B-F2A0-2313A01C3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8202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651</xdr:row>
      <xdr:rowOff>21807</xdr:rowOff>
    </xdr:from>
    <xdr:to>
      <xdr:col>8</xdr:col>
      <xdr:colOff>3175</xdr:colOff>
      <xdr:row>651</xdr:row>
      <xdr:rowOff>711548</xdr:rowOff>
    </xdr:to>
    <xdr:pic>
      <xdr:nvPicPr>
        <xdr:cNvPr id="2507" name="Picture 2506">
          <a:extLst>
            <a:ext uri="{FF2B5EF4-FFF2-40B4-BE49-F238E27FC236}">
              <a16:creationId xmlns:a16="http://schemas.microsoft.com/office/drawing/2014/main" xmlns="" id="{7F9D6A01-C86E-C951-F482-F3A4FDDF2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893470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652</xdr:row>
      <xdr:rowOff>22992</xdr:rowOff>
    </xdr:from>
    <xdr:to>
      <xdr:col>8</xdr:col>
      <xdr:colOff>3175</xdr:colOff>
      <xdr:row>652</xdr:row>
      <xdr:rowOff>710363</xdr:rowOff>
    </xdr:to>
    <xdr:pic>
      <xdr:nvPicPr>
        <xdr:cNvPr id="2509" name="Picture 2508">
          <a:extLst>
            <a:ext uri="{FF2B5EF4-FFF2-40B4-BE49-F238E27FC236}">
              <a16:creationId xmlns:a16="http://schemas.microsoft.com/office/drawing/2014/main" xmlns="" id="{4EC6E354-9193-70B1-CFE6-EFDB2843D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196692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654</xdr:row>
      <xdr:rowOff>24258</xdr:rowOff>
    </xdr:from>
    <xdr:to>
      <xdr:col>8</xdr:col>
      <xdr:colOff>3175</xdr:colOff>
      <xdr:row>654</xdr:row>
      <xdr:rowOff>691008</xdr:rowOff>
    </xdr:to>
    <xdr:pic>
      <xdr:nvPicPr>
        <xdr:cNvPr id="2511" name="Picture 2510">
          <a:extLst>
            <a:ext uri="{FF2B5EF4-FFF2-40B4-BE49-F238E27FC236}">
              <a16:creationId xmlns:a16="http://schemas.microsoft.com/office/drawing/2014/main" xmlns="" id="{AAE4AB05-5FE9-8F41-2225-D2411069F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0612044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655</xdr:row>
      <xdr:rowOff>22020</xdr:rowOff>
    </xdr:from>
    <xdr:to>
      <xdr:col>8</xdr:col>
      <xdr:colOff>3175</xdr:colOff>
      <xdr:row>655</xdr:row>
      <xdr:rowOff>657020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xmlns="" id="{13D1113E-6A5E-FCCA-565B-EAC61F0C9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13250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656</xdr:row>
      <xdr:rowOff>22014</xdr:rowOff>
    </xdr:from>
    <xdr:to>
      <xdr:col>8</xdr:col>
      <xdr:colOff>3175</xdr:colOff>
      <xdr:row>656</xdr:row>
      <xdr:rowOff>657014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xmlns="" id="{FD6BAA18-BD7D-E39D-0A83-0D23ECFB1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20040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657</xdr:row>
      <xdr:rowOff>24240</xdr:rowOff>
    </xdr:from>
    <xdr:to>
      <xdr:col>8</xdr:col>
      <xdr:colOff>3175</xdr:colOff>
      <xdr:row>657</xdr:row>
      <xdr:rowOff>690990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xmlns="" id="{C5F2BFA9-A020-90AC-57B9-E11FC5139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2685270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658</xdr:row>
      <xdr:rowOff>24235</xdr:rowOff>
    </xdr:from>
    <xdr:to>
      <xdr:col>8</xdr:col>
      <xdr:colOff>3175</xdr:colOff>
      <xdr:row>658</xdr:row>
      <xdr:rowOff>690985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xmlns="" id="{85F6314D-A271-86E0-DBF2-A601A7345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3400488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659</xdr:row>
      <xdr:rowOff>21997</xdr:rowOff>
    </xdr:from>
    <xdr:to>
      <xdr:col>8</xdr:col>
      <xdr:colOff>3175</xdr:colOff>
      <xdr:row>659</xdr:row>
      <xdr:rowOff>656997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xmlns="" id="{BFE8C378-31A2-3759-92BF-B648E0231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41134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660</xdr:row>
      <xdr:rowOff>21990</xdr:rowOff>
    </xdr:from>
    <xdr:to>
      <xdr:col>8</xdr:col>
      <xdr:colOff>3175</xdr:colOff>
      <xdr:row>660</xdr:row>
      <xdr:rowOff>656990</xdr:rowOff>
    </xdr:to>
    <xdr:pic>
      <xdr:nvPicPr>
        <xdr:cNvPr id="2523" name="Picture 2522">
          <a:extLst>
            <a:ext uri="{FF2B5EF4-FFF2-40B4-BE49-F238E27FC236}">
              <a16:creationId xmlns:a16="http://schemas.microsoft.com/office/drawing/2014/main" xmlns="" id="{DC3FF69D-56D9-2BBF-47A3-067D82D32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479247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662</xdr:row>
      <xdr:rowOff>22957</xdr:rowOff>
    </xdr:from>
    <xdr:to>
      <xdr:col>8</xdr:col>
      <xdr:colOff>3175</xdr:colOff>
      <xdr:row>662</xdr:row>
      <xdr:rowOff>710328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xmlns="" id="{BD6E9C37-106F-E675-2AD6-678A256E0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5680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663</xdr:row>
      <xdr:rowOff>25482</xdr:rowOff>
    </xdr:from>
    <xdr:to>
      <xdr:col>8</xdr:col>
      <xdr:colOff>3175</xdr:colOff>
      <xdr:row>663</xdr:row>
      <xdr:rowOff>581107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xmlns="" id="{7D307AA5-4A7C-910A-8646-C7351AB41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641653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664</xdr:row>
      <xdr:rowOff>24729</xdr:rowOff>
    </xdr:from>
    <xdr:to>
      <xdr:col>8</xdr:col>
      <xdr:colOff>3175</xdr:colOff>
      <xdr:row>664</xdr:row>
      <xdr:rowOff>545627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xmlns="" id="{6959C291-26C8-FFE5-44EA-988774C56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7022369"/>
          <a:ext cx="444500" cy="52089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665</xdr:row>
      <xdr:rowOff>21992</xdr:rowOff>
    </xdr:from>
    <xdr:to>
      <xdr:col>8</xdr:col>
      <xdr:colOff>3175</xdr:colOff>
      <xdr:row>665</xdr:row>
      <xdr:rowOff>656992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xmlns="" id="{3BCE3883-947D-73A7-28EA-8F454E8BF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75900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666</xdr:row>
      <xdr:rowOff>21985</xdr:rowOff>
    </xdr:from>
    <xdr:to>
      <xdr:col>8</xdr:col>
      <xdr:colOff>3175</xdr:colOff>
      <xdr:row>666</xdr:row>
      <xdr:rowOff>656985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xmlns="" id="{014089E9-F3B9-BC48-1251-39F6378AC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82690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667</xdr:row>
      <xdr:rowOff>22028</xdr:rowOff>
    </xdr:from>
    <xdr:to>
      <xdr:col>8</xdr:col>
      <xdr:colOff>3175</xdr:colOff>
      <xdr:row>667</xdr:row>
      <xdr:rowOff>657028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xmlns="" id="{5B56425C-12F8-A144-136B-1EEDE43F8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89480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668</xdr:row>
      <xdr:rowOff>24899</xdr:rowOff>
    </xdr:from>
    <xdr:to>
      <xdr:col>8</xdr:col>
      <xdr:colOff>3175</xdr:colOff>
      <xdr:row>668</xdr:row>
      <xdr:rowOff>672229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xmlns="" id="{4D15B00B-4ED8-2F01-B878-2C0875250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2962993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669</xdr:row>
      <xdr:rowOff>24894</xdr:rowOff>
    </xdr:from>
    <xdr:to>
      <xdr:col>8</xdr:col>
      <xdr:colOff>3175</xdr:colOff>
      <xdr:row>669</xdr:row>
      <xdr:rowOff>672224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xmlns="" id="{B81275C3-AB6F-8033-EDEF-99E64CA8B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032704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670</xdr:row>
      <xdr:rowOff>22011</xdr:rowOff>
    </xdr:from>
    <xdr:to>
      <xdr:col>8</xdr:col>
      <xdr:colOff>3175</xdr:colOff>
      <xdr:row>670</xdr:row>
      <xdr:rowOff>657011</xdr:rowOff>
    </xdr:to>
    <xdr:pic>
      <xdr:nvPicPr>
        <xdr:cNvPr id="2541" name="Picture 2540">
          <a:extLst>
            <a:ext uri="{FF2B5EF4-FFF2-40B4-BE49-F238E27FC236}">
              <a16:creationId xmlns:a16="http://schemas.microsoft.com/office/drawing/2014/main" xmlns="" id="{B91A0581-225B-97A1-50F3-C1A1C8E17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10212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671</xdr:row>
      <xdr:rowOff>22004</xdr:rowOff>
    </xdr:from>
    <xdr:to>
      <xdr:col>8</xdr:col>
      <xdr:colOff>3175</xdr:colOff>
      <xdr:row>671</xdr:row>
      <xdr:rowOff>657004</xdr:rowOff>
    </xdr:to>
    <xdr:pic>
      <xdr:nvPicPr>
        <xdr:cNvPr id="2543" name="Picture 2542">
          <a:extLst>
            <a:ext uri="{FF2B5EF4-FFF2-40B4-BE49-F238E27FC236}">
              <a16:creationId xmlns:a16="http://schemas.microsoft.com/office/drawing/2014/main" xmlns="" id="{8701D060-FFFE-2DDA-991F-B6F532000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17002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672</xdr:row>
      <xdr:rowOff>22990</xdr:rowOff>
    </xdr:from>
    <xdr:to>
      <xdr:col>8</xdr:col>
      <xdr:colOff>3175</xdr:colOff>
      <xdr:row>672</xdr:row>
      <xdr:rowOff>710361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xmlns="" id="{8BA36E40-E5EE-AA16-D86C-6E61E7298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23802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673</xdr:row>
      <xdr:rowOff>24870</xdr:rowOff>
    </xdr:from>
    <xdr:to>
      <xdr:col>8</xdr:col>
      <xdr:colOff>3175</xdr:colOff>
      <xdr:row>673</xdr:row>
      <xdr:rowOff>672200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xmlns="" id="{3BC909D0-3275-5544-589A-7F0BCE77D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311549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674</xdr:row>
      <xdr:rowOff>21986</xdr:rowOff>
    </xdr:from>
    <xdr:to>
      <xdr:col>8</xdr:col>
      <xdr:colOff>3175</xdr:colOff>
      <xdr:row>674</xdr:row>
      <xdr:rowOff>656986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xmlns="" id="{A8BD8AEB-7660-3C5B-9ED8-C805F4995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380972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675</xdr:row>
      <xdr:rowOff>21980</xdr:rowOff>
    </xdr:from>
    <xdr:to>
      <xdr:col>8</xdr:col>
      <xdr:colOff>3175</xdr:colOff>
      <xdr:row>675</xdr:row>
      <xdr:rowOff>656980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xmlns="" id="{87D6B5A0-2E9A-ABFF-6EF4-E74776288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44887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676</xdr:row>
      <xdr:rowOff>25497</xdr:rowOff>
    </xdr:from>
    <xdr:to>
      <xdr:col>8</xdr:col>
      <xdr:colOff>3175</xdr:colOff>
      <xdr:row>676</xdr:row>
      <xdr:rowOff>581122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xmlns="" id="{41A8B793-C7C4-87E4-599E-AA72DF6B9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517125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677</xdr:row>
      <xdr:rowOff>25488</xdr:rowOff>
    </xdr:from>
    <xdr:to>
      <xdr:col>8</xdr:col>
      <xdr:colOff>3175</xdr:colOff>
      <xdr:row>677</xdr:row>
      <xdr:rowOff>581113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xmlns="" id="{D7C962C1-5636-9B3E-79DD-7F78AA14E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577782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678</xdr:row>
      <xdr:rowOff>22007</xdr:rowOff>
    </xdr:from>
    <xdr:to>
      <xdr:col>8</xdr:col>
      <xdr:colOff>3175</xdr:colOff>
      <xdr:row>678</xdr:row>
      <xdr:rowOff>657007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xmlns="" id="{2622C3D1-C6D7-505B-CD00-B2BFDB3F3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63809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679</xdr:row>
      <xdr:rowOff>22000</xdr:rowOff>
    </xdr:from>
    <xdr:to>
      <xdr:col>8</xdr:col>
      <xdr:colOff>3175</xdr:colOff>
      <xdr:row>679</xdr:row>
      <xdr:rowOff>657000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xmlns="" id="{728B8C69-6CE5-B46B-1ED8-CD739C82F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70599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680</xdr:row>
      <xdr:rowOff>24871</xdr:rowOff>
    </xdr:from>
    <xdr:to>
      <xdr:col>8</xdr:col>
      <xdr:colOff>3175</xdr:colOff>
      <xdr:row>680</xdr:row>
      <xdr:rowOff>672201</xdr:rowOff>
    </xdr:to>
    <xdr:pic>
      <xdr:nvPicPr>
        <xdr:cNvPr id="2561" name="Picture 2560">
          <a:extLst>
            <a:ext uri="{FF2B5EF4-FFF2-40B4-BE49-F238E27FC236}">
              <a16:creationId xmlns:a16="http://schemas.microsoft.com/office/drawing/2014/main" xmlns="" id="{BB8CE647-17D6-AF13-DAAA-A00D6FDCA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774181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681</xdr:row>
      <xdr:rowOff>24519</xdr:rowOff>
    </xdr:from>
    <xdr:to>
      <xdr:col>8</xdr:col>
      <xdr:colOff>3175</xdr:colOff>
      <xdr:row>681</xdr:row>
      <xdr:rowOff>663577</xdr:rowOff>
    </xdr:to>
    <xdr:pic>
      <xdr:nvPicPr>
        <xdr:cNvPr id="2563" name="Picture 2562">
          <a:extLst>
            <a:ext uri="{FF2B5EF4-FFF2-40B4-BE49-F238E27FC236}">
              <a16:creationId xmlns:a16="http://schemas.microsoft.com/office/drawing/2014/main" xmlns="" id="{36AA1AF5-527B-2051-1C12-876852086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8438578"/>
          <a:ext cx="444500" cy="63905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682</xdr:row>
      <xdr:rowOff>24884</xdr:rowOff>
    </xdr:from>
    <xdr:to>
      <xdr:col>8</xdr:col>
      <xdr:colOff>3175</xdr:colOff>
      <xdr:row>682</xdr:row>
      <xdr:rowOff>672214</xdr:rowOff>
    </xdr:to>
    <xdr:pic>
      <xdr:nvPicPr>
        <xdr:cNvPr id="2565" name="Picture 2564">
          <a:extLst>
            <a:ext uri="{FF2B5EF4-FFF2-40B4-BE49-F238E27FC236}">
              <a16:creationId xmlns:a16="http://schemas.microsoft.com/office/drawing/2014/main" xmlns="" id="{368BC9A6-07E5-7C68-7446-34AF51791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912700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683</xdr:row>
      <xdr:rowOff>22001</xdr:rowOff>
    </xdr:from>
    <xdr:to>
      <xdr:col>8</xdr:col>
      <xdr:colOff>3175</xdr:colOff>
      <xdr:row>683</xdr:row>
      <xdr:rowOff>657001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xmlns="" id="{A17C76E6-BA90-92F0-CB16-EDCD3EBC5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398212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685</xdr:row>
      <xdr:rowOff>22003</xdr:rowOff>
    </xdr:from>
    <xdr:to>
      <xdr:col>8</xdr:col>
      <xdr:colOff>3175</xdr:colOff>
      <xdr:row>685</xdr:row>
      <xdr:rowOff>657003</xdr:rowOff>
    </xdr:to>
    <xdr:pic>
      <xdr:nvPicPr>
        <xdr:cNvPr id="2569" name="Picture 2568">
          <a:extLst>
            <a:ext uri="{FF2B5EF4-FFF2-40B4-BE49-F238E27FC236}">
              <a16:creationId xmlns:a16="http://schemas.microsoft.com/office/drawing/2014/main" xmlns="" id="{2EC43A60-FBB0-35BA-0A65-BED2F5A90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08080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687</xdr:row>
      <xdr:rowOff>22027</xdr:rowOff>
    </xdr:from>
    <xdr:to>
      <xdr:col>8</xdr:col>
      <xdr:colOff>3175</xdr:colOff>
      <xdr:row>687</xdr:row>
      <xdr:rowOff>657027</xdr:rowOff>
    </xdr:to>
    <xdr:pic>
      <xdr:nvPicPr>
        <xdr:cNvPr id="2571" name="Picture 2570">
          <a:extLst>
            <a:ext uri="{FF2B5EF4-FFF2-40B4-BE49-F238E27FC236}">
              <a16:creationId xmlns:a16="http://schemas.microsoft.com/office/drawing/2014/main" xmlns="" id="{921BB632-54E7-A664-A5DC-8EACD4DEE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16953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688</xdr:row>
      <xdr:rowOff>24600</xdr:rowOff>
    </xdr:from>
    <xdr:to>
      <xdr:col>8</xdr:col>
      <xdr:colOff>3175</xdr:colOff>
      <xdr:row>688</xdr:row>
      <xdr:rowOff>618146</xdr:rowOff>
    </xdr:to>
    <xdr:pic>
      <xdr:nvPicPr>
        <xdr:cNvPr id="2573" name="Picture 2572">
          <a:extLst>
            <a:ext uri="{FF2B5EF4-FFF2-40B4-BE49-F238E27FC236}">
              <a16:creationId xmlns:a16="http://schemas.microsoft.com/office/drawing/2014/main" xmlns="" id="{C414E6C9-EFDF-B85B-7A36-8F36230C5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2376917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689</xdr:row>
      <xdr:rowOff>22013</xdr:rowOff>
    </xdr:from>
    <xdr:to>
      <xdr:col>8</xdr:col>
      <xdr:colOff>3175</xdr:colOff>
      <xdr:row>689</xdr:row>
      <xdr:rowOff>657013</xdr:rowOff>
    </xdr:to>
    <xdr:pic>
      <xdr:nvPicPr>
        <xdr:cNvPr id="2575" name="Picture 2574">
          <a:extLst>
            <a:ext uri="{FF2B5EF4-FFF2-40B4-BE49-F238E27FC236}">
              <a16:creationId xmlns:a16="http://schemas.microsoft.com/office/drawing/2014/main" xmlns="" id="{C631B6FB-E50D-C22C-40A4-09512CCC7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30171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690</xdr:row>
      <xdr:rowOff>22007</xdr:rowOff>
    </xdr:from>
    <xdr:to>
      <xdr:col>8</xdr:col>
      <xdr:colOff>3175</xdr:colOff>
      <xdr:row>690</xdr:row>
      <xdr:rowOff>657007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xmlns="" id="{61D251DA-53C7-781D-0BAA-990CE50AC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36961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691</xdr:row>
      <xdr:rowOff>24630</xdr:rowOff>
    </xdr:from>
    <xdr:to>
      <xdr:col>8</xdr:col>
      <xdr:colOff>3175</xdr:colOff>
      <xdr:row>691</xdr:row>
      <xdr:rowOff>618176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xmlns="" id="{E35C659E-59FC-02EE-418C-41BCB35B6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4377763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692</xdr:row>
      <xdr:rowOff>21993</xdr:rowOff>
    </xdr:from>
    <xdr:to>
      <xdr:col>8</xdr:col>
      <xdr:colOff>3175</xdr:colOff>
      <xdr:row>692</xdr:row>
      <xdr:rowOff>656993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xmlns="" id="{F9471D9A-222C-C6D1-3BAE-61A0D0CE4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50179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693</xdr:row>
      <xdr:rowOff>21986</xdr:rowOff>
    </xdr:from>
    <xdr:to>
      <xdr:col>8</xdr:col>
      <xdr:colOff>3175</xdr:colOff>
      <xdr:row>693</xdr:row>
      <xdr:rowOff>656986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xmlns="" id="{5F4B2217-F7F7-CF8B-294C-C21873663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569692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694</xdr:row>
      <xdr:rowOff>21980</xdr:rowOff>
    </xdr:from>
    <xdr:to>
      <xdr:col>8</xdr:col>
      <xdr:colOff>3175</xdr:colOff>
      <xdr:row>694</xdr:row>
      <xdr:rowOff>656980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xmlns="" id="{0312C342-6D7C-9BA8-8669-39431250E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63759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695</xdr:row>
      <xdr:rowOff>22024</xdr:rowOff>
    </xdr:from>
    <xdr:to>
      <xdr:col>8</xdr:col>
      <xdr:colOff>3175</xdr:colOff>
      <xdr:row>695</xdr:row>
      <xdr:rowOff>657024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xmlns="" id="{5D500F65-94CE-FE18-8478-3E9444945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70549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696</xdr:row>
      <xdr:rowOff>24895</xdr:rowOff>
    </xdr:from>
    <xdr:to>
      <xdr:col>8</xdr:col>
      <xdr:colOff>3175</xdr:colOff>
      <xdr:row>696</xdr:row>
      <xdr:rowOff>672225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xmlns="" id="{A576136C-053D-8A25-1D96-7A3A260DD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773686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697</xdr:row>
      <xdr:rowOff>22011</xdr:rowOff>
    </xdr:from>
    <xdr:to>
      <xdr:col>8</xdr:col>
      <xdr:colOff>3175</xdr:colOff>
      <xdr:row>697</xdr:row>
      <xdr:rowOff>657011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xmlns="" id="{9FB6E419-04FC-E40A-9281-64CACEFD1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84310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698</xdr:row>
      <xdr:rowOff>24882</xdr:rowOff>
    </xdr:from>
    <xdr:to>
      <xdr:col>8</xdr:col>
      <xdr:colOff>3175</xdr:colOff>
      <xdr:row>698</xdr:row>
      <xdr:rowOff>672212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xmlns="" id="{734BCD6B-7367-7B11-8ECB-55078A569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911297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699</xdr:row>
      <xdr:rowOff>21999</xdr:rowOff>
    </xdr:from>
    <xdr:to>
      <xdr:col>8</xdr:col>
      <xdr:colOff>3175</xdr:colOff>
      <xdr:row>699</xdr:row>
      <xdr:rowOff>656999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xmlns="" id="{DC0CA8EC-0A91-202B-8E74-EB4382C40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98072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700</xdr:row>
      <xdr:rowOff>21992</xdr:rowOff>
    </xdr:from>
    <xdr:to>
      <xdr:col>8</xdr:col>
      <xdr:colOff>3175</xdr:colOff>
      <xdr:row>700</xdr:row>
      <xdr:rowOff>656992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xmlns="" id="{8DB74538-A037-CDF9-037E-84C450356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04862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701</xdr:row>
      <xdr:rowOff>21986</xdr:rowOff>
    </xdr:from>
    <xdr:to>
      <xdr:col>8</xdr:col>
      <xdr:colOff>3175</xdr:colOff>
      <xdr:row>701</xdr:row>
      <xdr:rowOff>656986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xmlns="" id="{B2982F9A-D9EE-82A5-853E-5353A9574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11652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702</xdr:row>
      <xdr:rowOff>23269</xdr:rowOff>
    </xdr:from>
    <xdr:to>
      <xdr:col>8</xdr:col>
      <xdr:colOff>3175</xdr:colOff>
      <xdr:row>702</xdr:row>
      <xdr:rowOff>574302</xdr:rowOff>
    </xdr:to>
    <xdr:pic>
      <xdr:nvPicPr>
        <xdr:cNvPr id="2601" name="Picture 2600">
          <a:extLst>
            <a:ext uri="{FF2B5EF4-FFF2-40B4-BE49-F238E27FC236}">
              <a16:creationId xmlns:a16="http://schemas.microsoft.com/office/drawing/2014/main" xmlns="" id="{7026EF21-BE90-7C27-F1B4-7308663FF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1845511"/>
          <a:ext cx="444500" cy="5510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703</xdr:row>
      <xdr:rowOff>21996</xdr:rowOff>
    </xdr:from>
    <xdr:to>
      <xdr:col>8</xdr:col>
      <xdr:colOff>3175</xdr:colOff>
      <xdr:row>703</xdr:row>
      <xdr:rowOff>656996</xdr:rowOff>
    </xdr:to>
    <xdr:pic>
      <xdr:nvPicPr>
        <xdr:cNvPr id="2603" name="Picture 2602">
          <a:extLst>
            <a:ext uri="{FF2B5EF4-FFF2-40B4-BE49-F238E27FC236}">
              <a16:creationId xmlns:a16="http://schemas.microsoft.com/office/drawing/2014/main" xmlns="" id="{10F489D4-02CC-2752-8BE6-AB78A6343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24417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704</xdr:row>
      <xdr:rowOff>24917</xdr:rowOff>
    </xdr:from>
    <xdr:to>
      <xdr:col>8</xdr:col>
      <xdr:colOff>3175</xdr:colOff>
      <xdr:row>704</xdr:row>
      <xdr:rowOff>672247</xdr:rowOff>
    </xdr:to>
    <xdr:pic>
      <xdr:nvPicPr>
        <xdr:cNvPr id="2605" name="Picture 2604">
          <a:extLst>
            <a:ext uri="{FF2B5EF4-FFF2-40B4-BE49-F238E27FC236}">
              <a16:creationId xmlns:a16="http://schemas.microsoft.com/office/drawing/2014/main" xmlns="" id="{AB014111-9608-1862-40D2-04BBF3BB1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312369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705</xdr:row>
      <xdr:rowOff>21984</xdr:rowOff>
    </xdr:from>
    <xdr:to>
      <xdr:col>8</xdr:col>
      <xdr:colOff>3175</xdr:colOff>
      <xdr:row>705</xdr:row>
      <xdr:rowOff>656984</xdr:rowOff>
    </xdr:to>
    <xdr:pic>
      <xdr:nvPicPr>
        <xdr:cNvPr id="2607" name="Picture 2606">
          <a:extLst>
            <a:ext uri="{FF2B5EF4-FFF2-40B4-BE49-F238E27FC236}">
              <a16:creationId xmlns:a16="http://schemas.microsoft.com/office/drawing/2014/main" xmlns="" id="{5F4946B3-E023-6192-2AEF-2885D069A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38178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706</xdr:row>
      <xdr:rowOff>22027</xdr:rowOff>
    </xdr:from>
    <xdr:to>
      <xdr:col>8</xdr:col>
      <xdr:colOff>3175</xdr:colOff>
      <xdr:row>706</xdr:row>
      <xdr:rowOff>657027</xdr:rowOff>
    </xdr:to>
    <xdr:pic>
      <xdr:nvPicPr>
        <xdr:cNvPr id="2609" name="Picture 2608">
          <a:extLst>
            <a:ext uri="{FF2B5EF4-FFF2-40B4-BE49-F238E27FC236}">
              <a16:creationId xmlns:a16="http://schemas.microsoft.com/office/drawing/2014/main" xmlns="" id="{3C6BFC82-7994-2A63-ABCA-1CD7E6300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44969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707</xdr:row>
      <xdr:rowOff>22021</xdr:rowOff>
    </xdr:from>
    <xdr:to>
      <xdr:col>8</xdr:col>
      <xdr:colOff>3175</xdr:colOff>
      <xdr:row>707</xdr:row>
      <xdr:rowOff>657021</xdr:rowOff>
    </xdr:to>
    <xdr:pic>
      <xdr:nvPicPr>
        <xdr:cNvPr id="2611" name="Picture 2610">
          <a:extLst>
            <a:ext uri="{FF2B5EF4-FFF2-40B4-BE49-F238E27FC236}">
              <a16:creationId xmlns:a16="http://schemas.microsoft.com/office/drawing/2014/main" xmlns="" id="{E4629043-CEF8-FD1D-2578-54161490B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51759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708</xdr:row>
      <xdr:rowOff>22014</xdr:rowOff>
    </xdr:from>
    <xdr:to>
      <xdr:col>8</xdr:col>
      <xdr:colOff>3175</xdr:colOff>
      <xdr:row>708</xdr:row>
      <xdr:rowOff>657014</xdr:rowOff>
    </xdr:to>
    <xdr:pic>
      <xdr:nvPicPr>
        <xdr:cNvPr id="2613" name="Picture 2612">
          <a:extLst>
            <a:ext uri="{FF2B5EF4-FFF2-40B4-BE49-F238E27FC236}">
              <a16:creationId xmlns:a16="http://schemas.microsoft.com/office/drawing/2014/main" xmlns="" id="{9C994FB1-1356-0CA9-29CD-7A7AAB5A8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58549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709</xdr:row>
      <xdr:rowOff>22008</xdr:rowOff>
    </xdr:from>
    <xdr:to>
      <xdr:col>8</xdr:col>
      <xdr:colOff>3175</xdr:colOff>
      <xdr:row>709</xdr:row>
      <xdr:rowOff>657008</xdr:rowOff>
    </xdr:to>
    <xdr:pic>
      <xdr:nvPicPr>
        <xdr:cNvPr id="2615" name="Picture 2614">
          <a:extLst>
            <a:ext uri="{FF2B5EF4-FFF2-40B4-BE49-F238E27FC236}">
              <a16:creationId xmlns:a16="http://schemas.microsoft.com/office/drawing/2014/main" xmlns="" id="{6C29FFF9-97A9-2705-01A0-D46C9CA82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65339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710</xdr:row>
      <xdr:rowOff>22001</xdr:rowOff>
    </xdr:from>
    <xdr:to>
      <xdr:col>8</xdr:col>
      <xdr:colOff>3175</xdr:colOff>
      <xdr:row>710</xdr:row>
      <xdr:rowOff>657001</xdr:rowOff>
    </xdr:to>
    <xdr:pic>
      <xdr:nvPicPr>
        <xdr:cNvPr id="2617" name="Picture 2616">
          <a:extLst>
            <a:ext uri="{FF2B5EF4-FFF2-40B4-BE49-F238E27FC236}">
              <a16:creationId xmlns:a16="http://schemas.microsoft.com/office/drawing/2014/main" xmlns="" id="{BEFCE1AE-52DF-EE8A-50FC-3CF789AA0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72129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711</xdr:row>
      <xdr:rowOff>21996</xdr:rowOff>
    </xdr:from>
    <xdr:to>
      <xdr:col>8</xdr:col>
      <xdr:colOff>3175</xdr:colOff>
      <xdr:row>711</xdr:row>
      <xdr:rowOff>656996</xdr:rowOff>
    </xdr:to>
    <xdr:pic>
      <xdr:nvPicPr>
        <xdr:cNvPr id="2619" name="Picture 2618">
          <a:extLst>
            <a:ext uri="{FF2B5EF4-FFF2-40B4-BE49-F238E27FC236}">
              <a16:creationId xmlns:a16="http://schemas.microsoft.com/office/drawing/2014/main" xmlns="" id="{3E1209A8-FA76-DB7D-D216-5FAB3DCB4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78919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712</xdr:row>
      <xdr:rowOff>22336</xdr:rowOff>
    </xdr:from>
    <xdr:to>
      <xdr:col>8</xdr:col>
      <xdr:colOff>3175</xdr:colOff>
      <xdr:row>712</xdr:row>
      <xdr:rowOff>584204</xdr:rowOff>
    </xdr:to>
    <xdr:pic>
      <xdr:nvPicPr>
        <xdr:cNvPr id="2621" name="Picture 2620">
          <a:extLst>
            <a:ext uri="{FF2B5EF4-FFF2-40B4-BE49-F238E27FC236}">
              <a16:creationId xmlns:a16="http://schemas.microsoft.com/office/drawing/2014/main" xmlns="" id="{5F0E5563-E3E7-C7D0-A86E-24655B1D6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8571302"/>
          <a:ext cx="444500" cy="56186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713</xdr:row>
      <xdr:rowOff>25502</xdr:rowOff>
    </xdr:from>
    <xdr:to>
      <xdr:col>8</xdr:col>
      <xdr:colOff>3175</xdr:colOff>
      <xdr:row>713</xdr:row>
      <xdr:rowOff>581127</xdr:rowOff>
    </xdr:to>
    <xdr:pic>
      <xdr:nvPicPr>
        <xdr:cNvPr id="2623" name="Picture 2622">
          <a:extLst>
            <a:ext uri="{FF2B5EF4-FFF2-40B4-BE49-F238E27FC236}">
              <a16:creationId xmlns:a16="http://schemas.microsoft.com/office/drawing/2014/main" xmlns="" id="{22E9928A-DA14-B217-BADF-C9DEC5AA2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918105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714</xdr:row>
      <xdr:rowOff>22964</xdr:rowOff>
    </xdr:from>
    <xdr:to>
      <xdr:col>8</xdr:col>
      <xdr:colOff>3175</xdr:colOff>
      <xdr:row>714</xdr:row>
      <xdr:rowOff>710335</xdr:rowOff>
    </xdr:to>
    <xdr:pic>
      <xdr:nvPicPr>
        <xdr:cNvPr id="2625" name="Picture 2624">
          <a:extLst>
            <a:ext uri="{FF2B5EF4-FFF2-40B4-BE49-F238E27FC236}">
              <a16:creationId xmlns:a16="http://schemas.microsoft.com/office/drawing/2014/main" xmlns="" id="{87C5DBD1-9133-1B42-8253-B04B2F91A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597850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715</xdr:row>
      <xdr:rowOff>22017</xdr:rowOff>
    </xdr:from>
    <xdr:to>
      <xdr:col>8</xdr:col>
      <xdr:colOff>3175</xdr:colOff>
      <xdr:row>715</xdr:row>
      <xdr:rowOff>657017</xdr:rowOff>
    </xdr:to>
    <xdr:pic>
      <xdr:nvPicPr>
        <xdr:cNvPr id="2627" name="Picture 2626">
          <a:extLst>
            <a:ext uri="{FF2B5EF4-FFF2-40B4-BE49-F238E27FC236}">
              <a16:creationId xmlns:a16="http://schemas.microsoft.com/office/drawing/2014/main" xmlns="" id="{E0ECD83E-DE25-FC0E-2FB3-6196EE932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05174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716</xdr:row>
      <xdr:rowOff>24888</xdr:rowOff>
    </xdr:from>
    <xdr:to>
      <xdr:col>8</xdr:col>
      <xdr:colOff>3175</xdr:colOff>
      <xdr:row>716</xdr:row>
      <xdr:rowOff>672218</xdr:rowOff>
    </xdr:to>
    <xdr:pic>
      <xdr:nvPicPr>
        <xdr:cNvPr id="2629" name="Picture 2628">
          <a:extLst>
            <a:ext uri="{FF2B5EF4-FFF2-40B4-BE49-F238E27FC236}">
              <a16:creationId xmlns:a16="http://schemas.microsoft.com/office/drawing/2014/main" xmlns="" id="{CF4F188A-A6BC-EF1E-BD43-3754233FC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119935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717</xdr:row>
      <xdr:rowOff>24882</xdr:rowOff>
    </xdr:from>
    <xdr:to>
      <xdr:col>8</xdr:col>
      <xdr:colOff>3175</xdr:colOff>
      <xdr:row>717</xdr:row>
      <xdr:rowOff>672212</xdr:rowOff>
    </xdr:to>
    <xdr:pic>
      <xdr:nvPicPr>
        <xdr:cNvPr id="2631" name="Picture 2630">
          <a:extLst>
            <a:ext uri="{FF2B5EF4-FFF2-40B4-BE49-F238E27FC236}">
              <a16:creationId xmlns:a16="http://schemas.microsoft.com/office/drawing/2014/main" xmlns="" id="{88C3C258-B497-0DCD-89A8-E06EDFD77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189647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718</xdr:row>
      <xdr:rowOff>21999</xdr:rowOff>
    </xdr:from>
    <xdr:to>
      <xdr:col>8</xdr:col>
      <xdr:colOff>3175</xdr:colOff>
      <xdr:row>718</xdr:row>
      <xdr:rowOff>656999</xdr:rowOff>
    </xdr:to>
    <xdr:pic>
      <xdr:nvPicPr>
        <xdr:cNvPr id="2633" name="Picture 2632">
          <a:extLst>
            <a:ext uri="{FF2B5EF4-FFF2-40B4-BE49-F238E27FC236}">
              <a16:creationId xmlns:a16="http://schemas.microsoft.com/office/drawing/2014/main" xmlns="" id="{07C5B5D4-FA34-2DC3-5859-44EAEF1F6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25907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719</xdr:row>
      <xdr:rowOff>21992</xdr:rowOff>
    </xdr:from>
    <xdr:to>
      <xdr:col>8</xdr:col>
      <xdr:colOff>3175</xdr:colOff>
      <xdr:row>719</xdr:row>
      <xdr:rowOff>656992</xdr:rowOff>
    </xdr:to>
    <xdr:pic>
      <xdr:nvPicPr>
        <xdr:cNvPr id="2635" name="Picture 2634">
          <a:extLst>
            <a:ext uri="{FF2B5EF4-FFF2-40B4-BE49-F238E27FC236}">
              <a16:creationId xmlns:a16="http://schemas.microsoft.com/office/drawing/2014/main" xmlns="" id="{4801F698-34A4-7E27-DAA9-AF00DE655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32697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720</xdr:row>
      <xdr:rowOff>24913</xdr:rowOff>
    </xdr:from>
    <xdr:to>
      <xdr:col>8</xdr:col>
      <xdr:colOff>3175</xdr:colOff>
      <xdr:row>720</xdr:row>
      <xdr:rowOff>672243</xdr:rowOff>
    </xdr:to>
    <xdr:pic>
      <xdr:nvPicPr>
        <xdr:cNvPr id="2637" name="Picture 2636">
          <a:extLst>
            <a:ext uri="{FF2B5EF4-FFF2-40B4-BE49-F238E27FC236}">
              <a16:creationId xmlns:a16="http://schemas.microsoft.com/office/drawing/2014/main" xmlns="" id="{50551FD4-3D27-472E-82BB-D788F03DF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395163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721</xdr:row>
      <xdr:rowOff>22029</xdr:rowOff>
    </xdr:from>
    <xdr:to>
      <xdr:col>8</xdr:col>
      <xdr:colOff>3175</xdr:colOff>
      <xdr:row>721</xdr:row>
      <xdr:rowOff>657029</xdr:rowOff>
    </xdr:to>
    <xdr:pic>
      <xdr:nvPicPr>
        <xdr:cNvPr id="2639" name="Picture 2638">
          <a:extLst>
            <a:ext uri="{FF2B5EF4-FFF2-40B4-BE49-F238E27FC236}">
              <a16:creationId xmlns:a16="http://schemas.microsoft.com/office/drawing/2014/main" xmlns="" id="{F741A063-200E-E6EA-F0FA-9AB655D64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464587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722</xdr:row>
      <xdr:rowOff>24901</xdr:rowOff>
    </xdr:from>
    <xdr:to>
      <xdr:col>8</xdr:col>
      <xdr:colOff>3175</xdr:colOff>
      <xdr:row>722</xdr:row>
      <xdr:rowOff>672231</xdr:rowOff>
    </xdr:to>
    <xdr:pic>
      <xdr:nvPicPr>
        <xdr:cNvPr id="2641" name="Picture 2640">
          <a:extLst>
            <a:ext uri="{FF2B5EF4-FFF2-40B4-BE49-F238E27FC236}">
              <a16:creationId xmlns:a16="http://schemas.microsoft.com/office/drawing/2014/main" xmlns="" id="{974B601E-097F-E2CA-F365-F0830891A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532775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723</xdr:row>
      <xdr:rowOff>22216</xdr:rowOff>
    </xdr:from>
    <xdr:to>
      <xdr:col>8</xdr:col>
      <xdr:colOff>3175</xdr:colOff>
      <xdr:row>723</xdr:row>
      <xdr:rowOff>466716</xdr:rowOff>
    </xdr:to>
    <xdr:pic>
      <xdr:nvPicPr>
        <xdr:cNvPr id="2643" name="Picture 2642">
          <a:extLst>
            <a:ext uri="{FF2B5EF4-FFF2-40B4-BE49-F238E27FC236}">
              <a16:creationId xmlns:a16="http://schemas.microsoft.com/office/drawing/2014/main" xmlns="" id="{4653D28E-6D42-7A8F-3D8E-2E11D5115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6022184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724</xdr:row>
      <xdr:rowOff>21981</xdr:rowOff>
    </xdr:from>
    <xdr:to>
      <xdr:col>8</xdr:col>
      <xdr:colOff>3175</xdr:colOff>
      <xdr:row>724</xdr:row>
      <xdr:rowOff>656981</xdr:rowOff>
    </xdr:to>
    <xdr:pic>
      <xdr:nvPicPr>
        <xdr:cNvPr id="2645" name="Picture 2644">
          <a:extLst>
            <a:ext uri="{FF2B5EF4-FFF2-40B4-BE49-F238E27FC236}">
              <a16:creationId xmlns:a16="http://schemas.microsoft.com/office/drawing/2014/main" xmlns="" id="{8814E9C0-11E6-DA50-3D36-8AF701F1D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65108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725</xdr:row>
      <xdr:rowOff>24902</xdr:rowOff>
    </xdr:from>
    <xdr:to>
      <xdr:col>8</xdr:col>
      <xdr:colOff>3175</xdr:colOff>
      <xdr:row>725</xdr:row>
      <xdr:rowOff>672232</xdr:rowOff>
    </xdr:to>
    <xdr:pic>
      <xdr:nvPicPr>
        <xdr:cNvPr id="2647" name="Picture 2646">
          <a:extLst>
            <a:ext uri="{FF2B5EF4-FFF2-40B4-BE49-F238E27FC236}">
              <a16:creationId xmlns:a16="http://schemas.microsoft.com/office/drawing/2014/main" xmlns="" id="{D4D1A0DA-2853-07EF-9FB5-51D043126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719276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726</xdr:row>
      <xdr:rowOff>22018</xdr:rowOff>
    </xdr:from>
    <xdr:to>
      <xdr:col>8</xdr:col>
      <xdr:colOff>3175</xdr:colOff>
      <xdr:row>726</xdr:row>
      <xdr:rowOff>657018</xdr:rowOff>
    </xdr:to>
    <xdr:pic>
      <xdr:nvPicPr>
        <xdr:cNvPr id="2649" name="Picture 2648">
          <a:extLst>
            <a:ext uri="{FF2B5EF4-FFF2-40B4-BE49-F238E27FC236}">
              <a16:creationId xmlns:a16="http://schemas.microsoft.com/office/drawing/2014/main" xmlns="" id="{92F9E5A9-9034-183B-742E-B3579AEFA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78870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727</xdr:row>
      <xdr:rowOff>23004</xdr:rowOff>
    </xdr:from>
    <xdr:to>
      <xdr:col>8</xdr:col>
      <xdr:colOff>3175</xdr:colOff>
      <xdr:row>727</xdr:row>
      <xdr:rowOff>710375</xdr:rowOff>
    </xdr:to>
    <xdr:pic>
      <xdr:nvPicPr>
        <xdr:cNvPr id="2651" name="Picture 2650">
          <a:extLst>
            <a:ext uri="{FF2B5EF4-FFF2-40B4-BE49-F238E27FC236}">
              <a16:creationId xmlns:a16="http://schemas.microsoft.com/office/drawing/2014/main" xmlns="" id="{3F2124A8-0404-BEC1-87EC-80F6758FC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85669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728</xdr:row>
      <xdr:rowOff>24884</xdr:rowOff>
    </xdr:from>
    <xdr:to>
      <xdr:col>8</xdr:col>
      <xdr:colOff>3175</xdr:colOff>
      <xdr:row>728</xdr:row>
      <xdr:rowOff>672214</xdr:rowOff>
    </xdr:to>
    <xdr:pic>
      <xdr:nvPicPr>
        <xdr:cNvPr id="2653" name="Picture 2652">
          <a:extLst>
            <a:ext uri="{FF2B5EF4-FFF2-40B4-BE49-F238E27FC236}">
              <a16:creationId xmlns:a16="http://schemas.microsoft.com/office/drawing/2014/main" xmlns="" id="{04321D4C-CE97-390E-051C-ABD0D1C6D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930220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729</xdr:row>
      <xdr:rowOff>22001</xdr:rowOff>
    </xdr:from>
    <xdr:to>
      <xdr:col>8</xdr:col>
      <xdr:colOff>3175</xdr:colOff>
      <xdr:row>729</xdr:row>
      <xdr:rowOff>657001</xdr:rowOff>
    </xdr:to>
    <xdr:pic>
      <xdr:nvPicPr>
        <xdr:cNvPr id="2655" name="Picture 2654">
          <a:extLst>
            <a:ext uri="{FF2B5EF4-FFF2-40B4-BE49-F238E27FC236}">
              <a16:creationId xmlns:a16="http://schemas.microsoft.com/office/drawing/2014/main" xmlns="" id="{87827E80-9960-53B8-069D-C2E6A8512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699964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730</xdr:row>
      <xdr:rowOff>24871</xdr:rowOff>
    </xdr:from>
    <xdr:to>
      <xdr:col>8</xdr:col>
      <xdr:colOff>3175</xdr:colOff>
      <xdr:row>730</xdr:row>
      <xdr:rowOff>672201</xdr:rowOff>
    </xdr:to>
    <xdr:pic>
      <xdr:nvPicPr>
        <xdr:cNvPr id="2657" name="Picture 2656">
          <a:extLst>
            <a:ext uri="{FF2B5EF4-FFF2-40B4-BE49-F238E27FC236}">
              <a16:creationId xmlns:a16="http://schemas.microsoft.com/office/drawing/2014/main" xmlns="" id="{4250BBB8-E49D-D898-80B7-B0124B846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067832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731</xdr:row>
      <xdr:rowOff>25462</xdr:rowOff>
    </xdr:from>
    <xdr:to>
      <xdr:col>8</xdr:col>
      <xdr:colOff>3175</xdr:colOff>
      <xdr:row>731</xdr:row>
      <xdr:rowOff>581087</xdr:rowOff>
    </xdr:to>
    <xdr:pic>
      <xdr:nvPicPr>
        <xdr:cNvPr id="2659" name="Picture 2658">
          <a:extLst>
            <a:ext uri="{FF2B5EF4-FFF2-40B4-BE49-F238E27FC236}">
              <a16:creationId xmlns:a16="http://schemas.microsoft.com/office/drawing/2014/main" xmlns="" id="{5BDDFDCA-4889-5829-C8F8-5FABA1DDC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137602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732</xdr:row>
      <xdr:rowOff>24907</xdr:rowOff>
    </xdr:from>
    <xdr:to>
      <xdr:col>8</xdr:col>
      <xdr:colOff>3175</xdr:colOff>
      <xdr:row>732</xdr:row>
      <xdr:rowOff>672237</xdr:rowOff>
    </xdr:to>
    <xdr:pic>
      <xdr:nvPicPr>
        <xdr:cNvPr id="2661" name="Picture 2660">
          <a:extLst>
            <a:ext uri="{FF2B5EF4-FFF2-40B4-BE49-F238E27FC236}">
              <a16:creationId xmlns:a16="http://schemas.microsoft.com/office/drawing/2014/main" xmlns="" id="{10344010-4FE0-D2C1-0767-2DE0B2083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198205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733</xdr:row>
      <xdr:rowOff>25497</xdr:rowOff>
    </xdr:from>
    <xdr:to>
      <xdr:col>8</xdr:col>
      <xdr:colOff>3175</xdr:colOff>
      <xdr:row>733</xdr:row>
      <xdr:rowOff>581122</xdr:rowOff>
    </xdr:to>
    <xdr:pic>
      <xdr:nvPicPr>
        <xdr:cNvPr id="2663" name="Picture 2662">
          <a:extLst>
            <a:ext uri="{FF2B5EF4-FFF2-40B4-BE49-F238E27FC236}">
              <a16:creationId xmlns:a16="http://schemas.microsoft.com/office/drawing/2014/main" xmlns="" id="{E2D9DB7F-C2AA-76C1-C421-B82EEB973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267976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735</xdr:row>
      <xdr:rowOff>21997</xdr:rowOff>
    </xdr:from>
    <xdr:to>
      <xdr:col>8</xdr:col>
      <xdr:colOff>3175</xdr:colOff>
      <xdr:row>735</xdr:row>
      <xdr:rowOff>656997</xdr:rowOff>
    </xdr:to>
    <xdr:pic>
      <xdr:nvPicPr>
        <xdr:cNvPr id="2665" name="Picture 2664">
          <a:extLst>
            <a:ext uri="{FF2B5EF4-FFF2-40B4-BE49-F238E27FC236}">
              <a16:creationId xmlns:a16="http://schemas.microsoft.com/office/drawing/2014/main" xmlns="" id="{E5D35B5E-0176-DFBE-C4AC-738085252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34910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736</xdr:row>
      <xdr:rowOff>21990</xdr:rowOff>
    </xdr:from>
    <xdr:to>
      <xdr:col>8</xdr:col>
      <xdr:colOff>3175</xdr:colOff>
      <xdr:row>736</xdr:row>
      <xdr:rowOff>656990</xdr:rowOff>
    </xdr:to>
    <xdr:pic>
      <xdr:nvPicPr>
        <xdr:cNvPr id="2667" name="Picture 2666">
          <a:extLst>
            <a:ext uri="{FF2B5EF4-FFF2-40B4-BE49-F238E27FC236}">
              <a16:creationId xmlns:a16="http://schemas.microsoft.com/office/drawing/2014/main" xmlns="" id="{1253018B-58FE-A844-0652-116A99E39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417007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737</xdr:row>
      <xdr:rowOff>21984</xdr:rowOff>
    </xdr:from>
    <xdr:to>
      <xdr:col>8</xdr:col>
      <xdr:colOff>3175</xdr:colOff>
      <xdr:row>737</xdr:row>
      <xdr:rowOff>656984</xdr:rowOff>
    </xdr:to>
    <xdr:pic>
      <xdr:nvPicPr>
        <xdr:cNvPr id="2669" name="Picture 2668">
          <a:extLst>
            <a:ext uri="{FF2B5EF4-FFF2-40B4-BE49-F238E27FC236}">
              <a16:creationId xmlns:a16="http://schemas.microsoft.com/office/drawing/2014/main" xmlns="" id="{6C4FFA52-6DA3-03CE-B065-83EB65E78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48490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738</xdr:row>
      <xdr:rowOff>22027</xdr:rowOff>
    </xdr:from>
    <xdr:to>
      <xdr:col>8</xdr:col>
      <xdr:colOff>3175</xdr:colOff>
      <xdr:row>738</xdr:row>
      <xdr:rowOff>657027</xdr:rowOff>
    </xdr:to>
    <xdr:pic>
      <xdr:nvPicPr>
        <xdr:cNvPr id="2671" name="Picture 2670">
          <a:extLst>
            <a:ext uri="{FF2B5EF4-FFF2-40B4-BE49-F238E27FC236}">
              <a16:creationId xmlns:a16="http://schemas.microsoft.com/office/drawing/2014/main" xmlns="" id="{CCA7E553-3298-76A4-A365-6E847C84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55281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740</xdr:row>
      <xdr:rowOff>22993</xdr:rowOff>
    </xdr:from>
    <xdr:to>
      <xdr:col>8</xdr:col>
      <xdr:colOff>3175</xdr:colOff>
      <xdr:row>740</xdr:row>
      <xdr:rowOff>710364</xdr:rowOff>
    </xdr:to>
    <xdr:pic>
      <xdr:nvPicPr>
        <xdr:cNvPr id="2673" name="Picture 2672">
          <a:extLst>
            <a:ext uri="{FF2B5EF4-FFF2-40B4-BE49-F238E27FC236}">
              <a16:creationId xmlns:a16="http://schemas.microsoft.com/office/drawing/2014/main" xmlns="" id="{F173585C-12E0-338F-B239-9BC78C615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64163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741</xdr:row>
      <xdr:rowOff>22989</xdr:rowOff>
    </xdr:from>
    <xdr:to>
      <xdr:col>8</xdr:col>
      <xdr:colOff>3175</xdr:colOff>
      <xdr:row>741</xdr:row>
      <xdr:rowOff>710360</xdr:rowOff>
    </xdr:to>
    <xdr:pic>
      <xdr:nvPicPr>
        <xdr:cNvPr id="2675" name="Picture 2674">
          <a:extLst>
            <a:ext uri="{FF2B5EF4-FFF2-40B4-BE49-F238E27FC236}">
              <a16:creationId xmlns:a16="http://schemas.microsoft.com/office/drawing/2014/main" xmlns="" id="{856122F1-DD4F-8EF2-7C8C-F8D6ADA86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71496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742</xdr:row>
      <xdr:rowOff>21992</xdr:rowOff>
    </xdr:from>
    <xdr:to>
      <xdr:col>8</xdr:col>
      <xdr:colOff>3175</xdr:colOff>
      <xdr:row>742</xdr:row>
      <xdr:rowOff>656992</xdr:rowOff>
    </xdr:to>
    <xdr:pic>
      <xdr:nvPicPr>
        <xdr:cNvPr id="2677" name="Picture 2676">
          <a:extLst>
            <a:ext uri="{FF2B5EF4-FFF2-40B4-BE49-F238E27FC236}">
              <a16:creationId xmlns:a16="http://schemas.microsoft.com/office/drawing/2014/main" xmlns="" id="{CDDAF768-A3BE-D594-2D4A-6680F9BD2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78820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743</xdr:row>
      <xdr:rowOff>21985</xdr:rowOff>
    </xdr:from>
    <xdr:to>
      <xdr:col>8</xdr:col>
      <xdr:colOff>3175</xdr:colOff>
      <xdr:row>743</xdr:row>
      <xdr:rowOff>656985</xdr:rowOff>
    </xdr:to>
    <xdr:pic>
      <xdr:nvPicPr>
        <xdr:cNvPr id="2679" name="Picture 2678">
          <a:extLst>
            <a:ext uri="{FF2B5EF4-FFF2-40B4-BE49-F238E27FC236}">
              <a16:creationId xmlns:a16="http://schemas.microsoft.com/office/drawing/2014/main" xmlns="" id="{65A91A2E-CC05-ECE1-CDC8-F1D0A8454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85610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744</xdr:row>
      <xdr:rowOff>22028</xdr:rowOff>
    </xdr:from>
    <xdr:to>
      <xdr:col>8</xdr:col>
      <xdr:colOff>3175</xdr:colOff>
      <xdr:row>744</xdr:row>
      <xdr:rowOff>657028</xdr:rowOff>
    </xdr:to>
    <xdr:pic>
      <xdr:nvPicPr>
        <xdr:cNvPr id="2681" name="Picture 2680">
          <a:extLst>
            <a:ext uri="{FF2B5EF4-FFF2-40B4-BE49-F238E27FC236}">
              <a16:creationId xmlns:a16="http://schemas.microsoft.com/office/drawing/2014/main" xmlns="" id="{4B6D3229-DB83-AF1D-843C-FC2E6C17C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92400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745</xdr:row>
      <xdr:rowOff>22022</xdr:rowOff>
    </xdr:from>
    <xdr:to>
      <xdr:col>8</xdr:col>
      <xdr:colOff>3175</xdr:colOff>
      <xdr:row>745</xdr:row>
      <xdr:rowOff>657022</xdr:rowOff>
    </xdr:to>
    <xdr:pic>
      <xdr:nvPicPr>
        <xdr:cNvPr id="2683" name="Picture 2682">
          <a:extLst>
            <a:ext uri="{FF2B5EF4-FFF2-40B4-BE49-F238E27FC236}">
              <a16:creationId xmlns:a16="http://schemas.microsoft.com/office/drawing/2014/main" xmlns="" id="{BFEAD788-70BA-5605-5DD2-F0CA44186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99190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746</xdr:row>
      <xdr:rowOff>22015</xdr:rowOff>
    </xdr:from>
    <xdr:to>
      <xdr:col>8</xdr:col>
      <xdr:colOff>3175</xdr:colOff>
      <xdr:row>746</xdr:row>
      <xdr:rowOff>657015</xdr:rowOff>
    </xdr:to>
    <xdr:pic>
      <xdr:nvPicPr>
        <xdr:cNvPr id="2685" name="Picture 2684">
          <a:extLst>
            <a:ext uri="{FF2B5EF4-FFF2-40B4-BE49-F238E27FC236}">
              <a16:creationId xmlns:a16="http://schemas.microsoft.com/office/drawing/2014/main" xmlns="" id="{1B25A362-77E0-22F8-F593-EA36D548D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05980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747</xdr:row>
      <xdr:rowOff>22010</xdr:rowOff>
    </xdr:from>
    <xdr:to>
      <xdr:col>8</xdr:col>
      <xdr:colOff>3175</xdr:colOff>
      <xdr:row>747</xdr:row>
      <xdr:rowOff>657010</xdr:rowOff>
    </xdr:to>
    <xdr:pic>
      <xdr:nvPicPr>
        <xdr:cNvPr id="2687" name="Picture 2686">
          <a:extLst>
            <a:ext uri="{FF2B5EF4-FFF2-40B4-BE49-F238E27FC236}">
              <a16:creationId xmlns:a16="http://schemas.microsoft.com/office/drawing/2014/main" xmlns="" id="{7E6D7271-4578-86AC-DCD9-E7A77A0FE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12770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748</xdr:row>
      <xdr:rowOff>22003</xdr:rowOff>
    </xdr:from>
    <xdr:to>
      <xdr:col>8</xdr:col>
      <xdr:colOff>3175</xdr:colOff>
      <xdr:row>748</xdr:row>
      <xdr:rowOff>657003</xdr:rowOff>
    </xdr:to>
    <xdr:pic>
      <xdr:nvPicPr>
        <xdr:cNvPr id="2689" name="Picture 2688">
          <a:extLst>
            <a:ext uri="{FF2B5EF4-FFF2-40B4-BE49-F238E27FC236}">
              <a16:creationId xmlns:a16="http://schemas.microsoft.com/office/drawing/2014/main" xmlns="" id="{DE685CE3-D5CB-BAE6-78CB-DE3BA93AC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19560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749</xdr:row>
      <xdr:rowOff>24874</xdr:rowOff>
    </xdr:from>
    <xdr:to>
      <xdr:col>8</xdr:col>
      <xdr:colOff>3175</xdr:colOff>
      <xdr:row>749</xdr:row>
      <xdr:rowOff>672204</xdr:rowOff>
    </xdr:to>
    <xdr:pic>
      <xdr:nvPicPr>
        <xdr:cNvPr id="2691" name="Picture 2690">
          <a:extLst>
            <a:ext uri="{FF2B5EF4-FFF2-40B4-BE49-F238E27FC236}">
              <a16:creationId xmlns:a16="http://schemas.microsoft.com/office/drawing/2014/main" xmlns="" id="{767EF170-FEA6-712C-5E63-20116C760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263795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750</xdr:row>
      <xdr:rowOff>21991</xdr:rowOff>
    </xdr:from>
    <xdr:to>
      <xdr:col>8</xdr:col>
      <xdr:colOff>3175</xdr:colOff>
      <xdr:row>750</xdr:row>
      <xdr:rowOff>656991</xdr:rowOff>
    </xdr:to>
    <xdr:pic>
      <xdr:nvPicPr>
        <xdr:cNvPr id="2693" name="Picture 2692">
          <a:extLst>
            <a:ext uri="{FF2B5EF4-FFF2-40B4-BE49-F238E27FC236}">
              <a16:creationId xmlns:a16="http://schemas.microsoft.com/office/drawing/2014/main" xmlns="" id="{5A79455F-E46F-CA68-A7A4-080EE33DE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33321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751</xdr:row>
      <xdr:rowOff>22976</xdr:rowOff>
    </xdr:from>
    <xdr:to>
      <xdr:col>8</xdr:col>
      <xdr:colOff>3175</xdr:colOff>
      <xdr:row>751</xdr:row>
      <xdr:rowOff>710347</xdr:rowOff>
    </xdr:to>
    <xdr:pic>
      <xdr:nvPicPr>
        <xdr:cNvPr id="2695" name="Picture 2694">
          <a:extLst>
            <a:ext uri="{FF2B5EF4-FFF2-40B4-BE49-F238E27FC236}">
              <a16:creationId xmlns:a16="http://schemas.microsoft.com/office/drawing/2014/main" xmlns="" id="{FEBC0337-425A-8F11-7987-E7DFE0B10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4012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752</xdr:row>
      <xdr:rowOff>22971</xdr:rowOff>
    </xdr:from>
    <xdr:to>
      <xdr:col>8</xdr:col>
      <xdr:colOff>3175</xdr:colOff>
      <xdr:row>752</xdr:row>
      <xdr:rowOff>710342</xdr:rowOff>
    </xdr:to>
    <xdr:pic>
      <xdr:nvPicPr>
        <xdr:cNvPr id="2697" name="Picture 2696">
          <a:extLst>
            <a:ext uri="{FF2B5EF4-FFF2-40B4-BE49-F238E27FC236}">
              <a16:creationId xmlns:a16="http://schemas.microsoft.com/office/drawing/2014/main" xmlns="" id="{65BEAAAE-927A-1975-CFA8-D937853E9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4745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753</xdr:row>
      <xdr:rowOff>22967</xdr:rowOff>
    </xdr:from>
    <xdr:to>
      <xdr:col>8</xdr:col>
      <xdr:colOff>3175</xdr:colOff>
      <xdr:row>753</xdr:row>
      <xdr:rowOff>710338</xdr:rowOff>
    </xdr:to>
    <xdr:pic>
      <xdr:nvPicPr>
        <xdr:cNvPr id="2699" name="Picture 2698">
          <a:extLst>
            <a:ext uri="{FF2B5EF4-FFF2-40B4-BE49-F238E27FC236}">
              <a16:creationId xmlns:a16="http://schemas.microsoft.com/office/drawing/2014/main" xmlns="" id="{C8D0F555-7EBE-5CD6-4DAC-8203EE1F7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54788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754</xdr:row>
      <xdr:rowOff>24649</xdr:rowOff>
    </xdr:from>
    <xdr:to>
      <xdr:col>8</xdr:col>
      <xdr:colOff>3175</xdr:colOff>
      <xdr:row>754</xdr:row>
      <xdr:rowOff>618195</xdr:rowOff>
    </xdr:to>
    <xdr:pic>
      <xdr:nvPicPr>
        <xdr:cNvPr id="2701" name="Picture 2700">
          <a:extLst>
            <a:ext uri="{FF2B5EF4-FFF2-40B4-BE49-F238E27FC236}">
              <a16:creationId xmlns:a16="http://schemas.microsoft.com/office/drawing/2014/main" xmlns="" id="{947211C0-AE7A-B874-B5C6-5B41C741C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6213845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755</xdr:row>
      <xdr:rowOff>23004</xdr:rowOff>
    </xdr:from>
    <xdr:to>
      <xdr:col>8</xdr:col>
      <xdr:colOff>3175</xdr:colOff>
      <xdr:row>755</xdr:row>
      <xdr:rowOff>710375</xdr:rowOff>
    </xdr:to>
    <xdr:pic>
      <xdr:nvPicPr>
        <xdr:cNvPr id="2703" name="Picture 2702">
          <a:extLst>
            <a:ext uri="{FF2B5EF4-FFF2-40B4-BE49-F238E27FC236}">
              <a16:creationId xmlns:a16="http://schemas.microsoft.com/office/drawing/2014/main" xmlns="" id="{1084F95C-B3D6-B596-CC58-418795ECE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68549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756</xdr:row>
      <xdr:rowOff>22007</xdr:rowOff>
    </xdr:from>
    <xdr:to>
      <xdr:col>8</xdr:col>
      <xdr:colOff>3175</xdr:colOff>
      <xdr:row>756</xdr:row>
      <xdr:rowOff>657007</xdr:rowOff>
    </xdr:to>
    <xdr:pic>
      <xdr:nvPicPr>
        <xdr:cNvPr id="2705" name="Picture 2704">
          <a:extLst>
            <a:ext uri="{FF2B5EF4-FFF2-40B4-BE49-F238E27FC236}">
              <a16:creationId xmlns:a16="http://schemas.microsoft.com/office/drawing/2014/main" xmlns="" id="{E1646FFE-E4DE-DF7F-17DB-C599CF285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75873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757</xdr:row>
      <xdr:rowOff>22992</xdr:rowOff>
    </xdr:from>
    <xdr:to>
      <xdr:col>8</xdr:col>
      <xdr:colOff>3175</xdr:colOff>
      <xdr:row>757</xdr:row>
      <xdr:rowOff>710363</xdr:rowOff>
    </xdr:to>
    <xdr:pic>
      <xdr:nvPicPr>
        <xdr:cNvPr id="2707" name="Picture 2706">
          <a:extLst>
            <a:ext uri="{FF2B5EF4-FFF2-40B4-BE49-F238E27FC236}">
              <a16:creationId xmlns:a16="http://schemas.microsoft.com/office/drawing/2014/main" xmlns="" id="{6F1F8A07-9160-220F-52F2-16F77D503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82673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758</xdr:row>
      <xdr:rowOff>22988</xdr:rowOff>
    </xdr:from>
    <xdr:to>
      <xdr:col>8</xdr:col>
      <xdr:colOff>3175</xdr:colOff>
      <xdr:row>758</xdr:row>
      <xdr:rowOff>710359</xdr:rowOff>
    </xdr:to>
    <xdr:pic>
      <xdr:nvPicPr>
        <xdr:cNvPr id="2709" name="Picture 2708">
          <a:extLst>
            <a:ext uri="{FF2B5EF4-FFF2-40B4-BE49-F238E27FC236}">
              <a16:creationId xmlns:a16="http://schemas.microsoft.com/office/drawing/2014/main" xmlns="" id="{3F89662E-368D-09F1-9CD1-8CFB67072A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90006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759</xdr:row>
      <xdr:rowOff>22983</xdr:rowOff>
    </xdr:from>
    <xdr:to>
      <xdr:col>8</xdr:col>
      <xdr:colOff>3175</xdr:colOff>
      <xdr:row>759</xdr:row>
      <xdr:rowOff>710354</xdr:rowOff>
    </xdr:to>
    <xdr:pic>
      <xdr:nvPicPr>
        <xdr:cNvPr id="2711" name="Picture 2710">
          <a:extLst>
            <a:ext uri="{FF2B5EF4-FFF2-40B4-BE49-F238E27FC236}">
              <a16:creationId xmlns:a16="http://schemas.microsoft.com/office/drawing/2014/main" xmlns="" id="{1221AC2F-7CF6-D8B3-0DBF-0EFC237E7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897339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760</xdr:row>
      <xdr:rowOff>21986</xdr:rowOff>
    </xdr:from>
    <xdr:to>
      <xdr:col>8</xdr:col>
      <xdr:colOff>3175</xdr:colOff>
      <xdr:row>760</xdr:row>
      <xdr:rowOff>656986</xdr:rowOff>
    </xdr:to>
    <xdr:pic>
      <xdr:nvPicPr>
        <xdr:cNvPr id="2713" name="Picture 2712">
          <a:extLst>
            <a:ext uri="{FF2B5EF4-FFF2-40B4-BE49-F238E27FC236}">
              <a16:creationId xmlns:a16="http://schemas.microsoft.com/office/drawing/2014/main" xmlns="" id="{D199F6C3-445E-6A3F-5C2E-945E50635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04663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761</xdr:row>
      <xdr:rowOff>22971</xdr:rowOff>
    </xdr:from>
    <xdr:to>
      <xdr:col>8</xdr:col>
      <xdr:colOff>3175</xdr:colOff>
      <xdr:row>761</xdr:row>
      <xdr:rowOff>710342</xdr:rowOff>
    </xdr:to>
    <xdr:pic>
      <xdr:nvPicPr>
        <xdr:cNvPr id="2715" name="Picture 2714">
          <a:extLst>
            <a:ext uri="{FF2B5EF4-FFF2-40B4-BE49-F238E27FC236}">
              <a16:creationId xmlns:a16="http://schemas.microsoft.com/office/drawing/2014/main" xmlns="" id="{3FD59646-66DE-AB0C-4A1C-67300513D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11463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762</xdr:row>
      <xdr:rowOff>22967</xdr:rowOff>
    </xdr:from>
    <xdr:to>
      <xdr:col>8</xdr:col>
      <xdr:colOff>3175</xdr:colOff>
      <xdr:row>762</xdr:row>
      <xdr:rowOff>710338</xdr:rowOff>
    </xdr:to>
    <xdr:pic>
      <xdr:nvPicPr>
        <xdr:cNvPr id="2717" name="Picture 2716">
          <a:extLst>
            <a:ext uri="{FF2B5EF4-FFF2-40B4-BE49-F238E27FC236}">
              <a16:creationId xmlns:a16="http://schemas.microsoft.com/office/drawing/2014/main" xmlns="" id="{E8F83D45-E29A-0F51-848C-9A844F39A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18796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763</xdr:row>
      <xdr:rowOff>22019</xdr:rowOff>
    </xdr:from>
    <xdr:to>
      <xdr:col>8</xdr:col>
      <xdr:colOff>3175</xdr:colOff>
      <xdr:row>763</xdr:row>
      <xdr:rowOff>657019</xdr:rowOff>
    </xdr:to>
    <xdr:pic>
      <xdr:nvPicPr>
        <xdr:cNvPr id="2719" name="Picture 2718">
          <a:extLst>
            <a:ext uri="{FF2B5EF4-FFF2-40B4-BE49-F238E27FC236}">
              <a16:creationId xmlns:a16="http://schemas.microsoft.com/office/drawing/2014/main" xmlns="" id="{3AEE98C7-DA7A-01E0-4BA3-A18ED79A1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26120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764</xdr:row>
      <xdr:rowOff>22013</xdr:rowOff>
    </xdr:from>
    <xdr:to>
      <xdr:col>8</xdr:col>
      <xdr:colOff>3175</xdr:colOff>
      <xdr:row>764</xdr:row>
      <xdr:rowOff>657013</xdr:rowOff>
    </xdr:to>
    <xdr:pic>
      <xdr:nvPicPr>
        <xdr:cNvPr id="2721" name="Picture 2720">
          <a:extLst>
            <a:ext uri="{FF2B5EF4-FFF2-40B4-BE49-F238E27FC236}">
              <a16:creationId xmlns:a16="http://schemas.microsoft.com/office/drawing/2014/main" xmlns="" id="{BEB008A8-D823-478E-1742-B7BCC7066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32910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765</xdr:row>
      <xdr:rowOff>22006</xdr:rowOff>
    </xdr:from>
    <xdr:to>
      <xdr:col>8</xdr:col>
      <xdr:colOff>3175</xdr:colOff>
      <xdr:row>765</xdr:row>
      <xdr:rowOff>657006</xdr:rowOff>
    </xdr:to>
    <xdr:pic>
      <xdr:nvPicPr>
        <xdr:cNvPr id="2723" name="Picture 2722">
          <a:extLst>
            <a:ext uri="{FF2B5EF4-FFF2-40B4-BE49-F238E27FC236}">
              <a16:creationId xmlns:a16="http://schemas.microsoft.com/office/drawing/2014/main" xmlns="" id="{2D62630E-0F20-3B1E-969C-9E060D6E1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39700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766</xdr:row>
      <xdr:rowOff>22992</xdr:rowOff>
    </xdr:from>
    <xdr:to>
      <xdr:col>8</xdr:col>
      <xdr:colOff>3175</xdr:colOff>
      <xdr:row>766</xdr:row>
      <xdr:rowOff>710363</xdr:rowOff>
    </xdr:to>
    <xdr:pic>
      <xdr:nvPicPr>
        <xdr:cNvPr id="2725" name="Picture 2724">
          <a:extLst>
            <a:ext uri="{FF2B5EF4-FFF2-40B4-BE49-F238E27FC236}">
              <a16:creationId xmlns:a16="http://schemas.microsoft.com/office/drawing/2014/main" xmlns="" id="{FCC5204E-EAF7-D570-9718-A11E3416C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4650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767</xdr:row>
      <xdr:rowOff>21996</xdr:rowOff>
    </xdr:from>
    <xdr:to>
      <xdr:col>8</xdr:col>
      <xdr:colOff>3175</xdr:colOff>
      <xdr:row>767</xdr:row>
      <xdr:rowOff>656996</xdr:rowOff>
    </xdr:to>
    <xdr:pic>
      <xdr:nvPicPr>
        <xdr:cNvPr id="2727" name="Picture 2726">
          <a:extLst>
            <a:ext uri="{FF2B5EF4-FFF2-40B4-BE49-F238E27FC236}">
              <a16:creationId xmlns:a16="http://schemas.microsoft.com/office/drawing/2014/main" xmlns="" id="{E30DD0AE-B9B0-5804-63FA-F5ABA79D9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53823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768</xdr:row>
      <xdr:rowOff>22981</xdr:rowOff>
    </xdr:from>
    <xdr:to>
      <xdr:col>8</xdr:col>
      <xdr:colOff>3175</xdr:colOff>
      <xdr:row>768</xdr:row>
      <xdr:rowOff>710352</xdr:rowOff>
    </xdr:to>
    <xdr:pic>
      <xdr:nvPicPr>
        <xdr:cNvPr id="2729" name="Picture 2728">
          <a:extLst>
            <a:ext uri="{FF2B5EF4-FFF2-40B4-BE49-F238E27FC236}">
              <a16:creationId xmlns:a16="http://schemas.microsoft.com/office/drawing/2014/main" xmlns="" id="{5C28087E-1288-D0A0-A3AC-09A1EF1EB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6062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769</xdr:row>
      <xdr:rowOff>25457</xdr:rowOff>
    </xdr:from>
    <xdr:to>
      <xdr:col>8</xdr:col>
      <xdr:colOff>3175</xdr:colOff>
      <xdr:row>769</xdr:row>
      <xdr:rowOff>581082</xdr:rowOff>
    </xdr:to>
    <xdr:pic>
      <xdr:nvPicPr>
        <xdr:cNvPr id="2731" name="Picture 2730">
          <a:extLst>
            <a:ext uri="{FF2B5EF4-FFF2-40B4-BE49-F238E27FC236}">
              <a16:creationId xmlns:a16="http://schemas.microsoft.com/office/drawing/2014/main" xmlns="" id="{BAADC5A2-3B3D-B000-AE2D-0B1C55456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679815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770</xdr:row>
      <xdr:rowOff>22968</xdr:rowOff>
    </xdr:from>
    <xdr:to>
      <xdr:col>8</xdr:col>
      <xdr:colOff>3175</xdr:colOff>
      <xdr:row>770</xdr:row>
      <xdr:rowOff>710339</xdr:rowOff>
    </xdr:to>
    <xdr:pic>
      <xdr:nvPicPr>
        <xdr:cNvPr id="2733" name="Picture 2732">
          <a:extLst>
            <a:ext uri="{FF2B5EF4-FFF2-40B4-BE49-F238E27FC236}">
              <a16:creationId xmlns:a16="http://schemas.microsoft.com/office/drawing/2014/main" xmlns="" id="{26A18BDB-6055-1398-7A10-0CA60829D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74022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771</xdr:row>
      <xdr:rowOff>24897</xdr:rowOff>
    </xdr:from>
    <xdr:to>
      <xdr:col>8</xdr:col>
      <xdr:colOff>3175</xdr:colOff>
      <xdr:row>771</xdr:row>
      <xdr:rowOff>672227</xdr:rowOff>
    </xdr:to>
    <xdr:pic>
      <xdr:nvPicPr>
        <xdr:cNvPr id="2735" name="Picture 2734">
          <a:extLst>
            <a:ext uri="{FF2B5EF4-FFF2-40B4-BE49-F238E27FC236}">
              <a16:creationId xmlns:a16="http://schemas.microsoft.com/office/drawing/2014/main" xmlns="" id="{A13A3693-8B4D-0777-12A0-916FFDBD3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813750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772</xdr:row>
      <xdr:rowOff>22014</xdr:rowOff>
    </xdr:from>
    <xdr:to>
      <xdr:col>8</xdr:col>
      <xdr:colOff>3175</xdr:colOff>
      <xdr:row>772</xdr:row>
      <xdr:rowOff>657014</xdr:rowOff>
    </xdr:to>
    <xdr:pic>
      <xdr:nvPicPr>
        <xdr:cNvPr id="2737" name="Picture 2736">
          <a:extLst>
            <a:ext uri="{FF2B5EF4-FFF2-40B4-BE49-F238E27FC236}">
              <a16:creationId xmlns:a16="http://schemas.microsoft.com/office/drawing/2014/main" xmlns="" id="{7E091555-421E-FA04-06B0-43BA6DC15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88317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773</xdr:row>
      <xdr:rowOff>24885</xdr:rowOff>
    </xdr:from>
    <xdr:to>
      <xdr:col>8</xdr:col>
      <xdr:colOff>3175</xdr:colOff>
      <xdr:row>773</xdr:row>
      <xdr:rowOff>672215</xdr:rowOff>
    </xdr:to>
    <xdr:pic>
      <xdr:nvPicPr>
        <xdr:cNvPr id="2739" name="Picture 2738">
          <a:extLst>
            <a:ext uri="{FF2B5EF4-FFF2-40B4-BE49-F238E27FC236}">
              <a16:creationId xmlns:a16="http://schemas.microsoft.com/office/drawing/2014/main" xmlns="" id="{B020E46C-4D6A-14CD-5BDC-7F52C895B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9951362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774</xdr:row>
      <xdr:rowOff>24880</xdr:rowOff>
    </xdr:from>
    <xdr:to>
      <xdr:col>8</xdr:col>
      <xdr:colOff>3175</xdr:colOff>
      <xdr:row>774</xdr:row>
      <xdr:rowOff>672210</xdr:rowOff>
    </xdr:to>
    <xdr:pic>
      <xdr:nvPicPr>
        <xdr:cNvPr id="2741" name="Picture 2740">
          <a:extLst>
            <a:ext uri="{FF2B5EF4-FFF2-40B4-BE49-F238E27FC236}">
              <a16:creationId xmlns:a16="http://schemas.microsoft.com/office/drawing/2014/main" xmlns="" id="{75C28C7B-17A5-E0A4-380A-4959152C8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021073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775</xdr:row>
      <xdr:rowOff>24874</xdr:rowOff>
    </xdr:from>
    <xdr:to>
      <xdr:col>8</xdr:col>
      <xdr:colOff>3175</xdr:colOff>
      <xdr:row>775</xdr:row>
      <xdr:rowOff>672204</xdr:rowOff>
    </xdr:to>
    <xdr:pic>
      <xdr:nvPicPr>
        <xdr:cNvPr id="2743" name="Picture 2742">
          <a:extLst>
            <a:ext uri="{FF2B5EF4-FFF2-40B4-BE49-F238E27FC236}">
              <a16:creationId xmlns:a16="http://schemas.microsoft.com/office/drawing/2014/main" xmlns="" id="{5EFA870C-FFB6-1615-4BEF-E0F232878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090784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776</xdr:row>
      <xdr:rowOff>21990</xdr:rowOff>
    </xdr:from>
    <xdr:to>
      <xdr:col>8</xdr:col>
      <xdr:colOff>3175</xdr:colOff>
      <xdr:row>776</xdr:row>
      <xdr:rowOff>656990</xdr:rowOff>
    </xdr:to>
    <xdr:pic>
      <xdr:nvPicPr>
        <xdr:cNvPr id="2745" name="Picture 2744">
          <a:extLst>
            <a:ext uri="{FF2B5EF4-FFF2-40B4-BE49-F238E27FC236}">
              <a16:creationId xmlns:a16="http://schemas.microsoft.com/office/drawing/2014/main" xmlns="" id="{5707FA9D-4D04-C14A-90C5-744D0C386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160207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777</xdr:row>
      <xdr:rowOff>21984</xdr:rowOff>
    </xdr:from>
    <xdr:to>
      <xdr:col>8</xdr:col>
      <xdr:colOff>3175</xdr:colOff>
      <xdr:row>777</xdr:row>
      <xdr:rowOff>656984</xdr:rowOff>
    </xdr:to>
    <xdr:pic>
      <xdr:nvPicPr>
        <xdr:cNvPr id="2747" name="Picture 2746">
          <a:extLst>
            <a:ext uri="{FF2B5EF4-FFF2-40B4-BE49-F238E27FC236}">
              <a16:creationId xmlns:a16="http://schemas.microsoft.com/office/drawing/2014/main" xmlns="" id="{4B486F08-921E-C35C-E91D-73D23CEF8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22810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778</xdr:row>
      <xdr:rowOff>22970</xdr:rowOff>
    </xdr:from>
    <xdr:to>
      <xdr:col>8</xdr:col>
      <xdr:colOff>3175</xdr:colOff>
      <xdr:row>778</xdr:row>
      <xdr:rowOff>710341</xdr:rowOff>
    </xdr:to>
    <xdr:pic>
      <xdr:nvPicPr>
        <xdr:cNvPr id="2749" name="Picture 2748">
          <a:extLst>
            <a:ext uri="{FF2B5EF4-FFF2-40B4-BE49-F238E27FC236}">
              <a16:creationId xmlns:a16="http://schemas.microsoft.com/office/drawing/2014/main" xmlns="" id="{1EBAA9AF-7B41-758D-B2D2-C34E01668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29610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779</xdr:row>
      <xdr:rowOff>22022</xdr:rowOff>
    </xdr:from>
    <xdr:to>
      <xdr:col>8</xdr:col>
      <xdr:colOff>3175</xdr:colOff>
      <xdr:row>779</xdr:row>
      <xdr:rowOff>657022</xdr:rowOff>
    </xdr:to>
    <xdr:pic>
      <xdr:nvPicPr>
        <xdr:cNvPr id="2751" name="Picture 2750">
          <a:extLst>
            <a:ext uri="{FF2B5EF4-FFF2-40B4-BE49-F238E27FC236}">
              <a16:creationId xmlns:a16="http://schemas.microsoft.com/office/drawing/2014/main" xmlns="" id="{B2312B04-3D21-BA51-72F6-C30643D38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36934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780</xdr:row>
      <xdr:rowOff>22015</xdr:rowOff>
    </xdr:from>
    <xdr:to>
      <xdr:col>8</xdr:col>
      <xdr:colOff>3175</xdr:colOff>
      <xdr:row>780</xdr:row>
      <xdr:rowOff>657015</xdr:rowOff>
    </xdr:to>
    <xdr:pic>
      <xdr:nvPicPr>
        <xdr:cNvPr id="2753" name="Picture 2752">
          <a:extLst>
            <a:ext uri="{FF2B5EF4-FFF2-40B4-BE49-F238E27FC236}">
              <a16:creationId xmlns:a16="http://schemas.microsoft.com/office/drawing/2014/main" xmlns="" id="{4A091A1E-DB61-6C30-67DD-A6D50891A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43724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781</xdr:row>
      <xdr:rowOff>22010</xdr:rowOff>
    </xdr:from>
    <xdr:to>
      <xdr:col>8</xdr:col>
      <xdr:colOff>3175</xdr:colOff>
      <xdr:row>781</xdr:row>
      <xdr:rowOff>657010</xdr:rowOff>
    </xdr:to>
    <xdr:pic>
      <xdr:nvPicPr>
        <xdr:cNvPr id="2755" name="Picture 2754">
          <a:extLst>
            <a:ext uri="{FF2B5EF4-FFF2-40B4-BE49-F238E27FC236}">
              <a16:creationId xmlns:a16="http://schemas.microsoft.com/office/drawing/2014/main" xmlns="" id="{0F4DF458-613C-11FA-4B3C-A863B265B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50514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782</xdr:row>
      <xdr:rowOff>22003</xdr:rowOff>
    </xdr:from>
    <xdr:to>
      <xdr:col>8</xdr:col>
      <xdr:colOff>3175</xdr:colOff>
      <xdr:row>782</xdr:row>
      <xdr:rowOff>657003</xdr:rowOff>
    </xdr:to>
    <xdr:pic>
      <xdr:nvPicPr>
        <xdr:cNvPr id="2757" name="Picture 2756">
          <a:extLst>
            <a:ext uri="{FF2B5EF4-FFF2-40B4-BE49-F238E27FC236}">
              <a16:creationId xmlns:a16="http://schemas.microsoft.com/office/drawing/2014/main" xmlns="" id="{F9BFD377-4B29-A31F-2ED9-C3881429B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57304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783</xdr:row>
      <xdr:rowOff>21997</xdr:rowOff>
    </xdr:from>
    <xdr:to>
      <xdr:col>8</xdr:col>
      <xdr:colOff>3175</xdr:colOff>
      <xdr:row>783</xdr:row>
      <xdr:rowOff>656997</xdr:rowOff>
    </xdr:to>
    <xdr:pic>
      <xdr:nvPicPr>
        <xdr:cNvPr id="2759" name="Picture 2758">
          <a:extLst>
            <a:ext uri="{FF2B5EF4-FFF2-40B4-BE49-F238E27FC236}">
              <a16:creationId xmlns:a16="http://schemas.microsoft.com/office/drawing/2014/main" xmlns="" id="{FC06FB17-28D1-379D-F158-666380459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64094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784</xdr:row>
      <xdr:rowOff>21990</xdr:rowOff>
    </xdr:from>
    <xdr:to>
      <xdr:col>8</xdr:col>
      <xdr:colOff>3175</xdr:colOff>
      <xdr:row>784</xdr:row>
      <xdr:rowOff>656990</xdr:rowOff>
    </xdr:to>
    <xdr:pic>
      <xdr:nvPicPr>
        <xdr:cNvPr id="2761" name="Picture 2760">
          <a:extLst>
            <a:ext uri="{FF2B5EF4-FFF2-40B4-BE49-F238E27FC236}">
              <a16:creationId xmlns:a16="http://schemas.microsoft.com/office/drawing/2014/main" xmlns="" id="{502077BE-90F9-A460-A3BC-53386332D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708847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785</xdr:row>
      <xdr:rowOff>21984</xdr:rowOff>
    </xdr:from>
    <xdr:to>
      <xdr:col>8</xdr:col>
      <xdr:colOff>3175</xdr:colOff>
      <xdr:row>785</xdr:row>
      <xdr:rowOff>656984</xdr:rowOff>
    </xdr:to>
    <xdr:pic>
      <xdr:nvPicPr>
        <xdr:cNvPr id="2763" name="Picture 2762">
          <a:extLst>
            <a:ext uri="{FF2B5EF4-FFF2-40B4-BE49-F238E27FC236}">
              <a16:creationId xmlns:a16="http://schemas.microsoft.com/office/drawing/2014/main" xmlns="" id="{ABC8B94C-DBE2-AF25-209D-0C9B14D23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77674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786</xdr:row>
      <xdr:rowOff>22970</xdr:rowOff>
    </xdr:from>
    <xdr:to>
      <xdr:col>8</xdr:col>
      <xdr:colOff>3175</xdr:colOff>
      <xdr:row>786</xdr:row>
      <xdr:rowOff>710341</xdr:rowOff>
    </xdr:to>
    <xdr:pic>
      <xdr:nvPicPr>
        <xdr:cNvPr id="2765" name="Picture 2764">
          <a:extLst>
            <a:ext uri="{FF2B5EF4-FFF2-40B4-BE49-F238E27FC236}">
              <a16:creationId xmlns:a16="http://schemas.microsoft.com/office/drawing/2014/main" xmlns="" id="{AF9A8410-A3E4-0250-0F04-283837AF3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8447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787</xdr:row>
      <xdr:rowOff>25494</xdr:rowOff>
    </xdr:from>
    <xdr:to>
      <xdr:col>8</xdr:col>
      <xdr:colOff>3175</xdr:colOff>
      <xdr:row>787</xdr:row>
      <xdr:rowOff>581119</xdr:rowOff>
    </xdr:to>
    <xdr:pic>
      <xdr:nvPicPr>
        <xdr:cNvPr id="2767" name="Picture 2766">
          <a:extLst>
            <a:ext uri="{FF2B5EF4-FFF2-40B4-BE49-F238E27FC236}">
              <a16:creationId xmlns:a16="http://schemas.microsoft.com/office/drawing/2014/main" xmlns="" id="{A306A14E-0E54-AC22-DCEA-B9A1CB6E2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918333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788</xdr:row>
      <xdr:rowOff>22014</xdr:rowOff>
    </xdr:from>
    <xdr:to>
      <xdr:col>8</xdr:col>
      <xdr:colOff>3175</xdr:colOff>
      <xdr:row>788</xdr:row>
      <xdr:rowOff>657014</xdr:rowOff>
    </xdr:to>
    <xdr:pic>
      <xdr:nvPicPr>
        <xdr:cNvPr id="2769" name="Picture 2768">
          <a:extLst>
            <a:ext uri="{FF2B5EF4-FFF2-40B4-BE49-F238E27FC236}">
              <a16:creationId xmlns:a16="http://schemas.microsoft.com/office/drawing/2014/main" xmlns="" id="{B30775A7-49E6-3630-280E-160C2DD64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097864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789</xdr:row>
      <xdr:rowOff>22007</xdr:rowOff>
    </xdr:from>
    <xdr:to>
      <xdr:col>8</xdr:col>
      <xdr:colOff>3175</xdr:colOff>
      <xdr:row>789</xdr:row>
      <xdr:rowOff>657007</xdr:rowOff>
    </xdr:to>
    <xdr:pic>
      <xdr:nvPicPr>
        <xdr:cNvPr id="2771" name="Picture 2770">
          <a:extLst>
            <a:ext uri="{FF2B5EF4-FFF2-40B4-BE49-F238E27FC236}">
              <a16:creationId xmlns:a16="http://schemas.microsoft.com/office/drawing/2014/main" xmlns="" id="{5E047A2E-5FBD-55C1-B07D-9A62D8627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04654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790</xdr:row>
      <xdr:rowOff>22001</xdr:rowOff>
    </xdr:from>
    <xdr:to>
      <xdr:col>8</xdr:col>
      <xdr:colOff>3175</xdr:colOff>
      <xdr:row>790</xdr:row>
      <xdr:rowOff>657001</xdr:rowOff>
    </xdr:to>
    <xdr:pic>
      <xdr:nvPicPr>
        <xdr:cNvPr id="2773" name="Picture 2772">
          <a:extLst>
            <a:ext uri="{FF2B5EF4-FFF2-40B4-BE49-F238E27FC236}">
              <a16:creationId xmlns:a16="http://schemas.microsoft.com/office/drawing/2014/main" xmlns="" id="{699821E9-754D-C041-958C-194A0B320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11444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791</xdr:row>
      <xdr:rowOff>21994</xdr:rowOff>
    </xdr:from>
    <xdr:to>
      <xdr:col>8</xdr:col>
      <xdr:colOff>3175</xdr:colOff>
      <xdr:row>791</xdr:row>
      <xdr:rowOff>656994</xdr:rowOff>
    </xdr:to>
    <xdr:pic>
      <xdr:nvPicPr>
        <xdr:cNvPr id="2775" name="Picture 2774">
          <a:extLst>
            <a:ext uri="{FF2B5EF4-FFF2-40B4-BE49-F238E27FC236}">
              <a16:creationId xmlns:a16="http://schemas.microsoft.com/office/drawing/2014/main" xmlns="" id="{F2198513-736B-9F4D-2FB9-04BB47117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18234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792</xdr:row>
      <xdr:rowOff>21989</xdr:rowOff>
    </xdr:from>
    <xdr:to>
      <xdr:col>8</xdr:col>
      <xdr:colOff>3175</xdr:colOff>
      <xdr:row>792</xdr:row>
      <xdr:rowOff>656989</xdr:rowOff>
    </xdr:to>
    <xdr:pic>
      <xdr:nvPicPr>
        <xdr:cNvPr id="2777" name="Picture 2776">
          <a:extLst>
            <a:ext uri="{FF2B5EF4-FFF2-40B4-BE49-F238E27FC236}">
              <a16:creationId xmlns:a16="http://schemas.microsoft.com/office/drawing/2014/main" xmlns="" id="{20F9CE79-6F81-4622-1C73-8DD87C6C6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25024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793</xdr:row>
      <xdr:rowOff>21982</xdr:rowOff>
    </xdr:from>
    <xdr:to>
      <xdr:col>8</xdr:col>
      <xdr:colOff>3175</xdr:colOff>
      <xdr:row>793</xdr:row>
      <xdr:rowOff>656982</xdr:rowOff>
    </xdr:to>
    <xdr:pic>
      <xdr:nvPicPr>
        <xdr:cNvPr id="2779" name="Picture 2778">
          <a:extLst>
            <a:ext uri="{FF2B5EF4-FFF2-40B4-BE49-F238E27FC236}">
              <a16:creationId xmlns:a16="http://schemas.microsoft.com/office/drawing/2014/main" xmlns="" id="{931EE7C0-24F7-E18B-FAEE-3776E54E7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318145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794</xdr:row>
      <xdr:rowOff>22025</xdr:rowOff>
    </xdr:from>
    <xdr:to>
      <xdr:col>8</xdr:col>
      <xdr:colOff>3175</xdr:colOff>
      <xdr:row>794</xdr:row>
      <xdr:rowOff>657025</xdr:rowOff>
    </xdr:to>
    <xdr:pic>
      <xdr:nvPicPr>
        <xdr:cNvPr id="2781" name="Picture 2780">
          <a:extLst>
            <a:ext uri="{FF2B5EF4-FFF2-40B4-BE49-F238E27FC236}">
              <a16:creationId xmlns:a16="http://schemas.microsoft.com/office/drawing/2014/main" xmlns="" id="{F89822CC-40E8-F440-1CA3-2E0779A30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38605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795</xdr:row>
      <xdr:rowOff>22019</xdr:rowOff>
    </xdr:from>
    <xdr:to>
      <xdr:col>8</xdr:col>
      <xdr:colOff>3175</xdr:colOff>
      <xdr:row>795</xdr:row>
      <xdr:rowOff>657019</xdr:rowOff>
    </xdr:to>
    <xdr:pic>
      <xdr:nvPicPr>
        <xdr:cNvPr id="2783" name="Picture 2782">
          <a:extLst>
            <a:ext uri="{FF2B5EF4-FFF2-40B4-BE49-F238E27FC236}">
              <a16:creationId xmlns:a16="http://schemas.microsoft.com/office/drawing/2014/main" xmlns="" id="{DF74F2B6-B7EC-AA46-6C7C-49932FB38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453950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796</xdr:row>
      <xdr:rowOff>22012</xdr:rowOff>
    </xdr:from>
    <xdr:to>
      <xdr:col>8</xdr:col>
      <xdr:colOff>3175</xdr:colOff>
      <xdr:row>796</xdr:row>
      <xdr:rowOff>657012</xdr:rowOff>
    </xdr:to>
    <xdr:pic>
      <xdr:nvPicPr>
        <xdr:cNvPr id="2785" name="Picture 2784">
          <a:extLst>
            <a:ext uri="{FF2B5EF4-FFF2-40B4-BE49-F238E27FC236}">
              <a16:creationId xmlns:a16="http://schemas.microsoft.com/office/drawing/2014/main" xmlns="" id="{97D4D539-386A-BF2C-E292-3E2AFDAAC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52185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797</xdr:row>
      <xdr:rowOff>22998</xdr:rowOff>
    </xdr:from>
    <xdr:to>
      <xdr:col>8</xdr:col>
      <xdr:colOff>3175</xdr:colOff>
      <xdr:row>797</xdr:row>
      <xdr:rowOff>710369</xdr:rowOff>
    </xdr:to>
    <xdr:pic>
      <xdr:nvPicPr>
        <xdr:cNvPr id="2787" name="Picture 2786">
          <a:extLst>
            <a:ext uri="{FF2B5EF4-FFF2-40B4-BE49-F238E27FC236}">
              <a16:creationId xmlns:a16="http://schemas.microsoft.com/office/drawing/2014/main" xmlns="" id="{3CF64BF6-0530-B12E-9D20-2495CDBD2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58985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798</xdr:row>
      <xdr:rowOff>22001</xdr:rowOff>
    </xdr:from>
    <xdr:to>
      <xdr:col>8</xdr:col>
      <xdr:colOff>3175</xdr:colOff>
      <xdr:row>798</xdr:row>
      <xdr:rowOff>657001</xdr:rowOff>
    </xdr:to>
    <xdr:pic>
      <xdr:nvPicPr>
        <xdr:cNvPr id="2789" name="Picture 2788">
          <a:extLst>
            <a:ext uri="{FF2B5EF4-FFF2-40B4-BE49-F238E27FC236}">
              <a16:creationId xmlns:a16="http://schemas.microsoft.com/office/drawing/2014/main" xmlns="" id="{D53BC1B2-486F-0B3C-99CE-41224FAE0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66308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799</xdr:row>
      <xdr:rowOff>21994</xdr:rowOff>
    </xdr:from>
    <xdr:to>
      <xdr:col>8</xdr:col>
      <xdr:colOff>3175</xdr:colOff>
      <xdr:row>799</xdr:row>
      <xdr:rowOff>656994</xdr:rowOff>
    </xdr:to>
    <xdr:pic>
      <xdr:nvPicPr>
        <xdr:cNvPr id="2791" name="Picture 2790">
          <a:extLst>
            <a:ext uri="{FF2B5EF4-FFF2-40B4-BE49-F238E27FC236}">
              <a16:creationId xmlns:a16="http://schemas.microsoft.com/office/drawing/2014/main" xmlns="" id="{6ECF11C7-62A4-5FED-B1CA-AEB264BAF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73098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800</xdr:row>
      <xdr:rowOff>22981</xdr:rowOff>
    </xdr:from>
    <xdr:to>
      <xdr:col>8</xdr:col>
      <xdr:colOff>3175</xdr:colOff>
      <xdr:row>800</xdr:row>
      <xdr:rowOff>710352</xdr:rowOff>
    </xdr:to>
    <xdr:pic>
      <xdr:nvPicPr>
        <xdr:cNvPr id="2793" name="Picture 2792">
          <a:extLst>
            <a:ext uri="{FF2B5EF4-FFF2-40B4-BE49-F238E27FC236}">
              <a16:creationId xmlns:a16="http://schemas.microsoft.com/office/drawing/2014/main" xmlns="" id="{25314CFB-6C70-6FDB-DC47-BC69907C8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7989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801</xdr:row>
      <xdr:rowOff>21983</xdr:rowOff>
    </xdr:from>
    <xdr:to>
      <xdr:col>8</xdr:col>
      <xdr:colOff>3175</xdr:colOff>
      <xdr:row>801</xdr:row>
      <xdr:rowOff>656983</xdr:rowOff>
    </xdr:to>
    <xdr:pic>
      <xdr:nvPicPr>
        <xdr:cNvPr id="2795" name="Picture 2794">
          <a:extLst>
            <a:ext uri="{FF2B5EF4-FFF2-40B4-BE49-F238E27FC236}">
              <a16:creationId xmlns:a16="http://schemas.microsoft.com/office/drawing/2014/main" xmlns="" id="{FE35C70B-FBAD-5490-35AA-99DE43A8B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87221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802</xdr:row>
      <xdr:rowOff>24904</xdr:rowOff>
    </xdr:from>
    <xdr:to>
      <xdr:col>8</xdr:col>
      <xdr:colOff>3175</xdr:colOff>
      <xdr:row>802</xdr:row>
      <xdr:rowOff>672234</xdr:rowOff>
    </xdr:to>
    <xdr:pic>
      <xdr:nvPicPr>
        <xdr:cNvPr id="2797" name="Picture 2796">
          <a:extLst>
            <a:ext uri="{FF2B5EF4-FFF2-40B4-BE49-F238E27FC236}">
              <a16:creationId xmlns:a16="http://schemas.microsoft.com/office/drawing/2014/main" xmlns="" id="{19D66DB0-1F3B-47CC-C79B-4B4ABC9DA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1940410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803</xdr:row>
      <xdr:rowOff>22963</xdr:rowOff>
    </xdr:from>
    <xdr:to>
      <xdr:col>8</xdr:col>
      <xdr:colOff>3175</xdr:colOff>
      <xdr:row>803</xdr:row>
      <xdr:rowOff>710334</xdr:rowOff>
    </xdr:to>
    <xdr:pic>
      <xdr:nvPicPr>
        <xdr:cNvPr id="2799" name="Picture 2798">
          <a:extLst>
            <a:ext uri="{FF2B5EF4-FFF2-40B4-BE49-F238E27FC236}">
              <a16:creationId xmlns:a16="http://schemas.microsoft.com/office/drawing/2014/main" xmlns="" id="{EB692A1C-7C99-03BF-1C45-B4C1AB93A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00992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804</xdr:row>
      <xdr:rowOff>25488</xdr:rowOff>
    </xdr:from>
    <xdr:to>
      <xdr:col>8</xdr:col>
      <xdr:colOff>3175</xdr:colOff>
      <xdr:row>804</xdr:row>
      <xdr:rowOff>581113</xdr:rowOff>
    </xdr:to>
    <xdr:pic>
      <xdr:nvPicPr>
        <xdr:cNvPr id="2801" name="Picture 2800">
          <a:extLst>
            <a:ext uri="{FF2B5EF4-FFF2-40B4-BE49-F238E27FC236}">
              <a16:creationId xmlns:a16="http://schemas.microsoft.com/office/drawing/2014/main" xmlns="" id="{434B25F7-6D7D-8464-4082-EFE970B29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083513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805</xdr:row>
      <xdr:rowOff>22007</xdr:rowOff>
    </xdr:from>
    <xdr:to>
      <xdr:col>8</xdr:col>
      <xdr:colOff>3175</xdr:colOff>
      <xdr:row>805</xdr:row>
      <xdr:rowOff>657007</xdr:rowOff>
    </xdr:to>
    <xdr:pic>
      <xdr:nvPicPr>
        <xdr:cNvPr id="2803" name="Picture 2802">
          <a:extLst>
            <a:ext uri="{FF2B5EF4-FFF2-40B4-BE49-F238E27FC236}">
              <a16:creationId xmlns:a16="http://schemas.microsoft.com/office/drawing/2014/main" xmlns="" id="{BBD4F2F2-5BA5-9FAF-D2AE-AA1D2900D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14382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806</xdr:row>
      <xdr:rowOff>22001</xdr:rowOff>
    </xdr:from>
    <xdr:to>
      <xdr:col>8</xdr:col>
      <xdr:colOff>3175</xdr:colOff>
      <xdr:row>806</xdr:row>
      <xdr:rowOff>657001</xdr:rowOff>
    </xdr:to>
    <xdr:pic>
      <xdr:nvPicPr>
        <xdr:cNvPr id="2805" name="Picture 2804">
          <a:extLst>
            <a:ext uri="{FF2B5EF4-FFF2-40B4-BE49-F238E27FC236}">
              <a16:creationId xmlns:a16="http://schemas.microsoft.com/office/drawing/2014/main" xmlns="" id="{9212FB25-356D-2A63-E06B-48861E03D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21172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807</xdr:row>
      <xdr:rowOff>22986</xdr:rowOff>
    </xdr:from>
    <xdr:to>
      <xdr:col>8</xdr:col>
      <xdr:colOff>3175</xdr:colOff>
      <xdr:row>807</xdr:row>
      <xdr:rowOff>710357</xdr:rowOff>
    </xdr:to>
    <xdr:pic>
      <xdr:nvPicPr>
        <xdr:cNvPr id="2807" name="Picture 2806">
          <a:extLst>
            <a:ext uri="{FF2B5EF4-FFF2-40B4-BE49-F238E27FC236}">
              <a16:creationId xmlns:a16="http://schemas.microsoft.com/office/drawing/2014/main" xmlns="" id="{19949869-63B8-32BB-A4A0-272873D71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2797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808</xdr:row>
      <xdr:rowOff>22982</xdr:rowOff>
    </xdr:from>
    <xdr:to>
      <xdr:col>8</xdr:col>
      <xdr:colOff>3175</xdr:colOff>
      <xdr:row>808</xdr:row>
      <xdr:rowOff>710353</xdr:rowOff>
    </xdr:to>
    <xdr:pic>
      <xdr:nvPicPr>
        <xdr:cNvPr id="2809" name="Picture 2808">
          <a:extLst>
            <a:ext uri="{FF2B5EF4-FFF2-40B4-BE49-F238E27FC236}">
              <a16:creationId xmlns:a16="http://schemas.microsoft.com/office/drawing/2014/main" xmlns="" id="{2C312272-132F-81A1-655B-1AED01EDE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35305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809</xdr:row>
      <xdr:rowOff>22977</xdr:rowOff>
    </xdr:from>
    <xdr:to>
      <xdr:col>8</xdr:col>
      <xdr:colOff>3175</xdr:colOff>
      <xdr:row>809</xdr:row>
      <xdr:rowOff>710348</xdr:rowOff>
    </xdr:to>
    <xdr:pic>
      <xdr:nvPicPr>
        <xdr:cNvPr id="2811" name="Picture 2810">
          <a:extLst>
            <a:ext uri="{FF2B5EF4-FFF2-40B4-BE49-F238E27FC236}">
              <a16:creationId xmlns:a16="http://schemas.microsoft.com/office/drawing/2014/main" xmlns="" id="{C183E51D-4CE4-7433-2BD5-6D0B618A1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42638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810</xdr:row>
      <xdr:rowOff>22029</xdr:rowOff>
    </xdr:from>
    <xdr:to>
      <xdr:col>8</xdr:col>
      <xdr:colOff>3175</xdr:colOff>
      <xdr:row>810</xdr:row>
      <xdr:rowOff>657029</xdr:rowOff>
    </xdr:to>
    <xdr:pic>
      <xdr:nvPicPr>
        <xdr:cNvPr id="2813" name="Picture 2812">
          <a:extLst>
            <a:ext uri="{FF2B5EF4-FFF2-40B4-BE49-F238E27FC236}">
              <a16:creationId xmlns:a16="http://schemas.microsoft.com/office/drawing/2014/main" xmlns="" id="{E42C3398-7916-2250-C4B3-3FA8867A3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499627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811</xdr:row>
      <xdr:rowOff>22024</xdr:rowOff>
    </xdr:from>
    <xdr:to>
      <xdr:col>8</xdr:col>
      <xdr:colOff>3175</xdr:colOff>
      <xdr:row>811</xdr:row>
      <xdr:rowOff>657024</xdr:rowOff>
    </xdr:to>
    <xdr:pic>
      <xdr:nvPicPr>
        <xdr:cNvPr id="2815" name="Picture 2814">
          <a:extLst>
            <a:ext uri="{FF2B5EF4-FFF2-40B4-BE49-F238E27FC236}">
              <a16:creationId xmlns:a16="http://schemas.microsoft.com/office/drawing/2014/main" xmlns="" id="{2C9CCCC2-347D-3E12-0DA4-1AD7E13F6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567527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812</xdr:row>
      <xdr:rowOff>22017</xdr:rowOff>
    </xdr:from>
    <xdr:to>
      <xdr:col>8</xdr:col>
      <xdr:colOff>3175</xdr:colOff>
      <xdr:row>812</xdr:row>
      <xdr:rowOff>657017</xdr:rowOff>
    </xdr:to>
    <xdr:pic>
      <xdr:nvPicPr>
        <xdr:cNvPr id="2817" name="Picture 2816">
          <a:extLst>
            <a:ext uri="{FF2B5EF4-FFF2-40B4-BE49-F238E27FC236}">
              <a16:creationId xmlns:a16="http://schemas.microsoft.com/office/drawing/2014/main" xmlns="" id="{4291DEAB-7695-2A1C-3C97-DFD9A7FAB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63542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813</xdr:row>
      <xdr:rowOff>22011</xdr:rowOff>
    </xdr:from>
    <xdr:to>
      <xdr:col>8</xdr:col>
      <xdr:colOff>3175</xdr:colOff>
      <xdr:row>813</xdr:row>
      <xdr:rowOff>657011</xdr:rowOff>
    </xdr:to>
    <xdr:pic>
      <xdr:nvPicPr>
        <xdr:cNvPr id="2819" name="Picture 2818">
          <a:extLst>
            <a:ext uri="{FF2B5EF4-FFF2-40B4-BE49-F238E27FC236}">
              <a16:creationId xmlns:a16="http://schemas.microsoft.com/office/drawing/2014/main" xmlns="" id="{DBA45BEC-9FDB-A858-C7F3-B2227AF3B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70332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814</xdr:row>
      <xdr:rowOff>24882</xdr:rowOff>
    </xdr:from>
    <xdr:to>
      <xdr:col>8</xdr:col>
      <xdr:colOff>3175</xdr:colOff>
      <xdr:row>814</xdr:row>
      <xdr:rowOff>672212</xdr:rowOff>
    </xdr:to>
    <xdr:pic>
      <xdr:nvPicPr>
        <xdr:cNvPr id="2821" name="Picture 2820">
          <a:extLst>
            <a:ext uri="{FF2B5EF4-FFF2-40B4-BE49-F238E27FC236}">
              <a16:creationId xmlns:a16="http://schemas.microsoft.com/office/drawing/2014/main" xmlns="" id="{4F3D18F3-AD81-120B-31E2-7FB7F45B0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771516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815</xdr:row>
      <xdr:rowOff>21998</xdr:rowOff>
    </xdr:from>
    <xdr:to>
      <xdr:col>8</xdr:col>
      <xdr:colOff>3175</xdr:colOff>
      <xdr:row>815</xdr:row>
      <xdr:rowOff>656998</xdr:rowOff>
    </xdr:to>
    <xdr:pic>
      <xdr:nvPicPr>
        <xdr:cNvPr id="2823" name="Picture 2822">
          <a:extLst>
            <a:ext uri="{FF2B5EF4-FFF2-40B4-BE49-F238E27FC236}">
              <a16:creationId xmlns:a16="http://schemas.microsoft.com/office/drawing/2014/main" xmlns="" id="{AC87B987-7E36-9BD0-2FA8-12A7B7F19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84093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816</xdr:row>
      <xdr:rowOff>24869</xdr:rowOff>
    </xdr:from>
    <xdr:to>
      <xdr:col>8</xdr:col>
      <xdr:colOff>3175</xdr:colOff>
      <xdr:row>816</xdr:row>
      <xdr:rowOff>672199</xdr:rowOff>
    </xdr:to>
    <xdr:pic>
      <xdr:nvPicPr>
        <xdr:cNvPr id="2825" name="Picture 2824">
          <a:extLst>
            <a:ext uri="{FF2B5EF4-FFF2-40B4-BE49-F238E27FC236}">
              <a16:creationId xmlns:a16="http://schemas.microsoft.com/office/drawing/2014/main" xmlns="" id="{E79BD20F-3405-ADB6-0E00-DCFFA05A9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909127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817</xdr:row>
      <xdr:rowOff>21986</xdr:rowOff>
    </xdr:from>
    <xdr:to>
      <xdr:col>8</xdr:col>
      <xdr:colOff>3175</xdr:colOff>
      <xdr:row>817</xdr:row>
      <xdr:rowOff>656986</xdr:rowOff>
    </xdr:to>
    <xdr:pic>
      <xdr:nvPicPr>
        <xdr:cNvPr id="2827" name="Picture 2826">
          <a:extLst>
            <a:ext uri="{FF2B5EF4-FFF2-40B4-BE49-F238E27FC236}">
              <a16:creationId xmlns:a16="http://schemas.microsoft.com/office/drawing/2014/main" xmlns="" id="{5DF738BD-313C-6B9D-472F-6210B14AB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297855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818</xdr:row>
      <xdr:rowOff>25501</xdr:rowOff>
    </xdr:from>
    <xdr:to>
      <xdr:col>8</xdr:col>
      <xdr:colOff>3175</xdr:colOff>
      <xdr:row>818</xdr:row>
      <xdr:rowOff>581126</xdr:rowOff>
    </xdr:to>
    <xdr:pic>
      <xdr:nvPicPr>
        <xdr:cNvPr id="2829" name="Picture 2828">
          <a:extLst>
            <a:ext uri="{FF2B5EF4-FFF2-40B4-BE49-F238E27FC236}">
              <a16:creationId xmlns:a16="http://schemas.microsoft.com/office/drawing/2014/main" xmlns="" id="{324DC71D-7996-81F0-AA70-7035C43EC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046803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820</xdr:row>
      <xdr:rowOff>25672</xdr:rowOff>
    </xdr:from>
    <xdr:to>
      <xdr:col>8</xdr:col>
      <xdr:colOff>3175</xdr:colOff>
      <xdr:row>820</xdr:row>
      <xdr:rowOff>816285</xdr:rowOff>
    </xdr:to>
    <xdr:pic>
      <xdr:nvPicPr>
        <xdr:cNvPr id="2831" name="Picture 2830">
          <a:extLst>
            <a:ext uri="{FF2B5EF4-FFF2-40B4-BE49-F238E27FC236}">
              <a16:creationId xmlns:a16="http://schemas.microsoft.com/office/drawing/2014/main" xmlns="" id="{151DAC5B-1C79-F024-E8F2-146D37EF2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1283019"/>
          <a:ext cx="444500" cy="79061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821</xdr:row>
      <xdr:rowOff>24232</xdr:rowOff>
    </xdr:from>
    <xdr:to>
      <xdr:col>8</xdr:col>
      <xdr:colOff>3175</xdr:colOff>
      <xdr:row>821</xdr:row>
      <xdr:rowOff>690982</xdr:rowOff>
    </xdr:to>
    <xdr:pic>
      <xdr:nvPicPr>
        <xdr:cNvPr id="2833" name="Picture 2832">
          <a:extLst>
            <a:ext uri="{FF2B5EF4-FFF2-40B4-BE49-F238E27FC236}">
              <a16:creationId xmlns:a16="http://schemas.microsoft.com/office/drawing/2014/main" xmlns="" id="{DF50FDD4-07F7-93B3-68BD-88D3AA950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2123551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822</xdr:row>
      <xdr:rowOff>21994</xdr:rowOff>
    </xdr:from>
    <xdr:to>
      <xdr:col>8</xdr:col>
      <xdr:colOff>3175</xdr:colOff>
      <xdr:row>822</xdr:row>
      <xdr:rowOff>656994</xdr:rowOff>
    </xdr:to>
    <xdr:pic>
      <xdr:nvPicPr>
        <xdr:cNvPr id="2835" name="Picture 2834">
          <a:extLst>
            <a:ext uri="{FF2B5EF4-FFF2-40B4-BE49-F238E27FC236}">
              <a16:creationId xmlns:a16="http://schemas.microsoft.com/office/drawing/2014/main" xmlns="" id="{9982904A-8DB3-AF90-0702-15B6628C6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28365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823</xdr:row>
      <xdr:rowOff>21988</xdr:rowOff>
    </xdr:from>
    <xdr:to>
      <xdr:col>8</xdr:col>
      <xdr:colOff>3175</xdr:colOff>
      <xdr:row>823</xdr:row>
      <xdr:rowOff>656988</xdr:rowOff>
    </xdr:to>
    <xdr:pic>
      <xdr:nvPicPr>
        <xdr:cNvPr id="2837" name="Picture 2836">
          <a:extLst>
            <a:ext uri="{FF2B5EF4-FFF2-40B4-BE49-F238E27FC236}">
              <a16:creationId xmlns:a16="http://schemas.microsoft.com/office/drawing/2014/main" xmlns="" id="{B0F64038-8D4D-888C-6C6F-1E117D1B8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351554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824</xdr:row>
      <xdr:rowOff>24214</xdr:rowOff>
    </xdr:from>
    <xdr:to>
      <xdr:col>8</xdr:col>
      <xdr:colOff>3175</xdr:colOff>
      <xdr:row>824</xdr:row>
      <xdr:rowOff>690964</xdr:rowOff>
    </xdr:to>
    <xdr:pic>
      <xdr:nvPicPr>
        <xdr:cNvPr id="2839" name="Picture 2838">
          <a:extLst>
            <a:ext uri="{FF2B5EF4-FFF2-40B4-BE49-F238E27FC236}">
              <a16:creationId xmlns:a16="http://schemas.microsoft.com/office/drawing/2014/main" xmlns="" id="{36E85383-B91C-F82E-F437-1EF45238D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4196776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825</xdr:row>
      <xdr:rowOff>22026</xdr:rowOff>
    </xdr:from>
    <xdr:to>
      <xdr:col>8</xdr:col>
      <xdr:colOff>3175</xdr:colOff>
      <xdr:row>825</xdr:row>
      <xdr:rowOff>657026</xdr:rowOff>
    </xdr:to>
    <xdr:pic>
      <xdr:nvPicPr>
        <xdr:cNvPr id="2841" name="Picture 2840">
          <a:extLst>
            <a:ext uri="{FF2B5EF4-FFF2-40B4-BE49-F238E27FC236}">
              <a16:creationId xmlns:a16="http://schemas.microsoft.com/office/drawing/2014/main" xmlns="" id="{E2B043BC-67AD-2D6F-A2DA-464265001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49098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826</xdr:row>
      <xdr:rowOff>22019</xdr:rowOff>
    </xdr:from>
    <xdr:to>
      <xdr:col>8</xdr:col>
      <xdr:colOff>3175</xdr:colOff>
      <xdr:row>826</xdr:row>
      <xdr:rowOff>657019</xdr:rowOff>
    </xdr:to>
    <xdr:pic>
      <xdr:nvPicPr>
        <xdr:cNvPr id="2843" name="Picture 2842">
          <a:extLst>
            <a:ext uri="{FF2B5EF4-FFF2-40B4-BE49-F238E27FC236}">
              <a16:creationId xmlns:a16="http://schemas.microsoft.com/office/drawing/2014/main" xmlns="" id="{0B4FAFC3-B36E-09C6-40F4-C5001EC7D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55888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827</xdr:row>
      <xdr:rowOff>22013</xdr:rowOff>
    </xdr:from>
    <xdr:to>
      <xdr:col>8</xdr:col>
      <xdr:colOff>3175</xdr:colOff>
      <xdr:row>827</xdr:row>
      <xdr:rowOff>657013</xdr:rowOff>
    </xdr:to>
    <xdr:pic>
      <xdr:nvPicPr>
        <xdr:cNvPr id="2845" name="Picture 2844">
          <a:extLst>
            <a:ext uri="{FF2B5EF4-FFF2-40B4-BE49-F238E27FC236}">
              <a16:creationId xmlns:a16="http://schemas.microsoft.com/office/drawing/2014/main" xmlns="" id="{811D84CE-7255-71C3-6574-AF0E47A4D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62678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828</xdr:row>
      <xdr:rowOff>22006</xdr:rowOff>
    </xdr:from>
    <xdr:to>
      <xdr:col>8</xdr:col>
      <xdr:colOff>3175</xdr:colOff>
      <xdr:row>828</xdr:row>
      <xdr:rowOff>657006</xdr:rowOff>
    </xdr:to>
    <xdr:pic>
      <xdr:nvPicPr>
        <xdr:cNvPr id="2847" name="Picture 2846">
          <a:extLst>
            <a:ext uri="{FF2B5EF4-FFF2-40B4-BE49-F238E27FC236}">
              <a16:creationId xmlns:a16="http://schemas.microsoft.com/office/drawing/2014/main" xmlns="" id="{DBEC2575-04EA-241C-6F27-E69D1FDF1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69468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829</xdr:row>
      <xdr:rowOff>22000</xdr:rowOff>
    </xdr:from>
    <xdr:to>
      <xdr:col>8</xdr:col>
      <xdr:colOff>3175</xdr:colOff>
      <xdr:row>829</xdr:row>
      <xdr:rowOff>657000</xdr:rowOff>
    </xdr:to>
    <xdr:pic>
      <xdr:nvPicPr>
        <xdr:cNvPr id="2849" name="Picture 2848">
          <a:extLst>
            <a:ext uri="{FF2B5EF4-FFF2-40B4-BE49-F238E27FC236}">
              <a16:creationId xmlns:a16="http://schemas.microsoft.com/office/drawing/2014/main" xmlns="" id="{422C015F-68DD-DCAF-28D9-B01279D81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76258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830</xdr:row>
      <xdr:rowOff>22985</xdr:rowOff>
    </xdr:from>
    <xdr:to>
      <xdr:col>8</xdr:col>
      <xdr:colOff>3175</xdr:colOff>
      <xdr:row>830</xdr:row>
      <xdr:rowOff>710356</xdr:rowOff>
    </xdr:to>
    <xdr:pic>
      <xdr:nvPicPr>
        <xdr:cNvPr id="2851" name="Picture 2850">
          <a:extLst>
            <a:ext uri="{FF2B5EF4-FFF2-40B4-BE49-F238E27FC236}">
              <a16:creationId xmlns:a16="http://schemas.microsoft.com/office/drawing/2014/main" xmlns="" id="{03F2E72D-619B-89BB-AA4B-774F22E8B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8305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831</xdr:row>
      <xdr:rowOff>24222</xdr:rowOff>
    </xdr:from>
    <xdr:to>
      <xdr:col>8</xdr:col>
      <xdr:colOff>3175</xdr:colOff>
      <xdr:row>831</xdr:row>
      <xdr:rowOff>690972</xdr:rowOff>
    </xdr:to>
    <xdr:pic>
      <xdr:nvPicPr>
        <xdr:cNvPr id="2853" name="Picture 2852">
          <a:extLst>
            <a:ext uri="{FF2B5EF4-FFF2-40B4-BE49-F238E27FC236}">
              <a16:creationId xmlns:a16="http://schemas.microsoft.com/office/drawing/2014/main" xmlns="" id="{C7360891-853F-CD12-5DD9-B432342A5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9040388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832</xdr:row>
      <xdr:rowOff>25357</xdr:rowOff>
    </xdr:from>
    <xdr:to>
      <xdr:col>8</xdr:col>
      <xdr:colOff>3175</xdr:colOff>
      <xdr:row>832</xdr:row>
      <xdr:rowOff>689892</xdr:rowOff>
    </xdr:to>
    <xdr:pic>
      <xdr:nvPicPr>
        <xdr:cNvPr id="2855" name="Picture 2854">
          <a:extLst>
            <a:ext uri="{FF2B5EF4-FFF2-40B4-BE49-F238E27FC236}">
              <a16:creationId xmlns:a16="http://schemas.microsoft.com/office/drawing/2014/main" xmlns="" id="{C3671EBA-77F0-ABA8-91C4-557DB15F0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39756747"/>
          <a:ext cx="444500" cy="66453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833</xdr:row>
      <xdr:rowOff>22970</xdr:rowOff>
    </xdr:from>
    <xdr:to>
      <xdr:col>8</xdr:col>
      <xdr:colOff>3175</xdr:colOff>
      <xdr:row>833</xdr:row>
      <xdr:rowOff>710341</xdr:rowOff>
    </xdr:to>
    <xdr:pic>
      <xdr:nvPicPr>
        <xdr:cNvPr id="2857" name="Picture 2856">
          <a:extLst>
            <a:ext uri="{FF2B5EF4-FFF2-40B4-BE49-F238E27FC236}">
              <a16:creationId xmlns:a16="http://schemas.microsoft.com/office/drawing/2014/main" xmlns="" id="{4929AA08-0494-7A94-C1D9-7F85226E8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04695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834</xdr:row>
      <xdr:rowOff>22022</xdr:rowOff>
    </xdr:from>
    <xdr:to>
      <xdr:col>8</xdr:col>
      <xdr:colOff>3175</xdr:colOff>
      <xdr:row>834</xdr:row>
      <xdr:rowOff>657022</xdr:rowOff>
    </xdr:to>
    <xdr:pic>
      <xdr:nvPicPr>
        <xdr:cNvPr id="2859" name="Picture 2858">
          <a:extLst>
            <a:ext uri="{FF2B5EF4-FFF2-40B4-BE49-F238E27FC236}">
              <a16:creationId xmlns:a16="http://schemas.microsoft.com/office/drawing/2014/main" xmlns="" id="{C216B21D-EBF2-040B-6388-8C71707C4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12019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835</xdr:row>
      <xdr:rowOff>24249</xdr:rowOff>
    </xdr:from>
    <xdr:to>
      <xdr:col>8</xdr:col>
      <xdr:colOff>3175</xdr:colOff>
      <xdr:row>835</xdr:row>
      <xdr:rowOff>690999</xdr:rowOff>
    </xdr:to>
    <xdr:pic>
      <xdr:nvPicPr>
        <xdr:cNvPr id="2861" name="Picture 2860">
          <a:extLst>
            <a:ext uri="{FF2B5EF4-FFF2-40B4-BE49-F238E27FC236}">
              <a16:creationId xmlns:a16="http://schemas.microsoft.com/office/drawing/2014/main" xmlns="" id="{D7B9FD28-935E-45BF-8A81-B753C934D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1883203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836</xdr:row>
      <xdr:rowOff>22011</xdr:rowOff>
    </xdr:from>
    <xdr:to>
      <xdr:col>8</xdr:col>
      <xdr:colOff>3175</xdr:colOff>
      <xdr:row>836</xdr:row>
      <xdr:rowOff>657011</xdr:rowOff>
    </xdr:to>
    <xdr:pic>
      <xdr:nvPicPr>
        <xdr:cNvPr id="2863" name="Picture 2862">
          <a:extLst>
            <a:ext uri="{FF2B5EF4-FFF2-40B4-BE49-F238E27FC236}">
              <a16:creationId xmlns:a16="http://schemas.microsoft.com/office/drawing/2014/main" xmlns="" id="{DFC295CF-CECB-CDAE-F5FA-05E825B0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25961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837</xdr:row>
      <xdr:rowOff>22997</xdr:rowOff>
    </xdr:from>
    <xdr:to>
      <xdr:col>8</xdr:col>
      <xdr:colOff>3175</xdr:colOff>
      <xdr:row>837</xdr:row>
      <xdr:rowOff>710368</xdr:rowOff>
    </xdr:to>
    <xdr:pic>
      <xdr:nvPicPr>
        <xdr:cNvPr id="2865" name="Picture 2864">
          <a:extLst>
            <a:ext uri="{FF2B5EF4-FFF2-40B4-BE49-F238E27FC236}">
              <a16:creationId xmlns:a16="http://schemas.microsoft.com/office/drawing/2014/main" xmlns="" id="{940EC784-0A6E-456E-C612-5D7FD6F5A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32761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838</xdr:row>
      <xdr:rowOff>25323</xdr:rowOff>
    </xdr:from>
    <xdr:to>
      <xdr:col>8</xdr:col>
      <xdr:colOff>3175</xdr:colOff>
      <xdr:row>838</xdr:row>
      <xdr:rowOff>689858</xdr:rowOff>
    </xdr:to>
    <xdr:pic>
      <xdr:nvPicPr>
        <xdr:cNvPr id="2867" name="Picture 2866">
          <a:extLst>
            <a:ext uri="{FF2B5EF4-FFF2-40B4-BE49-F238E27FC236}">
              <a16:creationId xmlns:a16="http://schemas.microsoft.com/office/drawing/2014/main" xmlns="" id="{72CE14F7-4532-5E4E-3298-B9654DBC2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4011842"/>
          <a:ext cx="444500" cy="66453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839</xdr:row>
      <xdr:rowOff>22986</xdr:rowOff>
    </xdr:from>
    <xdr:to>
      <xdr:col>8</xdr:col>
      <xdr:colOff>3175</xdr:colOff>
      <xdr:row>839</xdr:row>
      <xdr:rowOff>710357</xdr:rowOff>
    </xdr:to>
    <xdr:pic>
      <xdr:nvPicPr>
        <xdr:cNvPr id="2869" name="Picture 2868">
          <a:extLst>
            <a:ext uri="{FF2B5EF4-FFF2-40B4-BE49-F238E27FC236}">
              <a16:creationId xmlns:a16="http://schemas.microsoft.com/office/drawing/2014/main" xmlns="" id="{E417534D-69E7-F322-474D-03F5E3767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47247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841</xdr:row>
      <xdr:rowOff>22020</xdr:rowOff>
    </xdr:from>
    <xdr:to>
      <xdr:col>8</xdr:col>
      <xdr:colOff>3175</xdr:colOff>
      <xdr:row>841</xdr:row>
      <xdr:rowOff>657020</xdr:rowOff>
    </xdr:to>
    <xdr:pic>
      <xdr:nvPicPr>
        <xdr:cNvPr id="2871" name="Picture 2870">
          <a:extLst>
            <a:ext uri="{FF2B5EF4-FFF2-40B4-BE49-F238E27FC236}">
              <a16:creationId xmlns:a16="http://schemas.microsoft.com/office/drawing/2014/main" xmlns="" id="{26979325-806A-9C31-952D-98C134BBD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566532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842</xdr:row>
      <xdr:rowOff>22013</xdr:rowOff>
    </xdr:from>
    <xdr:to>
      <xdr:col>8</xdr:col>
      <xdr:colOff>3175</xdr:colOff>
      <xdr:row>842</xdr:row>
      <xdr:rowOff>657013</xdr:rowOff>
    </xdr:to>
    <xdr:pic>
      <xdr:nvPicPr>
        <xdr:cNvPr id="2873" name="Picture 2872">
          <a:extLst>
            <a:ext uri="{FF2B5EF4-FFF2-40B4-BE49-F238E27FC236}">
              <a16:creationId xmlns:a16="http://schemas.microsoft.com/office/drawing/2014/main" xmlns="" id="{160327E4-09FA-93D7-9362-140DD6F65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63443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843</xdr:row>
      <xdr:rowOff>22007</xdr:rowOff>
    </xdr:from>
    <xdr:to>
      <xdr:col>8</xdr:col>
      <xdr:colOff>3175</xdr:colOff>
      <xdr:row>843</xdr:row>
      <xdr:rowOff>657007</xdr:rowOff>
    </xdr:to>
    <xdr:pic>
      <xdr:nvPicPr>
        <xdr:cNvPr id="2875" name="Picture 2874">
          <a:extLst>
            <a:ext uri="{FF2B5EF4-FFF2-40B4-BE49-F238E27FC236}">
              <a16:creationId xmlns:a16="http://schemas.microsoft.com/office/drawing/2014/main" xmlns="" id="{8AC6AD9C-A51F-D234-ADDE-14456AE31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70233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844</xdr:row>
      <xdr:rowOff>25473</xdr:rowOff>
    </xdr:from>
    <xdr:to>
      <xdr:col>8</xdr:col>
      <xdr:colOff>3175</xdr:colOff>
      <xdr:row>844</xdr:row>
      <xdr:rowOff>581098</xdr:rowOff>
    </xdr:to>
    <xdr:pic>
      <xdr:nvPicPr>
        <xdr:cNvPr id="2877" name="Picture 2876">
          <a:extLst>
            <a:ext uri="{FF2B5EF4-FFF2-40B4-BE49-F238E27FC236}">
              <a16:creationId xmlns:a16="http://schemas.microsoft.com/office/drawing/2014/main" xmlns="" id="{6A2E327C-224F-3333-62A4-CD1D6D57C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770580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845</xdr:row>
      <xdr:rowOff>25514</xdr:rowOff>
    </xdr:from>
    <xdr:to>
      <xdr:col>8</xdr:col>
      <xdr:colOff>3175</xdr:colOff>
      <xdr:row>845</xdr:row>
      <xdr:rowOff>617304</xdr:rowOff>
    </xdr:to>
    <xdr:pic>
      <xdr:nvPicPr>
        <xdr:cNvPr id="2879" name="Picture 2878">
          <a:extLst>
            <a:ext uri="{FF2B5EF4-FFF2-40B4-BE49-F238E27FC236}">
              <a16:creationId xmlns:a16="http://schemas.microsoft.com/office/drawing/2014/main" xmlns="" id="{9DAAD7A6-7C2F-9114-C595-160F7063D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831242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846</xdr:row>
      <xdr:rowOff>21985</xdr:rowOff>
    </xdr:from>
    <xdr:to>
      <xdr:col>8</xdr:col>
      <xdr:colOff>3175</xdr:colOff>
      <xdr:row>846</xdr:row>
      <xdr:rowOff>656985</xdr:rowOff>
    </xdr:to>
    <xdr:pic>
      <xdr:nvPicPr>
        <xdr:cNvPr id="2881" name="Picture 2880">
          <a:extLst>
            <a:ext uri="{FF2B5EF4-FFF2-40B4-BE49-F238E27FC236}">
              <a16:creationId xmlns:a16="http://schemas.microsoft.com/office/drawing/2014/main" xmlns="" id="{98A7BE3B-E1A6-869B-14E5-561F45164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89516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847</xdr:row>
      <xdr:rowOff>22028</xdr:rowOff>
    </xdr:from>
    <xdr:to>
      <xdr:col>8</xdr:col>
      <xdr:colOff>3175</xdr:colOff>
      <xdr:row>847</xdr:row>
      <xdr:rowOff>657028</xdr:rowOff>
    </xdr:to>
    <xdr:pic>
      <xdr:nvPicPr>
        <xdr:cNvPr id="2883" name="Picture 2882">
          <a:extLst>
            <a:ext uri="{FF2B5EF4-FFF2-40B4-BE49-F238E27FC236}">
              <a16:creationId xmlns:a16="http://schemas.microsoft.com/office/drawing/2014/main" xmlns="" id="{C8712058-F606-48BF-1C18-A9436B2B7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4963074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848</xdr:row>
      <xdr:rowOff>22964</xdr:rowOff>
    </xdr:from>
    <xdr:to>
      <xdr:col>8</xdr:col>
      <xdr:colOff>3175</xdr:colOff>
      <xdr:row>848</xdr:row>
      <xdr:rowOff>710335</xdr:rowOff>
    </xdr:to>
    <xdr:pic>
      <xdr:nvPicPr>
        <xdr:cNvPr id="2885" name="Picture 2884">
          <a:extLst>
            <a:ext uri="{FF2B5EF4-FFF2-40B4-BE49-F238E27FC236}">
              <a16:creationId xmlns:a16="http://schemas.microsoft.com/office/drawing/2014/main" xmlns="" id="{759CC533-B174-AD86-9DF2-62428EC0D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03106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849</xdr:row>
      <xdr:rowOff>22960</xdr:rowOff>
    </xdr:from>
    <xdr:to>
      <xdr:col>8</xdr:col>
      <xdr:colOff>3175</xdr:colOff>
      <xdr:row>849</xdr:row>
      <xdr:rowOff>710331</xdr:rowOff>
    </xdr:to>
    <xdr:pic>
      <xdr:nvPicPr>
        <xdr:cNvPr id="2887" name="Picture 2886">
          <a:extLst>
            <a:ext uri="{FF2B5EF4-FFF2-40B4-BE49-F238E27FC236}">
              <a16:creationId xmlns:a16="http://schemas.microsoft.com/office/drawing/2014/main" xmlns="" id="{AF9BC77F-0538-7C9F-3EB3-5C37860BB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10440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851</xdr:row>
      <xdr:rowOff>22985</xdr:rowOff>
    </xdr:from>
    <xdr:to>
      <xdr:col>8</xdr:col>
      <xdr:colOff>3175</xdr:colOff>
      <xdr:row>851</xdr:row>
      <xdr:rowOff>710356</xdr:rowOff>
    </xdr:to>
    <xdr:pic>
      <xdr:nvPicPr>
        <xdr:cNvPr id="2889" name="Picture 2888">
          <a:extLst>
            <a:ext uri="{FF2B5EF4-FFF2-40B4-BE49-F238E27FC236}">
              <a16:creationId xmlns:a16="http://schemas.microsoft.com/office/drawing/2014/main" xmlns="" id="{07139655-4ED0-A8D3-14A8-127BC06C1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19856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852</xdr:row>
      <xdr:rowOff>21988</xdr:rowOff>
    </xdr:from>
    <xdr:to>
      <xdr:col>8</xdr:col>
      <xdr:colOff>3175</xdr:colOff>
      <xdr:row>852</xdr:row>
      <xdr:rowOff>656988</xdr:rowOff>
    </xdr:to>
    <xdr:pic>
      <xdr:nvPicPr>
        <xdr:cNvPr id="2891" name="Picture 2890">
          <a:extLst>
            <a:ext uri="{FF2B5EF4-FFF2-40B4-BE49-F238E27FC236}">
              <a16:creationId xmlns:a16="http://schemas.microsoft.com/office/drawing/2014/main" xmlns="" id="{13C667AD-04A2-2EA1-2261-B71A0CF6F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271794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853</xdr:row>
      <xdr:rowOff>21982</xdr:rowOff>
    </xdr:from>
    <xdr:to>
      <xdr:col>8</xdr:col>
      <xdr:colOff>3175</xdr:colOff>
      <xdr:row>853</xdr:row>
      <xdr:rowOff>656982</xdr:rowOff>
    </xdr:to>
    <xdr:pic>
      <xdr:nvPicPr>
        <xdr:cNvPr id="2893" name="Picture 2892">
          <a:extLst>
            <a:ext uri="{FF2B5EF4-FFF2-40B4-BE49-F238E27FC236}">
              <a16:creationId xmlns:a16="http://schemas.microsoft.com/office/drawing/2014/main" xmlns="" id="{0C9766A1-3AC0-B693-B00C-1B652F206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33969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854</xdr:row>
      <xdr:rowOff>22025</xdr:rowOff>
    </xdr:from>
    <xdr:to>
      <xdr:col>8</xdr:col>
      <xdr:colOff>3175</xdr:colOff>
      <xdr:row>854</xdr:row>
      <xdr:rowOff>657025</xdr:rowOff>
    </xdr:to>
    <xdr:pic>
      <xdr:nvPicPr>
        <xdr:cNvPr id="2895" name="Picture 2894">
          <a:extLst>
            <a:ext uri="{FF2B5EF4-FFF2-40B4-BE49-F238E27FC236}">
              <a16:creationId xmlns:a16="http://schemas.microsoft.com/office/drawing/2014/main" xmlns="" id="{FDAF4993-1CAC-D6B3-0482-6F63AEEBA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40759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855</xdr:row>
      <xdr:rowOff>22018</xdr:rowOff>
    </xdr:from>
    <xdr:to>
      <xdr:col>8</xdr:col>
      <xdr:colOff>3175</xdr:colOff>
      <xdr:row>855</xdr:row>
      <xdr:rowOff>657018</xdr:rowOff>
    </xdr:to>
    <xdr:pic>
      <xdr:nvPicPr>
        <xdr:cNvPr id="2897" name="Picture 2896">
          <a:extLst>
            <a:ext uri="{FF2B5EF4-FFF2-40B4-BE49-F238E27FC236}">
              <a16:creationId xmlns:a16="http://schemas.microsoft.com/office/drawing/2014/main" xmlns="" id="{CB73010A-52C4-614B-333E-20C33CB7B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47550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856</xdr:row>
      <xdr:rowOff>22012</xdr:rowOff>
    </xdr:from>
    <xdr:to>
      <xdr:col>8</xdr:col>
      <xdr:colOff>3175</xdr:colOff>
      <xdr:row>856</xdr:row>
      <xdr:rowOff>657012</xdr:rowOff>
    </xdr:to>
    <xdr:pic>
      <xdr:nvPicPr>
        <xdr:cNvPr id="2899" name="Picture 2898">
          <a:extLst>
            <a:ext uri="{FF2B5EF4-FFF2-40B4-BE49-F238E27FC236}">
              <a16:creationId xmlns:a16="http://schemas.microsoft.com/office/drawing/2014/main" xmlns="" id="{CD9DD47F-C698-91AB-549C-A64222073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54340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857</xdr:row>
      <xdr:rowOff>22005</xdr:rowOff>
    </xdr:from>
    <xdr:to>
      <xdr:col>8</xdr:col>
      <xdr:colOff>3175</xdr:colOff>
      <xdr:row>857</xdr:row>
      <xdr:rowOff>657005</xdr:rowOff>
    </xdr:to>
    <xdr:pic>
      <xdr:nvPicPr>
        <xdr:cNvPr id="2901" name="Picture 2900">
          <a:extLst>
            <a:ext uri="{FF2B5EF4-FFF2-40B4-BE49-F238E27FC236}">
              <a16:creationId xmlns:a16="http://schemas.microsoft.com/office/drawing/2014/main" xmlns="" id="{1E2CEA71-8D0C-47FA-B620-AFE3EBBF4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61130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858</xdr:row>
      <xdr:rowOff>21999</xdr:rowOff>
    </xdr:from>
    <xdr:to>
      <xdr:col>8</xdr:col>
      <xdr:colOff>3175</xdr:colOff>
      <xdr:row>858</xdr:row>
      <xdr:rowOff>656999</xdr:rowOff>
    </xdr:to>
    <xdr:pic>
      <xdr:nvPicPr>
        <xdr:cNvPr id="2903" name="Picture 2902">
          <a:extLst>
            <a:ext uri="{FF2B5EF4-FFF2-40B4-BE49-F238E27FC236}">
              <a16:creationId xmlns:a16="http://schemas.microsoft.com/office/drawing/2014/main" xmlns="" id="{CFD89C47-8B9A-8AA2-DCCD-576DB6B8C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67920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859</xdr:row>
      <xdr:rowOff>21992</xdr:rowOff>
    </xdr:from>
    <xdr:to>
      <xdr:col>8</xdr:col>
      <xdr:colOff>3175</xdr:colOff>
      <xdr:row>859</xdr:row>
      <xdr:rowOff>656992</xdr:rowOff>
    </xdr:to>
    <xdr:pic>
      <xdr:nvPicPr>
        <xdr:cNvPr id="2905" name="Picture 2904">
          <a:extLst>
            <a:ext uri="{FF2B5EF4-FFF2-40B4-BE49-F238E27FC236}">
              <a16:creationId xmlns:a16="http://schemas.microsoft.com/office/drawing/2014/main" xmlns="" id="{277CBA4C-DDC2-5819-24D3-5CD3F0DDE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74710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860</xdr:row>
      <xdr:rowOff>21986</xdr:rowOff>
    </xdr:from>
    <xdr:to>
      <xdr:col>8</xdr:col>
      <xdr:colOff>3175</xdr:colOff>
      <xdr:row>860</xdr:row>
      <xdr:rowOff>656986</xdr:rowOff>
    </xdr:to>
    <xdr:pic>
      <xdr:nvPicPr>
        <xdr:cNvPr id="2907" name="Picture 2906">
          <a:extLst>
            <a:ext uri="{FF2B5EF4-FFF2-40B4-BE49-F238E27FC236}">
              <a16:creationId xmlns:a16="http://schemas.microsoft.com/office/drawing/2014/main" xmlns="" id="{916CB963-2380-77D9-207C-0DFDFB2F6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81500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863</xdr:row>
      <xdr:rowOff>21993</xdr:rowOff>
    </xdr:from>
    <xdr:to>
      <xdr:col>8</xdr:col>
      <xdr:colOff>3175</xdr:colOff>
      <xdr:row>863</xdr:row>
      <xdr:rowOff>656993</xdr:rowOff>
    </xdr:to>
    <xdr:pic>
      <xdr:nvPicPr>
        <xdr:cNvPr id="2909" name="Picture 2908">
          <a:extLst>
            <a:ext uri="{FF2B5EF4-FFF2-40B4-BE49-F238E27FC236}">
              <a16:creationId xmlns:a16="http://schemas.microsoft.com/office/drawing/2014/main" xmlns="" id="{3659AD24-0AB4-EB7F-5743-9175C1547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593360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864</xdr:row>
      <xdr:rowOff>21987</xdr:rowOff>
    </xdr:from>
    <xdr:to>
      <xdr:col>8</xdr:col>
      <xdr:colOff>3175</xdr:colOff>
      <xdr:row>864</xdr:row>
      <xdr:rowOff>656987</xdr:rowOff>
    </xdr:to>
    <xdr:pic>
      <xdr:nvPicPr>
        <xdr:cNvPr id="2911" name="Picture 2910">
          <a:extLst>
            <a:ext uri="{FF2B5EF4-FFF2-40B4-BE49-F238E27FC236}">
              <a16:creationId xmlns:a16="http://schemas.microsoft.com/office/drawing/2014/main" xmlns="" id="{59C61EFE-933E-299C-2959-A7E95F1C8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00150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865</xdr:row>
      <xdr:rowOff>21981</xdr:rowOff>
    </xdr:from>
    <xdr:to>
      <xdr:col>8</xdr:col>
      <xdr:colOff>3175</xdr:colOff>
      <xdr:row>865</xdr:row>
      <xdr:rowOff>656981</xdr:rowOff>
    </xdr:to>
    <xdr:pic>
      <xdr:nvPicPr>
        <xdr:cNvPr id="2913" name="Picture 2912">
          <a:extLst>
            <a:ext uri="{FF2B5EF4-FFF2-40B4-BE49-F238E27FC236}">
              <a16:creationId xmlns:a16="http://schemas.microsoft.com/office/drawing/2014/main" xmlns="" id="{481016C9-2282-F00D-B047-6CF2BAD9E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06940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866</xdr:row>
      <xdr:rowOff>22024</xdr:rowOff>
    </xdr:from>
    <xdr:to>
      <xdr:col>8</xdr:col>
      <xdr:colOff>3175</xdr:colOff>
      <xdr:row>866</xdr:row>
      <xdr:rowOff>657024</xdr:rowOff>
    </xdr:to>
    <xdr:pic>
      <xdr:nvPicPr>
        <xdr:cNvPr id="2915" name="Picture 2914">
          <a:extLst>
            <a:ext uri="{FF2B5EF4-FFF2-40B4-BE49-F238E27FC236}">
              <a16:creationId xmlns:a16="http://schemas.microsoft.com/office/drawing/2014/main" xmlns="" id="{D3F13ED9-A2C9-0EDA-F785-C40FC0D44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13730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867</xdr:row>
      <xdr:rowOff>22018</xdr:rowOff>
    </xdr:from>
    <xdr:to>
      <xdr:col>8</xdr:col>
      <xdr:colOff>3175</xdr:colOff>
      <xdr:row>867</xdr:row>
      <xdr:rowOff>657018</xdr:rowOff>
    </xdr:to>
    <xdr:pic>
      <xdr:nvPicPr>
        <xdr:cNvPr id="2917" name="Picture 2916">
          <a:extLst>
            <a:ext uri="{FF2B5EF4-FFF2-40B4-BE49-F238E27FC236}">
              <a16:creationId xmlns:a16="http://schemas.microsoft.com/office/drawing/2014/main" xmlns="" id="{9B537353-94DB-82DD-2F43-95BC353BA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20520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868</xdr:row>
      <xdr:rowOff>22011</xdr:rowOff>
    </xdr:from>
    <xdr:to>
      <xdr:col>8</xdr:col>
      <xdr:colOff>3175</xdr:colOff>
      <xdr:row>868</xdr:row>
      <xdr:rowOff>657011</xdr:rowOff>
    </xdr:to>
    <xdr:pic>
      <xdr:nvPicPr>
        <xdr:cNvPr id="2919" name="Picture 2918">
          <a:extLst>
            <a:ext uri="{FF2B5EF4-FFF2-40B4-BE49-F238E27FC236}">
              <a16:creationId xmlns:a16="http://schemas.microsoft.com/office/drawing/2014/main" xmlns="" id="{3C9C43EF-4F43-F6E6-A8D0-FDD1407A1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27310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869</xdr:row>
      <xdr:rowOff>22005</xdr:rowOff>
    </xdr:from>
    <xdr:to>
      <xdr:col>8</xdr:col>
      <xdr:colOff>3175</xdr:colOff>
      <xdr:row>869</xdr:row>
      <xdr:rowOff>657005</xdr:rowOff>
    </xdr:to>
    <xdr:pic>
      <xdr:nvPicPr>
        <xdr:cNvPr id="2921" name="Picture 2920">
          <a:extLst>
            <a:ext uri="{FF2B5EF4-FFF2-40B4-BE49-F238E27FC236}">
              <a16:creationId xmlns:a16="http://schemas.microsoft.com/office/drawing/2014/main" xmlns="" id="{0070EC1D-4C6C-1CB9-44B5-691B96C09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34101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870</xdr:row>
      <xdr:rowOff>21999</xdr:rowOff>
    </xdr:from>
    <xdr:to>
      <xdr:col>8</xdr:col>
      <xdr:colOff>3175</xdr:colOff>
      <xdr:row>870</xdr:row>
      <xdr:rowOff>656999</xdr:rowOff>
    </xdr:to>
    <xdr:pic>
      <xdr:nvPicPr>
        <xdr:cNvPr id="2923" name="Picture 2922">
          <a:extLst>
            <a:ext uri="{FF2B5EF4-FFF2-40B4-BE49-F238E27FC236}">
              <a16:creationId xmlns:a16="http://schemas.microsoft.com/office/drawing/2014/main" xmlns="" id="{03B39E79-BC21-34E2-9641-FC9B2F5A6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40891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871</xdr:row>
      <xdr:rowOff>21992</xdr:rowOff>
    </xdr:from>
    <xdr:to>
      <xdr:col>8</xdr:col>
      <xdr:colOff>3175</xdr:colOff>
      <xdr:row>871</xdr:row>
      <xdr:rowOff>656992</xdr:rowOff>
    </xdr:to>
    <xdr:pic>
      <xdr:nvPicPr>
        <xdr:cNvPr id="2925" name="Picture 2924">
          <a:extLst>
            <a:ext uri="{FF2B5EF4-FFF2-40B4-BE49-F238E27FC236}">
              <a16:creationId xmlns:a16="http://schemas.microsoft.com/office/drawing/2014/main" xmlns="" id="{AC614370-8197-B6C8-A859-C4F30E79A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47681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872</xdr:row>
      <xdr:rowOff>21986</xdr:rowOff>
    </xdr:from>
    <xdr:to>
      <xdr:col>8</xdr:col>
      <xdr:colOff>3175</xdr:colOff>
      <xdr:row>872</xdr:row>
      <xdr:rowOff>656986</xdr:rowOff>
    </xdr:to>
    <xdr:pic>
      <xdr:nvPicPr>
        <xdr:cNvPr id="2927" name="Picture 2926">
          <a:extLst>
            <a:ext uri="{FF2B5EF4-FFF2-40B4-BE49-F238E27FC236}">
              <a16:creationId xmlns:a16="http://schemas.microsoft.com/office/drawing/2014/main" xmlns="" id="{972AB87D-D7CA-E265-88F4-03C86E0C8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54471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873</xdr:row>
      <xdr:rowOff>22029</xdr:rowOff>
    </xdr:from>
    <xdr:to>
      <xdr:col>8</xdr:col>
      <xdr:colOff>3175</xdr:colOff>
      <xdr:row>873</xdr:row>
      <xdr:rowOff>657029</xdr:rowOff>
    </xdr:to>
    <xdr:pic>
      <xdr:nvPicPr>
        <xdr:cNvPr id="2929" name="Picture 2928">
          <a:extLst>
            <a:ext uri="{FF2B5EF4-FFF2-40B4-BE49-F238E27FC236}">
              <a16:creationId xmlns:a16="http://schemas.microsoft.com/office/drawing/2014/main" xmlns="" id="{A8F42291-0816-12B5-8CB3-1D7D7176B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612616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874</xdr:row>
      <xdr:rowOff>22022</xdr:rowOff>
    </xdr:from>
    <xdr:to>
      <xdr:col>8</xdr:col>
      <xdr:colOff>3175</xdr:colOff>
      <xdr:row>874</xdr:row>
      <xdr:rowOff>657022</xdr:rowOff>
    </xdr:to>
    <xdr:pic>
      <xdr:nvPicPr>
        <xdr:cNvPr id="2931" name="Picture 2930">
          <a:extLst>
            <a:ext uri="{FF2B5EF4-FFF2-40B4-BE49-F238E27FC236}">
              <a16:creationId xmlns:a16="http://schemas.microsoft.com/office/drawing/2014/main" xmlns="" id="{D82E41E8-84EF-73C7-117B-D5B2C564E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68051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876</xdr:row>
      <xdr:rowOff>21997</xdr:rowOff>
    </xdr:from>
    <xdr:to>
      <xdr:col>8</xdr:col>
      <xdr:colOff>3175</xdr:colOff>
      <xdr:row>876</xdr:row>
      <xdr:rowOff>656997</xdr:rowOff>
    </xdr:to>
    <xdr:pic>
      <xdr:nvPicPr>
        <xdr:cNvPr id="2933" name="Picture 2932">
          <a:extLst>
            <a:ext uri="{FF2B5EF4-FFF2-40B4-BE49-F238E27FC236}">
              <a16:creationId xmlns:a16="http://schemas.microsoft.com/office/drawing/2014/main" xmlns="" id="{C432B06D-888B-39B4-F809-1ACD9AA1E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76923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877</xdr:row>
      <xdr:rowOff>21991</xdr:rowOff>
    </xdr:from>
    <xdr:to>
      <xdr:col>8</xdr:col>
      <xdr:colOff>3175</xdr:colOff>
      <xdr:row>877</xdr:row>
      <xdr:rowOff>656991</xdr:rowOff>
    </xdr:to>
    <xdr:pic>
      <xdr:nvPicPr>
        <xdr:cNvPr id="2935" name="Picture 2934">
          <a:extLst>
            <a:ext uri="{FF2B5EF4-FFF2-40B4-BE49-F238E27FC236}">
              <a16:creationId xmlns:a16="http://schemas.microsoft.com/office/drawing/2014/main" xmlns="" id="{7D23F631-03BC-ECD6-6A04-BBED2134F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83713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878</xdr:row>
      <xdr:rowOff>21984</xdr:rowOff>
    </xdr:from>
    <xdr:to>
      <xdr:col>8</xdr:col>
      <xdr:colOff>3175</xdr:colOff>
      <xdr:row>878</xdr:row>
      <xdr:rowOff>656984</xdr:rowOff>
    </xdr:to>
    <xdr:pic>
      <xdr:nvPicPr>
        <xdr:cNvPr id="2937" name="Picture 2936">
          <a:extLst>
            <a:ext uri="{FF2B5EF4-FFF2-40B4-BE49-F238E27FC236}">
              <a16:creationId xmlns:a16="http://schemas.microsoft.com/office/drawing/2014/main" xmlns="" id="{41E789A6-D282-9356-5330-72BAD2700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90503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879</xdr:row>
      <xdr:rowOff>24905</xdr:rowOff>
    </xdr:from>
    <xdr:to>
      <xdr:col>8</xdr:col>
      <xdr:colOff>3175</xdr:colOff>
      <xdr:row>879</xdr:row>
      <xdr:rowOff>672235</xdr:rowOff>
    </xdr:to>
    <xdr:pic>
      <xdr:nvPicPr>
        <xdr:cNvPr id="2939" name="Picture 2938">
          <a:extLst>
            <a:ext uri="{FF2B5EF4-FFF2-40B4-BE49-F238E27FC236}">
              <a16:creationId xmlns:a16="http://schemas.microsoft.com/office/drawing/2014/main" xmlns="" id="{272C042C-F937-67C0-9372-5C2C0B97F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6973231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880</xdr:row>
      <xdr:rowOff>22021</xdr:rowOff>
    </xdr:from>
    <xdr:to>
      <xdr:col>8</xdr:col>
      <xdr:colOff>3175</xdr:colOff>
      <xdr:row>880</xdr:row>
      <xdr:rowOff>657021</xdr:rowOff>
    </xdr:to>
    <xdr:pic>
      <xdr:nvPicPr>
        <xdr:cNvPr id="2941" name="Picture 2940">
          <a:extLst>
            <a:ext uri="{FF2B5EF4-FFF2-40B4-BE49-F238E27FC236}">
              <a16:creationId xmlns:a16="http://schemas.microsoft.com/office/drawing/2014/main" xmlns="" id="{BE68AE9E-ADD3-8023-FC6C-2BFDB3984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04265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881</xdr:row>
      <xdr:rowOff>22015</xdr:rowOff>
    </xdr:from>
    <xdr:to>
      <xdr:col>8</xdr:col>
      <xdr:colOff>3175</xdr:colOff>
      <xdr:row>881</xdr:row>
      <xdr:rowOff>657015</xdr:rowOff>
    </xdr:to>
    <xdr:pic>
      <xdr:nvPicPr>
        <xdr:cNvPr id="2943" name="Picture 2942">
          <a:extLst>
            <a:ext uri="{FF2B5EF4-FFF2-40B4-BE49-F238E27FC236}">
              <a16:creationId xmlns:a16="http://schemas.microsoft.com/office/drawing/2014/main" xmlns="" id="{FDE3AC0F-9CAB-D39C-736C-45116810E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11055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882</xdr:row>
      <xdr:rowOff>24887</xdr:rowOff>
    </xdr:from>
    <xdr:to>
      <xdr:col>8</xdr:col>
      <xdr:colOff>3175</xdr:colOff>
      <xdr:row>882</xdr:row>
      <xdr:rowOff>672217</xdr:rowOff>
    </xdr:to>
    <xdr:pic>
      <xdr:nvPicPr>
        <xdr:cNvPr id="2945" name="Picture 2944">
          <a:extLst>
            <a:ext uri="{FF2B5EF4-FFF2-40B4-BE49-F238E27FC236}">
              <a16:creationId xmlns:a16="http://schemas.microsoft.com/office/drawing/2014/main" xmlns="" id="{2E8329D6-D3D6-9183-B553-70F6AFE2C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178743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883</xdr:row>
      <xdr:rowOff>22003</xdr:rowOff>
    </xdr:from>
    <xdr:to>
      <xdr:col>8</xdr:col>
      <xdr:colOff>3175</xdr:colOff>
      <xdr:row>883</xdr:row>
      <xdr:rowOff>657003</xdr:rowOff>
    </xdr:to>
    <xdr:pic>
      <xdr:nvPicPr>
        <xdr:cNvPr id="2947" name="Picture 2946">
          <a:extLst>
            <a:ext uri="{FF2B5EF4-FFF2-40B4-BE49-F238E27FC236}">
              <a16:creationId xmlns:a16="http://schemas.microsoft.com/office/drawing/2014/main" xmlns="" id="{8F61130A-E4C4-5D00-0E68-E631F2AB6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24816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884</xdr:row>
      <xdr:rowOff>24874</xdr:rowOff>
    </xdr:from>
    <xdr:to>
      <xdr:col>8</xdr:col>
      <xdr:colOff>3175</xdr:colOff>
      <xdr:row>884</xdr:row>
      <xdr:rowOff>672204</xdr:rowOff>
    </xdr:to>
    <xdr:pic>
      <xdr:nvPicPr>
        <xdr:cNvPr id="2949" name="Picture 2948">
          <a:extLst>
            <a:ext uri="{FF2B5EF4-FFF2-40B4-BE49-F238E27FC236}">
              <a16:creationId xmlns:a16="http://schemas.microsoft.com/office/drawing/2014/main" xmlns="" id="{4D59A920-D7D7-B3D5-0378-8366E2BF1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316355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885</xdr:row>
      <xdr:rowOff>24918</xdr:rowOff>
    </xdr:from>
    <xdr:to>
      <xdr:col>8</xdr:col>
      <xdr:colOff>3175</xdr:colOff>
      <xdr:row>885</xdr:row>
      <xdr:rowOff>672248</xdr:rowOff>
    </xdr:to>
    <xdr:pic>
      <xdr:nvPicPr>
        <xdr:cNvPr id="2951" name="Picture 2950">
          <a:extLst>
            <a:ext uri="{FF2B5EF4-FFF2-40B4-BE49-F238E27FC236}">
              <a16:creationId xmlns:a16="http://schemas.microsoft.com/office/drawing/2014/main" xmlns="" id="{B3FEB896-FAB9-2214-7CDB-B8AAC4947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386071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886</xdr:row>
      <xdr:rowOff>21985</xdr:rowOff>
    </xdr:from>
    <xdr:to>
      <xdr:col>8</xdr:col>
      <xdr:colOff>3175</xdr:colOff>
      <xdr:row>886</xdr:row>
      <xdr:rowOff>656985</xdr:rowOff>
    </xdr:to>
    <xdr:pic>
      <xdr:nvPicPr>
        <xdr:cNvPr id="2953" name="Picture 2952">
          <a:extLst>
            <a:ext uri="{FF2B5EF4-FFF2-40B4-BE49-F238E27FC236}">
              <a16:creationId xmlns:a16="http://schemas.microsoft.com/office/drawing/2014/main" xmlns="" id="{9DC1CC96-6930-0E6B-C40B-ACA3330B2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45548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887</xdr:row>
      <xdr:rowOff>22028</xdr:rowOff>
    </xdr:from>
    <xdr:to>
      <xdr:col>8</xdr:col>
      <xdr:colOff>3175</xdr:colOff>
      <xdr:row>887</xdr:row>
      <xdr:rowOff>657028</xdr:rowOff>
    </xdr:to>
    <xdr:pic>
      <xdr:nvPicPr>
        <xdr:cNvPr id="2955" name="Picture 2954">
          <a:extLst>
            <a:ext uri="{FF2B5EF4-FFF2-40B4-BE49-F238E27FC236}">
              <a16:creationId xmlns:a16="http://schemas.microsoft.com/office/drawing/2014/main" xmlns="" id="{1A3B9D66-2ABB-0045-4505-41558B53F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523394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888</xdr:row>
      <xdr:rowOff>22021</xdr:rowOff>
    </xdr:from>
    <xdr:to>
      <xdr:col>8</xdr:col>
      <xdr:colOff>3175</xdr:colOff>
      <xdr:row>888</xdr:row>
      <xdr:rowOff>657021</xdr:rowOff>
    </xdr:to>
    <xdr:pic>
      <xdr:nvPicPr>
        <xdr:cNvPr id="2957" name="Picture 2956">
          <a:extLst>
            <a:ext uri="{FF2B5EF4-FFF2-40B4-BE49-F238E27FC236}">
              <a16:creationId xmlns:a16="http://schemas.microsoft.com/office/drawing/2014/main" xmlns="" id="{886C551B-CA18-55E3-850A-760B23DB4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59129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890</xdr:row>
      <xdr:rowOff>21996</xdr:rowOff>
    </xdr:from>
    <xdr:to>
      <xdr:col>8</xdr:col>
      <xdr:colOff>3175</xdr:colOff>
      <xdr:row>890</xdr:row>
      <xdr:rowOff>656996</xdr:rowOff>
    </xdr:to>
    <xdr:pic>
      <xdr:nvPicPr>
        <xdr:cNvPr id="2959" name="Picture 2958">
          <a:extLst>
            <a:ext uri="{FF2B5EF4-FFF2-40B4-BE49-F238E27FC236}">
              <a16:creationId xmlns:a16="http://schemas.microsoft.com/office/drawing/2014/main" xmlns="" id="{37D0C21A-93E0-E716-964D-9081A8A05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68001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891</xdr:row>
      <xdr:rowOff>22982</xdr:rowOff>
    </xdr:from>
    <xdr:to>
      <xdr:col>8</xdr:col>
      <xdr:colOff>3175</xdr:colOff>
      <xdr:row>891</xdr:row>
      <xdr:rowOff>710353</xdr:rowOff>
    </xdr:to>
    <xdr:pic>
      <xdr:nvPicPr>
        <xdr:cNvPr id="2961" name="Picture 2960">
          <a:extLst>
            <a:ext uri="{FF2B5EF4-FFF2-40B4-BE49-F238E27FC236}">
              <a16:creationId xmlns:a16="http://schemas.microsoft.com/office/drawing/2014/main" xmlns="" id="{6BDBE62D-BFA7-5625-C904-01DE94A49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74801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892</xdr:row>
      <xdr:rowOff>21985</xdr:rowOff>
    </xdr:from>
    <xdr:to>
      <xdr:col>8</xdr:col>
      <xdr:colOff>3175</xdr:colOff>
      <xdr:row>892</xdr:row>
      <xdr:rowOff>656985</xdr:rowOff>
    </xdr:to>
    <xdr:pic>
      <xdr:nvPicPr>
        <xdr:cNvPr id="2963" name="Picture 2962">
          <a:extLst>
            <a:ext uri="{FF2B5EF4-FFF2-40B4-BE49-F238E27FC236}">
              <a16:creationId xmlns:a16="http://schemas.microsoft.com/office/drawing/2014/main" xmlns="" id="{6DA7C39C-FC06-A149-9ED7-3C15EACF4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82124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893</xdr:row>
      <xdr:rowOff>22028</xdr:rowOff>
    </xdr:from>
    <xdr:to>
      <xdr:col>8</xdr:col>
      <xdr:colOff>3175</xdr:colOff>
      <xdr:row>893</xdr:row>
      <xdr:rowOff>657028</xdr:rowOff>
    </xdr:to>
    <xdr:pic>
      <xdr:nvPicPr>
        <xdr:cNvPr id="2965" name="Picture 2964">
          <a:extLst>
            <a:ext uri="{FF2B5EF4-FFF2-40B4-BE49-F238E27FC236}">
              <a16:creationId xmlns:a16="http://schemas.microsoft.com/office/drawing/2014/main" xmlns="" id="{5C61D2CE-2FC2-EC08-9407-B5DE8C255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889154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894</xdr:row>
      <xdr:rowOff>22021</xdr:rowOff>
    </xdr:from>
    <xdr:to>
      <xdr:col>8</xdr:col>
      <xdr:colOff>3175</xdr:colOff>
      <xdr:row>894</xdr:row>
      <xdr:rowOff>657021</xdr:rowOff>
    </xdr:to>
    <xdr:pic>
      <xdr:nvPicPr>
        <xdr:cNvPr id="2967" name="Picture 2966">
          <a:extLst>
            <a:ext uri="{FF2B5EF4-FFF2-40B4-BE49-F238E27FC236}">
              <a16:creationId xmlns:a16="http://schemas.microsoft.com/office/drawing/2014/main" xmlns="" id="{B8D387FC-EA77-5628-904B-D0E836514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795705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895</xdr:row>
      <xdr:rowOff>22015</xdr:rowOff>
    </xdr:from>
    <xdr:to>
      <xdr:col>8</xdr:col>
      <xdr:colOff>3175</xdr:colOff>
      <xdr:row>895</xdr:row>
      <xdr:rowOff>657015</xdr:rowOff>
    </xdr:to>
    <xdr:pic>
      <xdr:nvPicPr>
        <xdr:cNvPr id="2969" name="Picture 2968">
          <a:extLst>
            <a:ext uri="{FF2B5EF4-FFF2-40B4-BE49-F238E27FC236}">
              <a16:creationId xmlns:a16="http://schemas.microsoft.com/office/drawing/2014/main" xmlns="" id="{BDD50AB0-4812-1157-B373-408D56BF5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02495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897</xdr:row>
      <xdr:rowOff>24917</xdr:rowOff>
    </xdr:from>
    <xdr:to>
      <xdr:col>8</xdr:col>
      <xdr:colOff>3175</xdr:colOff>
      <xdr:row>897</xdr:row>
      <xdr:rowOff>672247</xdr:rowOff>
    </xdr:to>
    <xdr:pic>
      <xdr:nvPicPr>
        <xdr:cNvPr id="2971" name="Picture 2970">
          <a:extLst>
            <a:ext uri="{FF2B5EF4-FFF2-40B4-BE49-F238E27FC236}">
              <a16:creationId xmlns:a16="http://schemas.microsoft.com/office/drawing/2014/main" xmlns="" id="{0F9D2FE4-53CC-4457-D7CB-29C656A46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113969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898</xdr:row>
      <xdr:rowOff>21984</xdr:rowOff>
    </xdr:from>
    <xdr:to>
      <xdr:col>8</xdr:col>
      <xdr:colOff>3175</xdr:colOff>
      <xdr:row>898</xdr:row>
      <xdr:rowOff>656984</xdr:rowOff>
    </xdr:to>
    <xdr:pic>
      <xdr:nvPicPr>
        <xdr:cNvPr id="2973" name="Picture 2972">
          <a:extLst>
            <a:ext uri="{FF2B5EF4-FFF2-40B4-BE49-F238E27FC236}">
              <a16:creationId xmlns:a16="http://schemas.microsoft.com/office/drawing/2014/main" xmlns="" id="{5F756023-93E7-6576-7EC7-4CD11B9BD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18338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899</xdr:row>
      <xdr:rowOff>22027</xdr:rowOff>
    </xdr:from>
    <xdr:to>
      <xdr:col>8</xdr:col>
      <xdr:colOff>3175</xdr:colOff>
      <xdr:row>899</xdr:row>
      <xdr:rowOff>657027</xdr:rowOff>
    </xdr:to>
    <xdr:pic>
      <xdr:nvPicPr>
        <xdr:cNvPr id="2975" name="Picture 2974">
          <a:extLst>
            <a:ext uri="{FF2B5EF4-FFF2-40B4-BE49-F238E27FC236}">
              <a16:creationId xmlns:a16="http://schemas.microsoft.com/office/drawing/2014/main" xmlns="" id="{AF44FEA0-B0BE-EF0A-49D5-30F7D7DB3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25129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900</xdr:row>
      <xdr:rowOff>22021</xdr:rowOff>
    </xdr:from>
    <xdr:to>
      <xdr:col>8</xdr:col>
      <xdr:colOff>3175</xdr:colOff>
      <xdr:row>900</xdr:row>
      <xdr:rowOff>657021</xdr:rowOff>
    </xdr:to>
    <xdr:pic>
      <xdr:nvPicPr>
        <xdr:cNvPr id="2977" name="Picture 2976">
          <a:extLst>
            <a:ext uri="{FF2B5EF4-FFF2-40B4-BE49-F238E27FC236}">
              <a16:creationId xmlns:a16="http://schemas.microsoft.com/office/drawing/2014/main" xmlns="" id="{57992CA8-3672-9643-AB45-7300F6478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31919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901</xdr:row>
      <xdr:rowOff>22014</xdr:rowOff>
    </xdr:from>
    <xdr:to>
      <xdr:col>8</xdr:col>
      <xdr:colOff>3175</xdr:colOff>
      <xdr:row>901</xdr:row>
      <xdr:rowOff>657014</xdr:rowOff>
    </xdr:to>
    <xdr:pic>
      <xdr:nvPicPr>
        <xdr:cNvPr id="2979" name="Picture 2978">
          <a:extLst>
            <a:ext uri="{FF2B5EF4-FFF2-40B4-BE49-F238E27FC236}">
              <a16:creationId xmlns:a16="http://schemas.microsoft.com/office/drawing/2014/main" xmlns="" id="{C291DFB5-C4AA-23EE-0DBE-D4F8FD44B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38709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902</xdr:row>
      <xdr:rowOff>22008</xdr:rowOff>
    </xdr:from>
    <xdr:to>
      <xdr:col>8</xdr:col>
      <xdr:colOff>3175</xdr:colOff>
      <xdr:row>902</xdr:row>
      <xdr:rowOff>657008</xdr:rowOff>
    </xdr:to>
    <xdr:pic>
      <xdr:nvPicPr>
        <xdr:cNvPr id="2981" name="Picture 2980">
          <a:extLst>
            <a:ext uri="{FF2B5EF4-FFF2-40B4-BE49-F238E27FC236}">
              <a16:creationId xmlns:a16="http://schemas.microsoft.com/office/drawing/2014/main" xmlns="" id="{CF7FC14D-459D-46D2-0521-2B494BE61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45499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903</xdr:row>
      <xdr:rowOff>22001</xdr:rowOff>
    </xdr:from>
    <xdr:to>
      <xdr:col>8</xdr:col>
      <xdr:colOff>3175</xdr:colOff>
      <xdr:row>903</xdr:row>
      <xdr:rowOff>657001</xdr:rowOff>
    </xdr:to>
    <xdr:pic>
      <xdr:nvPicPr>
        <xdr:cNvPr id="2983" name="Picture 2982">
          <a:extLst>
            <a:ext uri="{FF2B5EF4-FFF2-40B4-BE49-F238E27FC236}">
              <a16:creationId xmlns:a16="http://schemas.microsoft.com/office/drawing/2014/main" xmlns="" id="{579E95D8-93F5-26A3-114C-4704DD70C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52289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904</xdr:row>
      <xdr:rowOff>21996</xdr:rowOff>
    </xdr:from>
    <xdr:to>
      <xdr:col>8</xdr:col>
      <xdr:colOff>3175</xdr:colOff>
      <xdr:row>904</xdr:row>
      <xdr:rowOff>656996</xdr:rowOff>
    </xdr:to>
    <xdr:pic>
      <xdr:nvPicPr>
        <xdr:cNvPr id="2985" name="Picture 2984">
          <a:extLst>
            <a:ext uri="{FF2B5EF4-FFF2-40B4-BE49-F238E27FC236}">
              <a16:creationId xmlns:a16="http://schemas.microsoft.com/office/drawing/2014/main" xmlns="" id="{659AC11C-5C72-B1CC-D1A7-2290D6982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59079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905</xdr:row>
      <xdr:rowOff>21989</xdr:rowOff>
    </xdr:from>
    <xdr:to>
      <xdr:col>8</xdr:col>
      <xdr:colOff>3175</xdr:colOff>
      <xdr:row>905</xdr:row>
      <xdr:rowOff>656989</xdr:rowOff>
    </xdr:to>
    <xdr:pic>
      <xdr:nvPicPr>
        <xdr:cNvPr id="2987" name="Picture 2986">
          <a:extLst>
            <a:ext uri="{FF2B5EF4-FFF2-40B4-BE49-F238E27FC236}">
              <a16:creationId xmlns:a16="http://schemas.microsoft.com/office/drawing/2014/main" xmlns="" id="{42860162-6CA5-E9C9-4B57-AA87F795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65869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906</xdr:row>
      <xdr:rowOff>21983</xdr:rowOff>
    </xdr:from>
    <xdr:to>
      <xdr:col>8</xdr:col>
      <xdr:colOff>3175</xdr:colOff>
      <xdr:row>906</xdr:row>
      <xdr:rowOff>656983</xdr:rowOff>
    </xdr:to>
    <xdr:pic>
      <xdr:nvPicPr>
        <xdr:cNvPr id="2989" name="Picture 2988">
          <a:extLst>
            <a:ext uri="{FF2B5EF4-FFF2-40B4-BE49-F238E27FC236}">
              <a16:creationId xmlns:a16="http://schemas.microsoft.com/office/drawing/2014/main" xmlns="" id="{44C6F918-90C5-D650-5E5B-1BEB86B5F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72659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907</xdr:row>
      <xdr:rowOff>22026</xdr:rowOff>
    </xdr:from>
    <xdr:to>
      <xdr:col>8</xdr:col>
      <xdr:colOff>3175</xdr:colOff>
      <xdr:row>907</xdr:row>
      <xdr:rowOff>657026</xdr:rowOff>
    </xdr:to>
    <xdr:pic>
      <xdr:nvPicPr>
        <xdr:cNvPr id="2991" name="Picture 2990">
          <a:extLst>
            <a:ext uri="{FF2B5EF4-FFF2-40B4-BE49-F238E27FC236}">
              <a16:creationId xmlns:a16="http://schemas.microsoft.com/office/drawing/2014/main" xmlns="" id="{12963784-A125-3B2B-4A4F-3036A2033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79450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908</xdr:row>
      <xdr:rowOff>22019</xdr:rowOff>
    </xdr:from>
    <xdr:to>
      <xdr:col>8</xdr:col>
      <xdr:colOff>3175</xdr:colOff>
      <xdr:row>908</xdr:row>
      <xdr:rowOff>657019</xdr:rowOff>
    </xdr:to>
    <xdr:pic>
      <xdr:nvPicPr>
        <xdr:cNvPr id="2993" name="Picture 2992">
          <a:extLst>
            <a:ext uri="{FF2B5EF4-FFF2-40B4-BE49-F238E27FC236}">
              <a16:creationId xmlns:a16="http://schemas.microsoft.com/office/drawing/2014/main" xmlns="" id="{4529994D-6A21-4CD3-AA19-D7B22A8E0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862401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909</xdr:row>
      <xdr:rowOff>24890</xdr:rowOff>
    </xdr:from>
    <xdr:to>
      <xdr:col>8</xdr:col>
      <xdr:colOff>3175</xdr:colOff>
      <xdr:row>909</xdr:row>
      <xdr:rowOff>672220</xdr:rowOff>
    </xdr:to>
    <xdr:pic>
      <xdr:nvPicPr>
        <xdr:cNvPr id="2995" name="Picture 2994">
          <a:extLst>
            <a:ext uri="{FF2B5EF4-FFF2-40B4-BE49-F238E27FC236}">
              <a16:creationId xmlns:a16="http://schemas.microsoft.com/office/drawing/2014/main" xmlns="" id="{5F579C8A-60FB-E454-9BF6-6E854E02C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8930589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910</xdr:row>
      <xdr:rowOff>22007</xdr:rowOff>
    </xdr:from>
    <xdr:to>
      <xdr:col>8</xdr:col>
      <xdr:colOff>3175</xdr:colOff>
      <xdr:row>910</xdr:row>
      <xdr:rowOff>657007</xdr:rowOff>
    </xdr:to>
    <xdr:pic>
      <xdr:nvPicPr>
        <xdr:cNvPr id="2997" name="Picture 2996">
          <a:extLst>
            <a:ext uri="{FF2B5EF4-FFF2-40B4-BE49-F238E27FC236}">
              <a16:creationId xmlns:a16="http://schemas.microsoft.com/office/drawing/2014/main" xmlns="" id="{3DF014F0-7162-5ABE-CC32-D12C0AB66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00001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911</xdr:row>
      <xdr:rowOff>22000</xdr:rowOff>
    </xdr:from>
    <xdr:to>
      <xdr:col>8</xdr:col>
      <xdr:colOff>3175</xdr:colOff>
      <xdr:row>911</xdr:row>
      <xdr:rowOff>657000</xdr:rowOff>
    </xdr:to>
    <xdr:pic>
      <xdr:nvPicPr>
        <xdr:cNvPr id="2999" name="Picture 2998">
          <a:extLst>
            <a:ext uri="{FF2B5EF4-FFF2-40B4-BE49-F238E27FC236}">
              <a16:creationId xmlns:a16="http://schemas.microsoft.com/office/drawing/2014/main" xmlns="" id="{40507312-7391-0AE8-DBE7-9F99AB9D1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06791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912</xdr:row>
      <xdr:rowOff>21994</xdr:rowOff>
    </xdr:from>
    <xdr:to>
      <xdr:col>8</xdr:col>
      <xdr:colOff>3175</xdr:colOff>
      <xdr:row>912</xdr:row>
      <xdr:rowOff>656994</xdr:rowOff>
    </xdr:to>
    <xdr:pic>
      <xdr:nvPicPr>
        <xdr:cNvPr id="3001" name="Picture 3000">
          <a:extLst>
            <a:ext uri="{FF2B5EF4-FFF2-40B4-BE49-F238E27FC236}">
              <a16:creationId xmlns:a16="http://schemas.microsoft.com/office/drawing/2014/main" xmlns="" id="{D5EE51EF-949C-C4A6-875F-B96971E33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13581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913</xdr:row>
      <xdr:rowOff>21988</xdr:rowOff>
    </xdr:from>
    <xdr:to>
      <xdr:col>8</xdr:col>
      <xdr:colOff>3175</xdr:colOff>
      <xdr:row>913</xdr:row>
      <xdr:rowOff>656988</xdr:rowOff>
    </xdr:to>
    <xdr:pic>
      <xdr:nvPicPr>
        <xdr:cNvPr id="3003" name="Picture 3002">
          <a:extLst>
            <a:ext uri="{FF2B5EF4-FFF2-40B4-BE49-F238E27FC236}">
              <a16:creationId xmlns:a16="http://schemas.microsoft.com/office/drawing/2014/main" xmlns="" id="{2DBDC1EE-5003-DAF9-0DD5-2F0F02048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203714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914</xdr:row>
      <xdr:rowOff>22081</xdr:rowOff>
    </xdr:from>
    <xdr:to>
      <xdr:col>8</xdr:col>
      <xdr:colOff>3175</xdr:colOff>
      <xdr:row>914</xdr:row>
      <xdr:rowOff>711228</xdr:rowOff>
    </xdr:to>
    <xdr:pic>
      <xdr:nvPicPr>
        <xdr:cNvPr id="3005" name="Picture 3004">
          <a:extLst>
            <a:ext uri="{FF2B5EF4-FFF2-40B4-BE49-F238E27FC236}">
              <a16:creationId xmlns:a16="http://schemas.microsoft.com/office/drawing/2014/main" xmlns="" id="{7EF6517A-4CB4-373F-9892-A093B5F35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27162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915</xdr:row>
      <xdr:rowOff>22969</xdr:rowOff>
    </xdr:from>
    <xdr:to>
      <xdr:col>8</xdr:col>
      <xdr:colOff>3175</xdr:colOff>
      <xdr:row>915</xdr:row>
      <xdr:rowOff>710340</xdr:rowOff>
    </xdr:to>
    <xdr:pic>
      <xdr:nvPicPr>
        <xdr:cNvPr id="3007" name="Picture 3006">
          <a:extLst>
            <a:ext uri="{FF2B5EF4-FFF2-40B4-BE49-F238E27FC236}">
              <a16:creationId xmlns:a16="http://schemas.microsoft.com/office/drawing/2014/main" xmlns="" id="{C9341323-F744-A28E-7324-7A723C587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34504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916</xdr:row>
      <xdr:rowOff>22964</xdr:rowOff>
    </xdr:from>
    <xdr:to>
      <xdr:col>8</xdr:col>
      <xdr:colOff>3175</xdr:colOff>
      <xdr:row>916</xdr:row>
      <xdr:rowOff>710335</xdr:rowOff>
    </xdr:to>
    <xdr:pic>
      <xdr:nvPicPr>
        <xdr:cNvPr id="3009" name="Picture 3008">
          <a:extLst>
            <a:ext uri="{FF2B5EF4-FFF2-40B4-BE49-F238E27FC236}">
              <a16:creationId xmlns:a16="http://schemas.microsoft.com/office/drawing/2014/main" xmlns="" id="{9CD881AB-1FBE-5F52-4B31-1A6B3720C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41837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917</xdr:row>
      <xdr:rowOff>22017</xdr:rowOff>
    </xdr:from>
    <xdr:to>
      <xdr:col>8</xdr:col>
      <xdr:colOff>3175</xdr:colOff>
      <xdr:row>917</xdr:row>
      <xdr:rowOff>657017</xdr:rowOff>
    </xdr:to>
    <xdr:pic>
      <xdr:nvPicPr>
        <xdr:cNvPr id="3011" name="Picture 3010">
          <a:extLst>
            <a:ext uri="{FF2B5EF4-FFF2-40B4-BE49-F238E27FC236}">
              <a16:creationId xmlns:a16="http://schemas.microsoft.com/office/drawing/2014/main" xmlns="" id="{7F531974-3819-9C67-7A5C-FD091A606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491617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919</xdr:row>
      <xdr:rowOff>21991</xdr:rowOff>
    </xdr:from>
    <xdr:to>
      <xdr:col>8</xdr:col>
      <xdr:colOff>3175</xdr:colOff>
      <xdr:row>919</xdr:row>
      <xdr:rowOff>656991</xdr:rowOff>
    </xdr:to>
    <xdr:pic>
      <xdr:nvPicPr>
        <xdr:cNvPr id="3013" name="Picture 3012">
          <a:extLst>
            <a:ext uri="{FF2B5EF4-FFF2-40B4-BE49-F238E27FC236}">
              <a16:creationId xmlns:a16="http://schemas.microsoft.com/office/drawing/2014/main" xmlns="" id="{20382F36-8DCC-4037-41C6-2429AAB07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58033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920</xdr:row>
      <xdr:rowOff>21984</xdr:rowOff>
    </xdr:from>
    <xdr:to>
      <xdr:col>8</xdr:col>
      <xdr:colOff>3175</xdr:colOff>
      <xdr:row>920</xdr:row>
      <xdr:rowOff>656984</xdr:rowOff>
    </xdr:to>
    <xdr:pic>
      <xdr:nvPicPr>
        <xdr:cNvPr id="3015" name="Picture 3014">
          <a:extLst>
            <a:ext uri="{FF2B5EF4-FFF2-40B4-BE49-F238E27FC236}">
              <a16:creationId xmlns:a16="http://schemas.microsoft.com/office/drawing/2014/main" xmlns="" id="{CF17238C-7F26-E3D7-28AA-95B2D8C1B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64823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921</xdr:row>
      <xdr:rowOff>22027</xdr:rowOff>
    </xdr:from>
    <xdr:to>
      <xdr:col>8</xdr:col>
      <xdr:colOff>3175</xdr:colOff>
      <xdr:row>921</xdr:row>
      <xdr:rowOff>657027</xdr:rowOff>
    </xdr:to>
    <xdr:pic>
      <xdr:nvPicPr>
        <xdr:cNvPr id="3017" name="Picture 3016">
          <a:extLst>
            <a:ext uri="{FF2B5EF4-FFF2-40B4-BE49-F238E27FC236}">
              <a16:creationId xmlns:a16="http://schemas.microsoft.com/office/drawing/2014/main" xmlns="" id="{65D04BDD-C15D-C20B-DB38-CA43BFFD1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71614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922</xdr:row>
      <xdr:rowOff>24898</xdr:rowOff>
    </xdr:from>
    <xdr:to>
      <xdr:col>8</xdr:col>
      <xdr:colOff>3175</xdr:colOff>
      <xdr:row>922</xdr:row>
      <xdr:rowOff>672228</xdr:rowOff>
    </xdr:to>
    <xdr:pic>
      <xdr:nvPicPr>
        <xdr:cNvPr id="3019" name="Picture 3018">
          <a:extLst>
            <a:ext uri="{FF2B5EF4-FFF2-40B4-BE49-F238E27FC236}">
              <a16:creationId xmlns:a16="http://schemas.microsoft.com/office/drawing/2014/main" xmlns="" id="{8FFEA169-519A-0387-9768-67F6D91F2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784332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923</xdr:row>
      <xdr:rowOff>22015</xdr:rowOff>
    </xdr:from>
    <xdr:to>
      <xdr:col>8</xdr:col>
      <xdr:colOff>3175</xdr:colOff>
      <xdr:row>923</xdr:row>
      <xdr:rowOff>657015</xdr:rowOff>
    </xdr:to>
    <xdr:pic>
      <xdr:nvPicPr>
        <xdr:cNvPr id="3021" name="Picture 3020">
          <a:extLst>
            <a:ext uri="{FF2B5EF4-FFF2-40B4-BE49-F238E27FC236}">
              <a16:creationId xmlns:a16="http://schemas.microsoft.com/office/drawing/2014/main" xmlns="" id="{BBD68FD4-ED5F-5B22-29AC-87924EF17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85375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924</xdr:row>
      <xdr:rowOff>24887</xdr:rowOff>
    </xdr:from>
    <xdr:to>
      <xdr:col>8</xdr:col>
      <xdr:colOff>3175</xdr:colOff>
      <xdr:row>924</xdr:row>
      <xdr:rowOff>672217</xdr:rowOff>
    </xdr:to>
    <xdr:pic>
      <xdr:nvPicPr>
        <xdr:cNvPr id="3023" name="Picture 3022">
          <a:extLst>
            <a:ext uri="{FF2B5EF4-FFF2-40B4-BE49-F238E27FC236}">
              <a16:creationId xmlns:a16="http://schemas.microsoft.com/office/drawing/2014/main" xmlns="" id="{CC520FF3-010E-66C0-E838-6E5079A12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921943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925</xdr:row>
      <xdr:rowOff>22003</xdr:rowOff>
    </xdr:from>
    <xdr:to>
      <xdr:col>8</xdr:col>
      <xdr:colOff>3175</xdr:colOff>
      <xdr:row>925</xdr:row>
      <xdr:rowOff>657003</xdr:rowOff>
    </xdr:to>
    <xdr:pic>
      <xdr:nvPicPr>
        <xdr:cNvPr id="3025" name="Picture 3024">
          <a:extLst>
            <a:ext uri="{FF2B5EF4-FFF2-40B4-BE49-F238E27FC236}">
              <a16:creationId xmlns:a16="http://schemas.microsoft.com/office/drawing/2014/main" xmlns="" id="{CF7457DA-386D-A31B-C8A6-12F4DFE65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5999136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926</xdr:row>
      <xdr:rowOff>21997</xdr:rowOff>
    </xdr:from>
    <xdr:to>
      <xdr:col>8</xdr:col>
      <xdr:colOff>3175</xdr:colOff>
      <xdr:row>926</xdr:row>
      <xdr:rowOff>656997</xdr:rowOff>
    </xdr:to>
    <xdr:pic>
      <xdr:nvPicPr>
        <xdr:cNvPr id="3027" name="Picture 3026">
          <a:extLst>
            <a:ext uri="{FF2B5EF4-FFF2-40B4-BE49-F238E27FC236}">
              <a16:creationId xmlns:a16="http://schemas.microsoft.com/office/drawing/2014/main" xmlns="" id="{641E2958-5FB2-1153-79F9-470B50CE4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059267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927</xdr:row>
      <xdr:rowOff>24917</xdr:rowOff>
    </xdr:from>
    <xdr:to>
      <xdr:col>8</xdr:col>
      <xdr:colOff>3175</xdr:colOff>
      <xdr:row>927</xdr:row>
      <xdr:rowOff>672247</xdr:rowOff>
    </xdr:to>
    <xdr:pic>
      <xdr:nvPicPr>
        <xdr:cNvPr id="3029" name="Picture 3028">
          <a:extLst>
            <a:ext uri="{FF2B5EF4-FFF2-40B4-BE49-F238E27FC236}">
              <a16:creationId xmlns:a16="http://schemas.microsoft.com/office/drawing/2014/main" xmlns="" id="{CF5FDC69-F3C1-87B6-0B47-3A50E628A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127460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928</xdr:row>
      <xdr:rowOff>24911</xdr:rowOff>
    </xdr:from>
    <xdr:to>
      <xdr:col>8</xdr:col>
      <xdr:colOff>3175</xdr:colOff>
      <xdr:row>928</xdr:row>
      <xdr:rowOff>672241</xdr:rowOff>
    </xdr:to>
    <xdr:pic>
      <xdr:nvPicPr>
        <xdr:cNvPr id="3031" name="Picture 3030">
          <a:extLst>
            <a:ext uri="{FF2B5EF4-FFF2-40B4-BE49-F238E27FC236}">
              <a16:creationId xmlns:a16="http://schemas.microsoft.com/office/drawing/2014/main" xmlns="" id="{B86C3F1E-7BC0-104D-418F-AC0D728F6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197171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929</xdr:row>
      <xdr:rowOff>22028</xdr:rowOff>
    </xdr:from>
    <xdr:to>
      <xdr:col>8</xdr:col>
      <xdr:colOff>3175</xdr:colOff>
      <xdr:row>929</xdr:row>
      <xdr:rowOff>657028</xdr:rowOff>
    </xdr:to>
    <xdr:pic>
      <xdr:nvPicPr>
        <xdr:cNvPr id="3033" name="Picture 3032">
          <a:extLst>
            <a:ext uri="{FF2B5EF4-FFF2-40B4-BE49-F238E27FC236}">
              <a16:creationId xmlns:a16="http://schemas.microsoft.com/office/drawing/2014/main" xmlns="" id="{AAB72308-67C2-DB0D-85C0-CF70D1F49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266594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930</xdr:row>
      <xdr:rowOff>22021</xdr:rowOff>
    </xdr:from>
    <xdr:to>
      <xdr:col>8</xdr:col>
      <xdr:colOff>3175</xdr:colOff>
      <xdr:row>930</xdr:row>
      <xdr:rowOff>657021</xdr:rowOff>
    </xdr:to>
    <xdr:pic>
      <xdr:nvPicPr>
        <xdr:cNvPr id="3035" name="Picture 3034">
          <a:extLst>
            <a:ext uri="{FF2B5EF4-FFF2-40B4-BE49-F238E27FC236}">
              <a16:creationId xmlns:a16="http://schemas.microsoft.com/office/drawing/2014/main" xmlns="" id="{CA5F60CC-021B-52A0-50AB-863F200B2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33449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931</xdr:row>
      <xdr:rowOff>22015</xdr:rowOff>
    </xdr:from>
    <xdr:to>
      <xdr:col>8</xdr:col>
      <xdr:colOff>3175</xdr:colOff>
      <xdr:row>931</xdr:row>
      <xdr:rowOff>657015</xdr:rowOff>
    </xdr:to>
    <xdr:pic>
      <xdr:nvPicPr>
        <xdr:cNvPr id="3037" name="Picture 3036">
          <a:extLst>
            <a:ext uri="{FF2B5EF4-FFF2-40B4-BE49-F238E27FC236}">
              <a16:creationId xmlns:a16="http://schemas.microsoft.com/office/drawing/2014/main" xmlns="" id="{1A10D3C9-9C89-D86B-323E-84110762B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40239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932</xdr:row>
      <xdr:rowOff>22009</xdr:rowOff>
    </xdr:from>
    <xdr:to>
      <xdr:col>8</xdr:col>
      <xdr:colOff>3175</xdr:colOff>
      <xdr:row>932</xdr:row>
      <xdr:rowOff>657009</xdr:rowOff>
    </xdr:to>
    <xdr:pic>
      <xdr:nvPicPr>
        <xdr:cNvPr id="3039" name="Picture 3038">
          <a:extLst>
            <a:ext uri="{FF2B5EF4-FFF2-40B4-BE49-F238E27FC236}">
              <a16:creationId xmlns:a16="http://schemas.microsoft.com/office/drawing/2014/main" xmlns="" id="{50E050A0-8B8C-8520-9CCA-CD6F61F8F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47029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933</xdr:row>
      <xdr:rowOff>22003</xdr:rowOff>
    </xdr:from>
    <xdr:to>
      <xdr:col>8</xdr:col>
      <xdr:colOff>3175</xdr:colOff>
      <xdr:row>933</xdr:row>
      <xdr:rowOff>657003</xdr:rowOff>
    </xdr:to>
    <xdr:pic>
      <xdr:nvPicPr>
        <xdr:cNvPr id="3041" name="Picture 3040">
          <a:extLst>
            <a:ext uri="{FF2B5EF4-FFF2-40B4-BE49-F238E27FC236}">
              <a16:creationId xmlns:a16="http://schemas.microsoft.com/office/drawing/2014/main" xmlns="" id="{829DDA1D-6608-8B51-D86E-D322E8BE7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53819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934</xdr:row>
      <xdr:rowOff>21996</xdr:rowOff>
    </xdr:from>
    <xdr:to>
      <xdr:col>8</xdr:col>
      <xdr:colOff>3175</xdr:colOff>
      <xdr:row>934</xdr:row>
      <xdr:rowOff>656996</xdr:rowOff>
    </xdr:to>
    <xdr:pic>
      <xdr:nvPicPr>
        <xdr:cNvPr id="3043" name="Picture 3042">
          <a:extLst>
            <a:ext uri="{FF2B5EF4-FFF2-40B4-BE49-F238E27FC236}">
              <a16:creationId xmlns:a16="http://schemas.microsoft.com/office/drawing/2014/main" xmlns="" id="{E199925F-3785-1B31-F83C-FDF060556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60609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935</xdr:row>
      <xdr:rowOff>21990</xdr:rowOff>
    </xdr:from>
    <xdr:to>
      <xdr:col>8</xdr:col>
      <xdr:colOff>3175</xdr:colOff>
      <xdr:row>935</xdr:row>
      <xdr:rowOff>656990</xdr:rowOff>
    </xdr:to>
    <xdr:pic>
      <xdr:nvPicPr>
        <xdr:cNvPr id="3045" name="Picture 3044">
          <a:extLst>
            <a:ext uri="{FF2B5EF4-FFF2-40B4-BE49-F238E27FC236}">
              <a16:creationId xmlns:a16="http://schemas.microsoft.com/office/drawing/2014/main" xmlns="" id="{A0E492CD-2D6E-D0F8-53D5-B4B25F5AE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67399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936</xdr:row>
      <xdr:rowOff>21983</xdr:rowOff>
    </xdr:from>
    <xdr:to>
      <xdr:col>8</xdr:col>
      <xdr:colOff>3175</xdr:colOff>
      <xdr:row>936</xdr:row>
      <xdr:rowOff>656983</xdr:rowOff>
    </xdr:to>
    <xdr:pic>
      <xdr:nvPicPr>
        <xdr:cNvPr id="3047" name="Picture 3046">
          <a:extLst>
            <a:ext uri="{FF2B5EF4-FFF2-40B4-BE49-F238E27FC236}">
              <a16:creationId xmlns:a16="http://schemas.microsoft.com/office/drawing/2014/main" xmlns="" id="{45108D83-D9D8-8FFF-5F50-7F9ACFFD9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74189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937</xdr:row>
      <xdr:rowOff>22027</xdr:rowOff>
    </xdr:from>
    <xdr:to>
      <xdr:col>8</xdr:col>
      <xdr:colOff>3175</xdr:colOff>
      <xdr:row>937</xdr:row>
      <xdr:rowOff>657027</xdr:rowOff>
    </xdr:to>
    <xdr:pic>
      <xdr:nvPicPr>
        <xdr:cNvPr id="3049" name="Picture 3048">
          <a:extLst>
            <a:ext uri="{FF2B5EF4-FFF2-40B4-BE49-F238E27FC236}">
              <a16:creationId xmlns:a16="http://schemas.microsoft.com/office/drawing/2014/main" xmlns="" id="{F1DA8CDD-751C-290E-1A67-A104A504D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80980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938</xdr:row>
      <xdr:rowOff>22020</xdr:rowOff>
    </xdr:from>
    <xdr:to>
      <xdr:col>8</xdr:col>
      <xdr:colOff>3175</xdr:colOff>
      <xdr:row>938</xdr:row>
      <xdr:rowOff>657020</xdr:rowOff>
    </xdr:to>
    <xdr:pic>
      <xdr:nvPicPr>
        <xdr:cNvPr id="3051" name="Picture 3050">
          <a:extLst>
            <a:ext uri="{FF2B5EF4-FFF2-40B4-BE49-F238E27FC236}">
              <a16:creationId xmlns:a16="http://schemas.microsoft.com/office/drawing/2014/main" xmlns="" id="{BAAB1C88-ADBE-AFA4-95B6-D9BE853AB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87770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939</xdr:row>
      <xdr:rowOff>22014</xdr:rowOff>
    </xdr:from>
    <xdr:to>
      <xdr:col>8</xdr:col>
      <xdr:colOff>3175</xdr:colOff>
      <xdr:row>939</xdr:row>
      <xdr:rowOff>657014</xdr:rowOff>
    </xdr:to>
    <xdr:pic>
      <xdr:nvPicPr>
        <xdr:cNvPr id="3053" name="Picture 3052">
          <a:extLst>
            <a:ext uri="{FF2B5EF4-FFF2-40B4-BE49-F238E27FC236}">
              <a16:creationId xmlns:a16="http://schemas.microsoft.com/office/drawing/2014/main" xmlns="" id="{226BBCCB-6D87-2269-272A-B971FCF66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094560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940</xdr:row>
      <xdr:rowOff>24884</xdr:rowOff>
    </xdr:from>
    <xdr:to>
      <xdr:col>8</xdr:col>
      <xdr:colOff>3175</xdr:colOff>
      <xdr:row>940</xdr:row>
      <xdr:rowOff>672214</xdr:rowOff>
    </xdr:to>
    <xdr:pic>
      <xdr:nvPicPr>
        <xdr:cNvPr id="3055" name="Picture 3054">
          <a:extLst>
            <a:ext uri="{FF2B5EF4-FFF2-40B4-BE49-F238E27FC236}">
              <a16:creationId xmlns:a16="http://schemas.microsoft.com/office/drawing/2014/main" xmlns="" id="{01CAD83E-F157-9CE4-18BF-C5041E3E7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013791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941</xdr:row>
      <xdr:rowOff>22001</xdr:rowOff>
    </xdr:from>
    <xdr:to>
      <xdr:col>8</xdr:col>
      <xdr:colOff>3175</xdr:colOff>
      <xdr:row>941</xdr:row>
      <xdr:rowOff>657001</xdr:rowOff>
    </xdr:to>
    <xdr:pic>
      <xdr:nvPicPr>
        <xdr:cNvPr id="3057" name="Picture 3056">
          <a:extLst>
            <a:ext uri="{FF2B5EF4-FFF2-40B4-BE49-F238E27FC236}">
              <a16:creationId xmlns:a16="http://schemas.microsoft.com/office/drawing/2014/main" xmlns="" id="{D91A2FC5-94FC-01AE-4B3B-CFA133092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08321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942</xdr:row>
      <xdr:rowOff>21996</xdr:rowOff>
    </xdr:from>
    <xdr:to>
      <xdr:col>8</xdr:col>
      <xdr:colOff>3175</xdr:colOff>
      <xdr:row>942</xdr:row>
      <xdr:rowOff>656996</xdr:rowOff>
    </xdr:to>
    <xdr:pic>
      <xdr:nvPicPr>
        <xdr:cNvPr id="3059" name="Picture 3058">
          <a:extLst>
            <a:ext uri="{FF2B5EF4-FFF2-40B4-BE49-F238E27FC236}">
              <a16:creationId xmlns:a16="http://schemas.microsoft.com/office/drawing/2014/main" xmlns="" id="{692AC551-9FF3-2850-5103-680602E0F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15111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943</xdr:row>
      <xdr:rowOff>21989</xdr:rowOff>
    </xdr:from>
    <xdr:to>
      <xdr:col>8</xdr:col>
      <xdr:colOff>3175</xdr:colOff>
      <xdr:row>943</xdr:row>
      <xdr:rowOff>656989</xdr:rowOff>
    </xdr:to>
    <xdr:pic>
      <xdr:nvPicPr>
        <xdr:cNvPr id="3061" name="Picture 3060">
          <a:extLst>
            <a:ext uri="{FF2B5EF4-FFF2-40B4-BE49-F238E27FC236}">
              <a16:creationId xmlns:a16="http://schemas.microsoft.com/office/drawing/2014/main" xmlns="" id="{FE7D0C4A-6757-C26F-48C8-D082BE23B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21901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944</xdr:row>
      <xdr:rowOff>21983</xdr:rowOff>
    </xdr:from>
    <xdr:to>
      <xdr:col>8</xdr:col>
      <xdr:colOff>3175</xdr:colOff>
      <xdr:row>944</xdr:row>
      <xdr:rowOff>656983</xdr:rowOff>
    </xdr:to>
    <xdr:pic>
      <xdr:nvPicPr>
        <xdr:cNvPr id="3063" name="Picture 3062">
          <a:extLst>
            <a:ext uri="{FF2B5EF4-FFF2-40B4-BE49-F238E27FC236}">
              <a16:creationId xmlns:a16="http://schemas.microsoft.com/office/drawing/2014/main" xmlns="" id="{A5E03D4A-7D8F-78E4-66B5-49F05442D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28691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945</xdr:row>
      <xdr:rowOff>22026</xdr:rowOff>
    </xdr:from>
    <xdr:to>
      <xdr:col>8</xdr:col>
      <xdr:colOff>3175</xdr:colOff>
      <xdr:row>945</xdr:row>
      <xdr:rowOff>657026</xdr:rowOff>
    </xdr:to>
    <xdr:pic>
      <xdr:nvPicPr>
        <xdr:cNvPr id="3065" name="Picture 3064">
          <a:extLst>
            <a:ext uri="{FF2B5EF4-FFF2-40B4-BE49-F238E27FC236}">
              <a16:creationId xmlns:a16="http://schemas.microsoft.com/office/drawing/2014/main" xmlns="" id="{0349D0C8-58A0-8F1B-ACEF-09973C83A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35482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946</xdr:row>
      <xdr:rowOff>24252</xdr:rowOff>
    </xdr:from>
    <xdr:to>
      <xdr:col>8</xdr:col>
      <xdr:colOff>3175</xdr:colOff>
      <xdr:row>946</xdr:row>
      <xdr:rowOff>691002</xdr:rowOff>
    </xdr:to>
    <xdr:pic>
      <xdr:nvPicPr>
        <xdr:cNvPr id="3067" name="Picture 3066">
          <a:extLst>
            <a:ext uri="{FF2B5EF4-FFF2-40B4-BE49-F238E27FC236}">
              <a16:creationId xmlns:a16="http://schemas.microsoft.com/office/drawing/2014/main" xmlns="" id="{2E882495-DFD1-B82C-226B-0F8A4C27A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4229448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947</xdr:row>
      <xdr:rowOff>22014</xdr:rowOff>
    </xdr:from>
    <xdr:to>
      <xdr:col>8</xdr:col>
      <xdr:colOff>3175</xdr:colOff>
      <xdr:row>947</xdr:row>
      <xdr:rowOff>657014</xdr:rowOff>
    </xdr:to>
    <xdr:pic>
      <xdr:nvPicPr>
        <xdr:cNvPr id="3069" name="Picture 3068">
          <a:extLst>
            <a:ext uri="{FF2B5EF4-FFF2-40B4-BE49-F238E27FC236}">
              <a16:creationId xmlns:a16="http://schemas.microsoft.com/office/drawing/2014/main" xmlns="" id="{989B2CD4-3161-E653-876E-5294A93E2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49424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948</xdr:row>
      <xdr:rowOff>22007</xdr:rowOff>
    </xdr:from>
    <xdr:to>
      <xdr:col>8</xdr:col>
      <xdr:colOff>3175</xdr:colOff>
      <xdr:row>948</xdr:row>
      <xdr:rowOff>657007</xdr:rowOff>
    </xdr:to>
    <xdr:pic>
      <xdr:nvPicPr>
        <xdr:cNvPr id="3071" name="Picture 3070">
          <a:extLst>
            <a:ext uri="{FF2B5EF4-FFF2-40B4-BE49-F238E27FC236}">
              <a16:creationId xmlns:a16="http://schemas.microsoft.com/office/drawing/2014/main" xmlns="" id="{CC19AF30-7FB6-7ACA-FDCA-DE7F01915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56214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949</xdr:row>
      <xdr:rowOff>22001</xdr:rowOff>
    </xdr:from>
    <xdr:to>
      <xdr:col>8</xdr:col>
      <xdr:colOff>3175</xdr:colOff>
      <xdr:row>949</xdr:row>
      <xdr:rowOff>657001</xdr:rowOff>
    </xdr:to>
    <xdr:pic>
      <xdr:nvPicPr>
        <xdr:cNvPr id="3073" name="Picture 3072">
          <a:extLst>
            <a:ext uri="{FF2B5EF4-FFF2-40B4-BE49-F238E27FC236}">
              <a16:creationId xmlns:a16="http://schemas.microsoft.com/office/drawing/2014/main" xmlns="" id="{C7C2994F-9D11-25BC-DFE8-8ED883F98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63004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950</xdr:row>
      <xdr:rowOff>21994</xdr:rowOff>
    </xdr:from>
    <xdr:to>
      <xdr:col>8</xdr:col>
      <xdr:colOff>3175</xdr:colOff>
      <xdr:row>950</xdr:row>
      <xdr:rowOff>656994</xdr:rowOff>
    </xdr:to>
    <xdr:pic>
      <xdr:nvPicPr>
        <xdr:cNvPr id="3075" name="Picture 3074">
          <a:extLst>
            <a:ext uri="{FF2B5EF4-FFF2-40B4-BE49-F238E27FC236}">
              <a16:creationId xmlns:a16="http://schemas.microsoft.com/office/drawing/2014/main" xmlns="" id="{F6669DBD-F6EA-D69B-B05E-EA1A16E4D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69794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951</xdr:row>
      <xdr:rowOff>24916</xdr:rowOff>
    </xdr:from>
    <xdr:to>
      <xdr:col>8</xdr:col>
      <xdr:colOff>3175</xdr:colOff>
      <xdr:row>951</xdr:row>
      <xdr:rowOff>672246</xdr:rowOff>
    </xdr:to>
    <xdr:pic>
      <xdr:nvPicPr>
        <xdr:cNvPr id="3077" name="Picture 3076">
          <a:extLst>
            <a:ext uri="{FF2B5EF4-FFF2-40B4-BE49-F238E27FC236}">
              <a16:creationId xmlns:a16="http://schemas.microsoft.com/office/drawing/2014/main" xmlns="" id="{B362E553-C8F4-BC21-DDF6-78818BF95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766137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952</xdr:row>
      <xdr:rowOff>21983</xdr:rowOff>
    </xdr:from>
    <xdr:to>
      <xdr:col>8</xdr:col>
      <xdr:colOff>3175</xdr:colOff>
      <xdr:row>952</xdr:row>
      <xdr:rowOff>656983</xdr:rowOff>
    </xdr:to>
    <xdr:pic>
      <xdr:nvPicPr>
        <xdr:cNvPr id="3079" name="Picture 3078">
          <a:extLst>
            <a:ext uri="{FF2B5EF4-FFF2-40B4-BE49-F238E27FC236}">
              <a16:creationId xmlns:a16="http://schemas.microsoft.com/office/drawing/2014/main" xmlns="" id="{EBAF0183-A424-4399-D81F-74B5B30E4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83555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953</xdr:row>
      <xdr:rowOff>22026</xdr:rowOff>
    </xdr:from>
    <xdr:to>
      <xdr:col>8</xdr:col>
      <xdr:colOff>3175</xdr:colOff>
      <xdr:row>953</xdr:row>
      <xdr:rowOff>657026</xdr:rowOff>
    </xdr:to>
    <xdr:pic>
      <xdr:nvPicPr>
        <xdr:cNvPr id="3081" name="Picture 3080">
          <a:extLst>
            <a:ext uri="{FF2B5EF4-FFF2-40B4-BE49-F238E27FC236}">
              <a16:creationId xmlns:a16="http://schemas.microsoft.com/office/drawing/2014/main" xmlns="" id="{D74E3E99-DB15-EF52-5373-1C78480F8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90346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954</xdr:row>
      <xdr:rowOff>24897</xdr:rowOff>
    </xdr:from>
    <xdr:to>
      <xdr:col>8</xdr:col>
      <xdr:colOff>3175</xdr:colOff>
      <xdr:row>954</xdr:row>
      <xdr:rowOff>672227</xdr:rowOff>
    </xdr:to>
    <xdr:pic>
      <xdr:nvPicPr>
        <xdr:cNvPr id="3083" name="Picture 3082">
          <a:extLst>
            <a:ext uri="{FF2B5EF4-FFF2-40B4-BE49-F238E27FC236}">
              <a16:creationId xmlns:a16="http://schemas.microsoft.com/office/drawing/2014/main" xmlns="" id="{0D6BA640-24B6-85E9-EADC-215120984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1971649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955</xdr:row>
      <xdr:rowOff>22013</xdr:rowOff>
    </xdr:from>
    <xdr:to>
      <xdr:col>8</xdr:col>
      <xdr:colOff>3175</xdr:colOff>
      <xdr:row>955</xdr:row>
      <xdr:rowOff>657013</xdr:rowOff>
    </xdr:to>
    <xdr:pic>
      <xdr:nvPicPr>
        <xdr:cNvPr id="3085" name="Picture 3084">
          <a:extLst>
            <a:ext uri="{FF2B5EF4-FFF2-40B4-BE49-F238E27FC236}">
              <a16:creationId xmlns:a16="http://schemas.microsoft.com/office/drawing/2014/main" xmlns="" id="{AC5A4042-D511-3F36-7930-5801DDCAD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04107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956</xdr:row>
      <xdr:rowOff>24884</xdr:rowOff>
    </xdr:from>
    <xdr:to>
      <xdr:col>8</xdr:col>
      <xdr:colOff>3175</xdr:colOff>
      <xdr:row>956</xdr:row>
      <xdr:rowOff>672214</xdr:rowOff>
    </xdr:to>
    <xdr:pic>
      <xdr:nvPicPr>
        <xdr:cNvPr id="3087" name="Picture 3086">
          <a:extLst>
            <a:ext uri="{FF2B5EF4-FFF2-40B4-BE49-F238E27FC236}">
              <a16:creationId xmlns:a16="http://schemas.microsoft.com/office/drawing/2014/main" xmlns="" id="{0219DB2A-1432-765C-F2EE-802935C5A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109260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957</xdr:row>
      <xdr:rowOff>22199</xdr:rowOff>
    </xdr:from>
    <xdr:to>
      <xdr:col>8</xdr:col>
      <xdr:colOff>3175</xdr:colOff>
      <xdr:row>957</xdr:row>
      <xdr:rowOff>466699</xdr:rowOff>
    </xdr:to>
    <xdr:pic>
      <xdr:nvPicPr>
        <xdr:cNvPr id="3089" name="Picture 3088">
          <a:extLst>
            <a:ext uri="{FF2B5EF4-FFF2-40B4-BE49-F238E27FC236}">
              <a16:creationId xmlns:a16="http://schemas.microsoft.com/office/drawing/2014/main" xmlns="" id="{783A6BAA-2575-4DC8-2859-484097CDD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1787039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958</xdr:row>
      <xdr:rowOff>24891</xdr:rowOff>
    </xdr:from>
    <xdr:to>
      <xdr:col>8</xdr:col>
      <xdr:colOff>3175</xdr:colOff>
      <xdr:row>958</xdr:row>
      <xdr:rowOff>672221</xdr:rowOff>
    </xdr:to>
    <xdr:pic>
      <xdr:nvPicPr>
        <xdr:cNvPr id="3091" name="Picture 3090">
          <a:extLst>
            <a:ext uri="{FF2B5EF4-FFF2-40B4-BE49-F238E27FC236}">
              <a16:creationId xmlns:a16="http://schemas.microsoft.com/office/drawing/2014/main" xmlns="" id="{5D3889A2-8BE6-061A-01C4-69D10F3A1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227861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959</xdr:row>
      <xdr:rowOff>22008</xdr:rowOff>
    </xdr:from>
    <xdr:to>
      <xdr:col>8</xdr:col>
      <xdr:colOff>3175</xdr:colOff>
      <xdr:row>959</xdr:row>
      <xdr:rowOff>657008</xdr:rowOff>
    </xdr:to>
    <xdr:pic>
      <xdr:nvPicPr>
        <xdr:cNvPr id="3093" name="Picture 3092">
          <a:extLst>
            <a:ext uri="{FF2B5EF4-FFF2-40B4-BE49-F238E27FC236}">
              <a16:creationId xmlns:a16="http://schemas.microsoft.com/office/drawing/2014/main" xmlns="" id="{2D1C1D54-FF75-4B52-739C-50FA76EF4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29728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960</xdr:row>
      <xdr:rowOff>22002</xdr:rowOff>
    </xdr:from>
    <xdr:to>
      <xdr:col>8</xdr:col>
      <xdr:colOff>3175</xdr:colOff>
      <xdr:row>960</xdr:row>
      <xdr:rowOff>657002</xdr:rowOff>
    </xdr:to>
    <xdr:pic>
      <xdr:nvPicPr>
        <xdr:cNvPr id="3095" name="Picture 3094">
          <a:extLst>
            <a:ext uri="{FF2B5EF4-FFF2-40B4-BE49-F238E27FC236}">
              <a16:creationId xmlns:a16="http://schemas.microsoft.com/office/drawing/2014/main" xmlns="" id="{4830CCA2-A492-F830-5C24-51181FB14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36518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961</xdr:row>
      <xdr:rowOff>24873</xdr:rowOff>
    </xdr:from>
    <xdr:to>
      <xdr:col>8</xdr:col>
      <xdr:colOff>3175</xdr:colOff>
      <xdr:row>961</xdr:row>
      <xdr:rowOff>672203</xdr:rowOff>
    </xdr:to>
    <xdr:pic>
      <xdr:nvPicPr>
        <xdr:cNvPr id="3097" name="Picture 3096">
          <a:extLst>
            <a:ext uri="{FF2B5EF4-FFF2-40B4-BE49-F238E27FC236}">
              <a16:creationId xmlns:a16="http://schemas.microsoft.com/office/drawing/2014/main" xmlns="" id="{D33E2185-B5AD-0AA1-1AAF-458A6B3E2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433373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962</xdr:row>
      <xdr:rowOff>21990</xdr:rowOff>
    </xdr:from>
    <xdr:to>
      <xdr:col>8</xdr:col>
      <xdr:colOff>3175</xdr:colOff>
      <xdr:row>962</xdr:row>
      <xdr:rowOff>656990</xdr:rowOff>
    </xdr:to>
    <xdr:pic>
      <xdr:nvPicPr>
        <xdr:cNvPr id="3099" name="Picture 3098">
          <a:extLst>
            <a:ext uri="{FF2B5EF4-FFF2-40B4-BE49-F238E27FC236}">
              <a16:creationId xmlns:a16="http://schemas.microsoft.com/office/drawing/2014/main" xmlns="" id="{403CCA94-EAE2-A13E-613B-40BC4A3A6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50279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963</xdr:row>
      <xdr:rowOff>21983</xdr:rowOff>
    </xdr:from>
    <xdr:to>
      <xdr:col>8</xdr:col>
      <xdr:colOff>3175</xdr:colOff>
      <xdr:row>963</xdr:row>
      <xdr:rowOff>656983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xmlns="" id="{9755CEDC-A5A7-F921-0EDC-B16E18855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57069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964</xdr:row>
      <xdr:rowOff>22027</xdr:rowOff>
    </xdr:from>
    <xdr:to>
      <xdr:col>8</xdr:col>
      <xdr:colOff>3175</xdr:colOff>
      <xdr:row>964</xdr:row>
      <xdr:rowOff>657027</xdr:rowOff>
    </xdr:to>
    <xdr:pic>
      <xdr:nvPicPr>
        <xdr:cNvPr id="3103" name="Picture 3102">
          <a:extLst>
            <a:ext uri="{FF2B5EF4-FFF2-40B4-BE49-F238E27FC236}">
              <a16:creationId xmlns:a16="http://schemas.microsoft.com/office/drawing/2014/main" xmlns="" id="{DEE538D8-A5AA-61F8-6A0C-29A0B28E7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63860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965</xdr:row>
      <xdr:rowOff>22020</xdr:rowOff>
    </xdr:from>
    <xdr:to>
      <xdr:col>8</xdr:col>
      <xdr:colOff>3175</xdr:colOff>
      <xdr:row>965</xdr:row>
      <xdr:rowOff>657020</xdr:rowOff>
    </xdr:to>
    <xdr:pic>
      <xdr:nvPicPr>
        <xdr:cNvPr id="3105" name="Picture 3104">
          <a:extLst>
            <a:ext uri="{FF2B5EF4-FFF2-40B4-BE49-F238E27FC236}">
              <a16:creationId xmlns:a16="http://schemas.microsoft.com/office/drawing/2014/main" xmlns="" id="{39AF80DC-6EA0-317A-476C-B3DA71236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70650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967</xdr:row>
      <xdr:rowOff>21994</xdr:rowOff>
    </xdr:from>
    <xdr:to>
      <xdr:col>8</xdr:col>
      <xdr:colOff>3175</xdr:colOff>
      <xdr:row>967</xdr:row>
      <xdr:rowOff>656994</xdr:rowOff>
    </xdr:to>
    <xdr:pic>
      <xdr:nvPicPr>
        <xdr:cNvPr id="3107" name="Picture 3106">
          <a:extLst>
            <a:ext uri="{FF2B5EF4-FFF2-40B4-BE49-F238E27FC236}">
              <a16:creationId xmlns:a16="http://schemas.microsoft.com/office/drawing/2014/main" xmlns="" id="{B0A27AC0-032B-928D-02EC-4C39621E5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79522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968</xdr:row>
      <xdr:rowOff>21989</xdr:rowOff>
    </xdr:from>
    <xdr:to>
      <xdr:col>8</xdr:col>
      <xdr:colOff>3175</xdr:colOff>
      <xdr:row>968</xdr:row>
      <xdr:rowOff>656989</xdr:rowOff>
    </xdr:to>
    <xdr:pic>
      <xdr:nvPicPr>
        <xdr:cNvPr id="3109" name="Picture 3108">
          <a:extLst>
            <a:ext uri="{FF2B5EF4-FFF2-40B4-BE49-F238E27FC236}">
              <a16:creationId xmlns:a16="http://schemas.microsoft.com/office/drawing/2014/main" xmlns="" id="{86AE0C4F-1648-0388-088C-45687ABE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86312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969</xdr:row>
      <xdr:rowOff>21982</xdr:rowOff>
    </xdr:from>
    <xdr:to>
      <xdr:col>8</xdr:col>
      <xdr:colOff>3175</xdr:colOff>
      <xdr:row>969</xdr:row>
      <xdr:rowOff>656982</xdr:rowOff>
    </xdr:to>
    <xdr:pic>
      <xdr:nvPicPr>
        <xdr:cNvPr id="3111" name="Picture 3110">
          <a:extLst>
            <a:ext uri="{FF2B5EF4-FFF2-40B4-BE49-F238E27FC236}">
              <a16:creationId xmlns:a16="http://schemas.microsoft.com/office/drawing/2014/main" xmlns="" id="{D7F4D7F4-9899-05B5-73F1-2C442E68B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931025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970</xdr:row>
      <xdr:rowOff>22025</xdr:rowOff>
    </xdr:from>
    <xdr:to>
      <xdr:col>8</xdr:col>
      <xdr:colOff>3175</xdr:colOff>
      <xdr:row>970</xdr:row>
      <xdr:rowOff>657025</xdr:rowOff>
    </xdr:to>
    <xdr:pic>
      <xdr:nvPicPr>
        <xdr:cNvPr id="3113" name="Picture 3112">
          <a:extLst>
            <a:ext uri="{FF2B5EF4-FFF2-40B4-BE49-F238E27FC236}">
              <a16:creationId xmlns:a16="http://schemas.microsoft.com/office/drawing/2014/main" xmlns="" id="{A5D8A0DE-1586-FA10-B98C-4C8176A93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299893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971</xdr:row>
      <xdr:rowOff>24896</xdr:rowOff>
    </xdr:from>
    <xdr:to>
      <xdr:col>8</xdr:col>
      <xdr:colOff>3175</xdr:colOff>
      <xdr:row>971</xdr:row>
      <xdr:rowOff>672226</xdr:rowOff>
    </xdr:to>
    <xdr:pic>
      <xdr:nvPicPr>
        <xdr:cNvPr id="3115" name="Picture 3114">
          <a:extLst>
            <a:ext uri="{FF2B5EF4-FFF2-40B4-BE49-F238E27FC236}">
              <a16:creationId xmlns:a16="http://schemas.microsoft.com/office/drawing/2014/main" xmlns="" id="{D09A4C49-B565-31F2-8EC6-CD4C06A82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067118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972</xdr:row>
      <xdr:rowOff>22013</xdr:rowOff>
    </xdr:from>
    <xdr:to>
      <xdr:col>8</xdr:col>
      <xdr:colOff>3175</xdr:colOff>
      <xdr:row>972</xdr:row>
      <xdr:rowOff>657013</xdr:rowOff>
    </xdr:to>
    <xdr:pic>
      <xdr:nvPicPr>
        <xdr:cNvPr id="3117" name="Picture 3116">
          <a:extLst>
            <a:ext uri="{FF2B5EF4-FFF2-40B4-BE49-F238E27FC236}">
              <a16:creationId xmlns:a16="http://schemas.microsoft.com/office/drawing/2014/main" xmlns="" id="{53947B6F-F8B9-0D7E-02F3-4A2C6F63F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13654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973</xdr:row>
      <xdr:rowOff>24636</xdr:rowOff>
    </xdr:from>
    <xdr:to>
      <xdr:col>8</xdr:col>
      <xdr:colOff>3175</xdr:colOff>
      <xdr:row>973</xdr:row>
      <xdr:rowOff>618182</xdr:rowOff>
    </xdr:to>
    <xdr:pic>
      <xdr:nvPicPr>
        <xdr:cNvPr id="3119" name="Picture 3118">
          <a:extLst>
            <a:ext uri="{FF2B5EF4-FFF2-40B4-BE49-F238E27FC236}">
              <a16:creationId xmlns:a16="http://schemas.microsoft.com/office/drawing/2014/main" xmlns="" id="{93C2CCFA-3CD1-84F2-8DAB-4FE7F6446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2047052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974</xdr:row>
      <xdr:rowOff>21999</xdr:rowOff>
    </xdr:from>
    <xdr:to>
      <xdr:col>8</xdr:col>
      <xdr:colOff>3175</xdr:colOff>
      <xdr:row>974</xdr:row>
      <xdr:rowOff>656999</xdr:rowOff>
    </xdr:to>
    <xdr:pic>
      <xdr:nvPicPr>
        <xdr:cNvPr id="3121" name="Picture 3120">
          <a:extLst>
            <a:ext uri="{FF2B5EF4-FFF2-40B4-BE49-F238E27FC236}">
              <a16:creationId xmlns:a16="http://schemas.microsoft.com/office/drawing/2014/main" xmlns="" id="{918E0E73-057F-36F5-CC88-D67C53D6B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26872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975</xdr:row>
      <xdr:rowOff>21992</xdr:rowOff>
    </xdr:from>
    <xdr:to>
      <xdr:col>8</xdr:col>
      <xdr:colOff>3175</xdr:colOff>
      <xdr:row>975</xdr:row>
      <xdr:rowOff>656992</xdr:rowOff>
    </xdr:to>
    <xdr:pic>
      <xdr:nvPicPr>
        <xdr:cNvPr id="3123" name="Picture 3122">
          <a:extLst>
            <a:ext uri="{FF2B5EF4-FFF2-40B4-BE49-F238E27FC236}">
              <a16:creationId xmlns:a16="http://schemas.microsoft.com/office/drawing/2014/main" xmlns="" id="{2A6CF390-FBC8-C7C4-83DF-A8E3E45AC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33662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976</xdr:row>
      <xdr:rowOff>21986</xdr:rowOff>
    </xdr:from>
    <xdr:to>
      <xdr:col>8</xdr:col>
      <xdr:colOff>3175</xdr:colOff>
      <xdr:row>976</xdr:row>
      <xdr:rowOff>656986</xdr:rowOff>
    </xdr:to>
    <xdr:pic>
      <xdr:nvPicPr>
        <xdr:cNvPr id="3125" name="Picture 3124">
          <a:extLst>
            <a:ext uri="{FF2B5EF4-FFF2-40B4-BE49-F238E27FC236}">
              <a16:creationId xmlns:a16="http://schemas.microsoft.com/office/drawing/2014/main" xmlns="" id="{3958FDB2-11EF-1509-D012-BBABA2281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40452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977</xdr:row>
      <xdr:rowOff>22972</xdr:rowOff>
    </xdr:from>
    <xdr:to>
      <xdr:col>8</xdr:col>
      <xdr:colOff>3175</xdr:colOff>
      <xdr:row>977</xdr:row>
      <xdr:rowOff>710343</xdr:rowOff>
    </xdr:to>
    <xdr:pic>
      <xdr:nvPicPr>
        <xdr:cNvPr id="3127" name="Picture 3126">
          <a:extLst>
            <a:ext uri="{FF2B5EF4-FFF2-40B4-BE49-F238E27FC236}">
              <a16:creationId xmlns:a16="http://schemas.microsoft.com/office/drawing/2014/main" xmlns="" id="{4A4F1105-AB25-C28A-764C-3AC88F35D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47252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978</xdr:row>
      <xdr:rowOff>22025</xdr:rowOff>
    </xdr:from>
    <xdr:to>
      <xdr:col>8</xdr:col>
      <xdr:colOff>3175</xdr:colOff>
      <xdr:row>978</xdr:row>
      <xdr:rowOff>657025</xdr:rowOff>
    </xdr:to>
    <xdr:pic>
      <xdr:nvPicPr>
        <xdr:cNvPr id="3129" name="Picture 3128">
          <a:extLst>
            <a:ext uri="{FF2B5EF4-FFF2-40B4-BE49-F238E27FC236}">
              <a16:creationId xmlns:a16="http://schemas.microsoft.com/office/drawing/2014/main" xmlns="" id="{6B2011F1-529B-3076-9A8E-B004CA16A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54575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979</xdr:row>
      <xdr:rowOff>24896</xdr:rowOff>
    </xdr:from>
    <xdr:to>
      <xdr:col>8</xdr:col>
      <xdr:colOff>3175</xdr:colOff>
      <xdr:row>979</xdr:row>
      <xdr:rowOff>672226</xdr:rowOff>
    </xdr:to>
    <xdr:pic>
      <xdr:nvPicPr>
        <xdr:cNvPr id="3131" name="Picture 3130">
          <a:extLst>
            <a:ext uri="{FF2B5EF4-FFF2-40B4-BE49-F238E27FC236}">
              <a16:creationId xmlns:a16="http://schemas.microsoft.com/office/drawing/2014/main" xmlns="" id="{94938E64-26B6-3DDA-7943-2153889B9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613947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980</xdr:row>
      <xdr:rowOff>24890</xdr:rowOff>
    </xdr:from>
    <xdr:to>
      <xdr:col>8</xdr:col>
      <xdr:colOff>3175</xdr:colOff>
      <xdr:row>980</xdr:row>
      <xdr:rowOff>672220</xdr:rowOff>
    </xdr:to>
    <xdr:pic>
      <xdr:nvPicPr>
        <xdr:cNvPr id="3133" name="Picture 3132">
          <a:extLst>
            <a:ext uri="{FF2B5EF4-FFF2-40B4-BE49-F238E27FC236}">
              <a16:creationId xmlns:a16="http://schemas.microsoft.com/office/drawing/2014/main" xmlns="" id="{82056844-6576-A275-81E7-C899C80BE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683658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981</xdr:row>
      <xdr:rowOff>22006</xdr:rowOff>
    </xdr:from>
    <xdr:to>
      <xdr:col>8</xdr:col>
      <xdr:colOff>3175</xdr:colOff>
      <xdr:row>981</xdr:row>
      <xdr:rowOff>657006</xdr:rowOff>
    </xdr:to>
    <xdr:pic>
      <xdr:nvPicPr>
        <xdr:cNvPr id="3135" name="Picture 3134">
          <a:extLst>
            <a:ext uri="{FF2B5EF4-FFF2-40B4-BE49-F238E27FC236}">
              <a16:creationId xmlns:a16="http://schemas.microsoft.com/office/drawing/2014/main" xmlns="" id="{5C8C5CF0-DF70-A6A6-979F-A79EA72D8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75308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982</xdr:row>
      <xdr:rowOff>22000</xdr:rowOff>
    </xdr:from>
    <xdr:to>
      <xdr:col>8</xdr:col>
      <xdr:colOff>3175</xdr:colOff>
      <xdr:row>982</xdr:row>
      <xdr:rowOff>657000</xdr:rowOff>
    </xdr:to>
    <xdr:pic>
      <xdr:nvPicPr>
        <xdr:cNvPr id="3137" name="Picture 3136">
          <a:extLst>
            <a:ext uri="{FF2B5EF4-FFF2-40B4-BE49-F238E27FC236}">
              <a16:creationId xmlns:a16="http://schemas.microsoft.com/office/drawing/2014/main" xmlns="" id="{46AA4640-8D05-1D71-65CC-E595D19F8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82098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983</xdr:row>
      <xdr:rowOff>21993</xdr:rowOff>
    </xdr:from>
    <xdr:to>
      <xdr:col>8</xdr:col>
      <xdr:colOff>3175</xdr:colOff>
      <xdr:row>983</xdr:row>
      <xdr:rowOff>656993</xdr:rowOff>
    </xdr:to>
    <xdr:pic>
      <xdr:nvPicPr>
        <xdr:cNvPr id="3139" name="Picture 3138">
          <a:extLst>
            <a:ext uri="{FF2B5EF4-FFF2-40B4-BE49-F238E27FC236}">
              <a16:creationId xmlns:a16="http://schemas.microsoft.com/office/drawing/2014/main" xmlns="" id="{D6895D0C-C11E-AE2D-0067-653B3D61E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88888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984</xdr:row>
      <xdr:rowOff>21987</xdr:rowOff>
    </xdr:from>
    <xdr:to>
      <xdr:col>8</xdr:col>
      <xdr:colOff>3175</xdr:colOff>
      <xdr:row>984</xdr:row>
      <xdr:rowOff>656987</xdr:rowOff>
    </xdr:to>
    <xdr:pic>
      <xdr:nvPicPr>
        <xdr:cNvPr id="3141" name="Picture 3140">
          <a:extLst>
            <a:ext uri="{FF2B5EF4-FFF2-40B4-BE49-F238E27FC236}">
              <a16:creationId xmlns:a16="http://schemas.microsoft.com/office/drawing/2014/main" xmlns="" id="{01243B57-B8AD-3FF0-9410-BE4D4FF30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395678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985</xdr:row>
      <xdr:rowOff>21981</xdr:rowOff>
    </xdr:from>
    <xdr:to>
      <xdr:col>8</xdr:col>
      <xdr:colOff>3175</xdr:colOff>
      <xdr:row>985</xdr:row>
      <xdr:rowOff>656981</xdr:rowOff>
    </xdr:to>
    <xdr:pic>
      <xdr:nvPicPr>
        <xdr:cNvPr id="3143" name="Picture 3142">
          <a:extLst>
            <a:ext uri="{FF2B5EF4-FFF2-40B4-BE49-F238E27FC236}">
              <a16:creationId xmlns:a16="http://schemas.microsoft.com/office/drawing/2014/main" xmlns="" id="{CE944247-82A1-30AD-183B-0EEF4A614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02468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986</xdr:row>
      <xdr:rowOff>22024</xdr:rowOff>
    </xdr:from>
    <xdr:to>
      <xdr:col>8</xdr:col>
      <xdr:colOff>3175</xdr:colOff>
      <xdr:row>986</xdr:row>
      <xdr:rowOff>657024</xdr:rowOff>
    </xdr:to>
    <xdr:pic>
      <xdr:nvPicPr>
        <xdr:cNvPr id="3145" name="Picture 3144">
          <a:extLst>
            <a:ext uri="{FF2B5EF4-FFF2-40B4-BE49-F238E27FC236}">
              <a16:creationId xmlns:a16="http://schemas.microsoft.com/office/drawing/2014/main" xmlns="" id="{8FD9FF1D-B401-0EEA-4FD8-D6EE53B51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09258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987</xdr:row>
      <xdr:rowOff>22018</xdr:rowOff>
    </xdr:from>
    <xdr:to>
      <xdr:col>8</xdr:col>
      <xdr:colOff>3175</xdr:colOff>
      <xdr:row>987</xdr:row>
      <xdr:rowOff>657018</xdr:rowOff>
    </xdr:to>
    <xdr:pic>
      <xdr:nvPicPr>
        <xdr:cNvPr id="3147" name="Picture 3146">
          <a:extLst>
            <a:ext uri="{FF2B5EF4-FFF2-40B4-BE49-F238E27FC236}">
              <a16:creationId xmlns:a16="http://schemas.microsoft.com/office/drawing/2014/main" xmlns="" id="{338E9E86-FCE4-8613-5D7D-5202FC873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16048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988</xdr:row>
      <xdr:rowOff>22011</xdr:rowOff>
    </xdr:from>
    <xdr:to>
      <xdr:col>8</xdr:col>
      <xdr:colOff>3175</xdr:colOff>
      <xdr:row>988</xdr:row>
      <xdr:rowOff>657011</xdr:rowOff>
    </xdr:to>
    <xdr:pic>
      <xdr:nvPicPr>
        <xdr:cNvPr id="3149" name="Picture 3148">
          <a:extLst>
            <a:ext uri="{FF2B5EF4-FFF2-40B4-BE49-F238E27FC236}">
              <a16:creationId xmlns:a16="http://schemas.microsoft.com/office/drawing/2014/main" xmlns="" id="{83C0D9EA-A6F8-D5DB-0253-9D20149C8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228389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989</xdr:row>
      <xdr:rowOff>22005</xdr:rowOff>
    </xdr:from>
    <xdr:to>
      <xdr:col>8</xdr:col>
      <xdr:colOff>3175</xdr:colOff>
      <xdr:row>989</xdr:row>
      <xdr:rowOff>657005</xdr:rowOff>
    </xdr:to>
    <xdr:pic>
      <xdr:nvPicPr>
        <xdr:cNvPr id="3151" name="Picture 3150">
          <a:extLst>
            <a:ext uri="{FF2B5EF4-FFF2-40B4-BE49-F238E27FC236}">
              <a16:creationId xmlns:a16="http://schemas.microsoft.com/office/drawing/2014/main" xmlns="" id="{286C2842-5695-C82A-A371-30E35FD95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29629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990</xdr:row>
      <xdr:rowOff>21999</xdr:rowOff>
    </xdr:from>
    <xdr:to>
      <xdr:col>8</xdr:col>
      <xdr:colOff>3175</xdr:colOff>
      <xdr:row>990</xdr:row>
      <xdr:rowOff>656999</xdr:rowOff>
    </xdr:to>
    <xdr:pic>
      <xdr:nvPicPr>
        <xdr:cNvPr id="3153" name="Picture 3152">
          <a:extLst>
            <a:ext uri="{FF2B5EF4-FFF2-40B4-BE49-F238E27FC236}">
              <a16:creationId xmlns:a16="http://schemas.microsoft.com/office/drawing/2014/main" xmlns="" id="{DD052B6A-9FE8-54E6-10DF-54168A88A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36419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991</xdr:row>
      <xdr:rowOff>22984</xdr:rowOff>
    </xdr:from>
    <xdr:to>
      <xdr:col>8</xdr:col>
      <xdr:colOff>3175</xdr:colOff>
      <xdr:row>991</xdr:row>
      <xdr:rowOff>710355</xdr:rowOff>
    </xdr:to>
    <xdr:pic>
      <xdr:nvPicPr>
        <xdr:cNvPr id="3155" name="Picture 3154">
          <a:extLst>
            <a:ext uri="{FF2B5EF4-FFF2-40B4-BE49-F238E27FC236}">
              <a16:creationId xmlns:a16="http://schemas.microsoft.com/office/drawing/2014/main" xmlns="" id="{68C18715-E708-8A37-26ED-0E6B53269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43218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992</xdr:row>
      <xdr:rowOff>21987</xdr:rowOff>
    </xdr:from>
    <xdr:to>
      <xdr:col>8</xdr:col>
      <xdr:colOff>3175</xdr:colOff>
      <xdr:row>992</xdr:row>
      <xdr:rowOff>656987</xdr:rowOff>
    </xdr:to>
    <xdr:pic>
      <xdr:nvPicPr>
        <xdr:cNvPr id="3157" name="Picture 3156">
          <a:extLst>
            <a:ext uri="{FF2B5EF4-FFF2-40B4-BE49-F238E27FC236}">
              <a16:creationId xmlns:a16="http://schemas.microsoft.com/office/drawing/2014/main" xmlns="" id="{981466F1-4E42-DDA5-328A-7F996B7B1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50542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993</xdr:row>
      <xdr:rowOff>21981</xdr:rowOff>
    </xdr:from>
    <xdr:to>
      <xdr:col>8</xdr:col>
      <xdr:colOff>3175</xdr:colOff>
      <xdr:row>993</xdr:row>
      <xdr:rowOff>656981</xdr:rowOff>
    </xdr:to>
    <xdr:pic>
      <xdr:nvPicPr>
        <xdr:cNvPr id="3159" name="Picture 3158">
          <a:extLst>
            <a:ext uri="{FF2B5EF4-FFF2-40B4-BE49-F238E27FC236}">
              <a16:creationId xmlns:a16="http://schemas.microsoft.com/office/drawing/2014/main" xmlns="" id="{5EC1F82F-D9CD-2DFE-C84A-C4D0966AA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57332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994</xdr:row>
      <xdr:rowOff>22024</xdr:rowOff>
    </xdr:from>
    <xdr:to>
      <xdr:col>8</xdr:col>
      <xdr:colOff>3175</xdr:colOff>
      <xdr:row>994</xdr:row>
      <xdr:rowOff>657024</xdr:rowOff>
    </xdr:to>
    <xdr:pic>
      <xdr:nvPicPr>
        <xdr:cNvPr id="3161" name="Picture 3160">
          <a:extLst>
            <a:ext uri="{FF2B5EF4-FFF2-40B4-BE49-F238E27FC236}">
              <a16:creationId xmlns:a16="http://schemas.microsoft.com/office/drawing/2014/main" xmlns="" id="{1616ABAC-A38A-E2BA-5425-0A0394514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64122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995</xdr:row>
      <xdr:rowOff>22961</xdr:rowOff>
    </xdr:from>
    <xdr:to>
      <xdr:col>8</xdr:col>
      <xdr:colOff>3175</xdr:colOff>
      <xdr:row>995</xdr:row>
      <xdr:rowOff>710332</xdr:rowOff>
    </xdr:to>
    <xdr:pic>
      <xdr:nvPicPr>
        <xdr:cNvPr id="3163" name="Picture 3162">
          <a:extLst>
            <a:ext uri="{FF2B5EF4-FFF2-40B4-BE49-F238E27FC236}">
              <a16:creationId xmlns:a16="http://schemas.microsoft.com/office/drawing/2014/main" xmlns="" id="{6A010EEC-0729-4276-93F3-61F60122F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7092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996</xdr:row>
      <xdr:rowOff>22013</xdr:rowOff>
    </xdr:from>
    <xdr:to>
      <xdr:col>8</xdr:col>
      <xdr:colOff>3175</xdr:colOff>
      <xdr:row>996</xdr:row>
      <xdr:rowOff>657013</xdr:rowOff>
    </xdr:to>
    <xdr:pic>
      <xdr:nvPicPr>
        <xdr:cNvPr id="3165" name="Picture 3164">
          <a:extLst>
            <a:ext uri="{FF2B5EF4-FFF2-40B4-BE49-F238E27FC236}">
              <a16:creationId xmlns:a16="http://schemas.microsoft.com/office/drawing/2014/main" xmlns="" id="{3F016FA9-6279-B322-04D3-CF0D4B611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78246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997</xdr:row>
      <xdr:rowOff>22006</xdr:rowOff>
    </xdr:from>
    <xdr:to>
      <xdr:col>8</xdr:col>
      <xdr:colOff>3175</xdr:colOff>
      <xdr:row>997</xdr:row>
      <xdr:rowOff>657006</xdr:rowOff>
    </xdr:to>
    <xdr:pic>
      <xdr:nvPicPr>
        <xdr:cNvPr id="3167" name="Picture 3166">
          <a:extLst>
            <a:ext uri="{FF2B5EF4-FFF2-40B4-BE49-F238E27FC236}">
              <a16:creationId xmlns:a16="http://schemas.microsoft.com/office/drawing/2014/main" xmlns="" id="{4BCF94A0-B27F-0828-5679-D0D2CE40E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85036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998</xdr:row>
      <xdr:rowOff>22992</xdr:rowOff>
    </xdr:from>
    <xdr:to>
      <xdr:col>8</xdr:col>
      <xdr:colOff>3175</xdr:colOff>
      <xdr:row>998</xdr:row>
      <xdr:rowOff>710363</xdr:rowOff>
    </xdr:to>
    <xdr:pic>
      <xdr:nvPicPr>
        <xdr:cNvPr id="3169" name="Picture 3168">
          <a:extLst>
            <a:ext uri="{FF2B5EF4-FFF2-40B4-BE49-F238E27FC236}">
              <a16:creationId xmlns:a16="http://schemas.microsoft.com/office/drawing/2014/main" xmlns="" id="{3E5D333A-4B1A-AF52-AADA-AF3870B36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91836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999</xdr:row>
      <xdr:rowOff>21996</xdr:rowOff>
    </xdr:from>
    <xdr:to>
      <xdr:col>8</xdr:col>
      <xdr:colOff>3175</xdr:colOff>
      <xdr:row>999</xdr:row>
      <xdr:rowOff>656996</xdr:rowOff>
    </xdr:to>
    <xdr:pic>
      <xdr:nvPicPr>
        <xdr:cNvPr id="3171" name="Picture 3170">
          <a:extLst>
            <a:ext uri="{FF2B5EF4-FFF2-40B4-BE49-F238E27FC236}">
              <a16:creationId xmlns:a16="http://schemas.microsoft.com/office/drawing/2014/main" xmlns="" id="{FB30F196-67DF-6B08-8860-76626CA9B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499159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1000</xdr:row>
      <xdr:rowOff>21989</xdr:rowOff>
    </xdr:from>
    <xdr:to>
      <xdr:col>8</xdr:col>
      <xdr:colOff>3175</xdr:colOff>
      <xdr:row>1000</xdr:row>
      <xdr:rowOff>656989</xdr:rowOff>
    </xdr:to>
    <xdr:pic>
      <xdr:nvPicPr>
        <xdr:cNvPr id="3173" name="Picture 3172">
          <a:extLst>
            <a:ext uri="{FF2B5EF4-FFF2-40B4-BE49-F238E27FC236}">
              <a16:creationId xmlns:a16="http://schemas.microsoft.com/office/drawing/2014/main" xmlns="" id="{CD5898FB-32E7-85F9-0B9F-080BCC0BD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059495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1001</xdr:row>
      <xdr:rowOff>21983</xdr:rowOff>
    </xdr:from>
    <xdr:to>
      <xdr:col>8</xdr:col>
      <xdr:colOff>3175</xdr:colOff>
      <xdr:row>1001</xdr:row>
      <xdr:rowOff>656983</xdr:rowOff>
    </xdr:to>
    <xdr:pic>
      <xdr:nvPicPr>
        <xdr:cNvPr id="3175" name="Picture 3174">
          <a:extLst>
            <a:ext uri="{FF2B5EF4-FFF2-40B4-BE49-F238E27FC236}">
              <a16:creationId xmlns:a16="http://schemas.microsoft.com/office/drawing/2014/main" xmlns="" id="{2048CFF9-2161-30F9-9F05-4F3EE2C76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12739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1002</xdr:row>
      <xdr:rowOff>22026</xdr:rowOff>
    </xdr:from>
    <xdr:to>
      <xdr:col>8</xdr:col>
      <xdr:colOff>3175</xdr:colOff>
      <xdr:row>1002</xdr:row>
      <xdr:rowOff>657026</xdr:rowOff>
    </xdr:to>
    <xdr:pic>
      <xdr:nvPicPr>
        <xdr:cNvPr id="3177" name="Picture 3176">
          <a:extLst>
            <a:ext uri="{FF2B5EF4-FFF2-40B4-BE49-F238E27FC236}">
              <a16:creationId xmlns:a16="http://schemas.microsoft.com/office/drawing/2014/main" xmlns="" id="{34F7AB74-BFFF-6EC9-5FC3-DF3A7E622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19530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1003</xdr:row>
      <xdr:rowOff>24897</xdr:rowOff>
    </xdr:from>
    <xdr:to>
      <xdr:col>8</xdr:col>
      <xdr:colOff>3175</xdr:colOff>
      <xdr:row>1003</xdr:row>
      <xdr:rowOff>672227</xdr:rowOff>
    </xdr:to>
    <xdr:pic>
      <xdr:nvPicPr>
        <xdr:cNvPr id="3179" name="Picture 3178">
          <a:extLst>
            <a:ext uri="{FF2B5EF4-FFF2-40B4-BE49-F238E27FC236}">
              <a16:creationId xmlns:a16="http://schemas.microsoft.com/office/drawing/2014/main" xmlns="" id="{68417128-FB24-F833-0629-D0B8F32A4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263489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1005</xdr:row>
      <xdr:rowOff>21994</xdr:rowOff>
    </xdr:from>
    <xdr:to>
      <xdr:col>8</xdr:col>
      <xdr:colOff>3175</xdr:colOff>
      <xdr:row>1005</xdr:row>
      <xdr:rowOff>656994</xdr:rowOff>
    </xdr:to>
    <xdr:pic>
      <xdr:nvPicPr>
        <xdr:cNvPr id="3181" name="Picture 3180">
          <a:extLst>
            <a:ext uri="{FF2B5EF4-FFF2-40B4-BE49-F238E27FC236}">
              <a16:creationId xmlns:a16="http://schemas.microsoft.com/office/drawing/2014/main" xmlns="" id="{51C1FD9B-2C5B-E9BC-8233-CA140B6BB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35373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1006</xdr:row>
      <xdr:rowOff>21988</xdr:rowOff>
    </xdr:from>
    <xdr:to>
      <xdr:col>8</xdr:col>
      <xdr:colOff>3175</xdr:colOff>
      <xdr:row>1006</xdr:row>
      <xdr:rowOff>656988</xdr:rowOff>
    </xdr:to>
    <xdr:pic>
      <xdr:nvPicPr>
        <xdr:cNvPr id="3183" name="Picture 3182">
          <a:extLst>
            <a:ext uri="{FF2B5EF4-FFF2-40B4-BE49-F238E27FC236}">
              <a16:creationId xmlns:a16="http://schemas.microsoft.com/office/drawing/2014/main" xmlns="" id="{BA11EDA1-185B-7AAF-76AA-F0E6A7674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421634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1007</xdr:row>
      <xdr:rowOff>21982</xdr:rowOff>
    </xdr:from>
    <xdr:to>
      <xdr:col>8</xdr:col>
      <xdr:colOff>3175</xdr:colOff>
      <xdr:row>1007</xdr:row>
      <xdr:rowOff>656982</xdr:rowOff>
    </xdr:to>
    <xdr:pic>
      <xdr:nvPicPr>
        <xdr:cNvPr id="3185" name="Picture 3184">
          <a:extLst>
            <a:ext uri="{FF2B5EF4-FFF2-40B4-BE49-F238E27FC236}">
              <a16:creationId xmlns:a16="http://schemas.microsoft.com/office/drawing/2014/main" xmlns="" id="{BBFA688F-F7D1-4B66-F018-5EFFB416B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48953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1008</xdr:row>
      <xdr:rowOff>22025</xdr:rowOff>
    </xdr:from>
    <xdr:to>
      <xdr:col>8</xdr:col>
      <xdr:colOff>3175</xdr:colOff>
      <xdr:row>1008</xdr:row>
      <xdr:rowOff>657025</xdr:rowOff>
    </xdr:to>
    <xdr:pic>
      <xdr:nvPicPr>
        <xdr:cNvPr id="3187" name="Picture 3186">
          <a:extLst>
            <a:ext uri="{FF2B5EF4-FFF2-40B4-BE49-F238E27FC236}">
              <a16:creationId xmlns:a16="http://schemas.microsoft.com/office/drawing/2014/main" xmlns="" id="{E992FF32-D7D5-4D09-B4A1-512332BD1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55743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1009</xdr:row>
      <xdr:rowOff>22018</xdr:rowOff>
    </xdr:from>
    <xdr:to>
      <xdr:col>8</xdr:col>
      <xdr:colOff>3175</xdr:colOff>
      <xdr:row>1009</xdr:row>
      <xdr:rowOff>657018</xdr:rowOff>
    </xdr:to>
    <xdr:pic>
      <xdr:nvPicPr>
        <xdr:cNvPr id="3189" name="Picture 3188">
          <a:extLst>
            <a:ext uri="{FF2B5EF4-FFF2-40B4-BE49-F238E27FC236}">
              <a16:creationId xmlns:a16="http://schemas.microsoft.com/office/drawing/2014/main" xmlns="" id="{B34CE012-2A48-3E58-F1FD-EAFAD9FA8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625340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1010</xdr:row>
      <xdr:rowOff>22012</xdr:rowOff>
    </xdr:from>
    <xdr:to>
      <xdr:col>8</xdr:col>
      <xdr:colOff>3175</xdr:colOff>
      <xdr:row>1010</xdr:row>
      <xdr:rowOff>657012</xdr:rowOff>
    </xdr:to>
    <xdr:pic>
      <xdr:nvPicPr>
        <xdr:cNvPr id="3191" name="Picture 3190">
          <a:extLst>
            <a:ext uri="{FF2B5EF4-FFF2-40B4-BE49-F238E27FC236}">
              <a16:creationId xmlns:a16="http://schemas.microsoft.com/office/drawing/2014/main" xmlns="" id="{D52BB862-A014-D577-5534-1A1B7149C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69324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1011</xdr:row>
      <xdr:rowOff>22005</xdr:rowOff>
    </xdr:from>
    <xdr:to>
      <xdr:col>8</xdr:col>
      <xdr:colOff>3175</xdr:colOff>
      <xdr:row>1011</xdr:row>
      <xdr:rowOff>657005</xdr:rowOff>
    </xdr:to>
    <xdr:pic>
      <xdr:nvPicPr>
        <xdr:cNvPr id="3193" name="Picture 3192">
          <a:extLst>
            <a:ext uri="{FF2B5EF4-FFF2-40B4-BE49-F238E27FC236}">
              <a16:creationId xmlns:a16="http://schemas.microsoft.com/office/drawing/2014/main" xmlns="" id="{6586E043-9377-EABE-E90F-685E5C9A7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76114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1012</xdr:row>
      <xdr:rowOff>21999</xdr:rowOff>
    </xdr:from>
    <xdr:to>
      <xdr:col>8</xdr:col>
      <xdr:colOff>3175</xdr:colOff>
      <xdr:row>1012</xdr:row>
      <xdr:rowOff>656999</xdr:rowOff>
    </xdr:to>
    <xdr:pic>
      <xdr:nvPicPr>
        <xdr:cNvPr id="3195" name="Picture 3194">
          <a:extLst>
            <a:ext uri="{FF2B5EF4-FFF2-40B4-BE49-F238E27FC236}">
              <a16:creationId xmlns:a16="http://schemas.microsoft.com/office/drawing/2014/main" xmlns="" id="{2593E13E-13BC-FF3F-7197-C553E9DE4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82904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1013</xdr:row>
      <xdr:rowOff>21992</xdr:rowOff>
    </xdr:from>
    <xdr:to>
      <xdr:col>8</xdr:col>
      <xdr:colOff>3175</xdr:colOff>
      <xdr:row>1013</xdr:row>
      <xdr:rowOff>656992</xdr:rowOff>
    </xdr:to>
    <xdr:pic>
      <xdr:nvPicPr>
        <xdr:cNvPr id="3197" name="Picture 3196">
          <a:extLst>
            <a:ext uri="{FF2B5EF4-FFF2-40B4-BE49-F238E27FC236}">
              <a16:creationId xmlns:a16="http://schemas.microsoft.com/office/drawing/2014/main" xmlns="" id="{13E2B907-007F-CE96-C53B-BD7B2EBEA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89694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1014</xdr:row>
      <xdr:rowOff>21986</xdr:rowOff>
    </xdr:from>
    <xdr:to>
      <xdr:col>8</xdr:col>
      <xdr:colOff>3175</xdr:colOff>
      <xdr:row>1014</xdr:row>
      <xdr:rowOff>656986</xdr:rowOff>
    </xdr:to>
    <xdr:pic>
      <xdr:nvPicPr>
        <xdr:cNvPr id="3199" name="Picture 3198">
          <a:extLst>
            <a:ext uri="{FF2B5EF4-FFF2-40B4-BE49-F238E27FC236}">
              <a16:creationId xmlns:a16="http://schemas.microsoft.com/office/drawing/2014/main" xmlns="" id="{15259D7D-BE2F-57BB-3791-B3CDE00FD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6596484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734</xdr:row>
      <xdr:rowOff>24645</xdr:rowOff>
    </xdr:from>
    <xdr:to>
      <xdr:col>8</xdr:col>
      <xdr:colOff>3175</xdr:colOff>
      <xdr:row>734</xdr:row>
      <xdr:rowOff>618191</xdr:rowOff>
    </xdr:to>
    <xdr:pic>
      <xdr:nvPicPr>
        <xdr:cNvPr id="3201" name="Picture 3200">
          <a:extLst>
            <a:ext uri="{FF2B5EF4-FFF2-40B4-BE49-F238E27FC236}">
              <a16:creationId xmlns:a16="http://schemas.microsoft.com/office/drawing/2014/main" xmlns="" id="{B3E15E49-E9EE-4E62-6F5B-6E11BEFBC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73285493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684</xdr:row>
      <xdr:rowOff>22986</xdr:rowOff>
    </xdr:from>
    <xdr:to>
      <xdr:col>8</xdr:col>
      <xdr:colOff>3175</xdr:colOff>
      <xdr:row>684</xdr:row>
      <xdr:rowOff>710357</xdr:rowOff>
    </xdr:to>
    <xdr:pic>
      <xdr:nvPicPr>
        <xdr:cNvPr id="3203" name="Picture 3202">
          <a:extLst>
            <a:ext uri="{FF2B5EF4-FFF2-40B4-BE49-F238E27FC236}">
              <a16:creationId xmlns:a16="http://schemas.microsoft.com/office/drawing/2014/main" xmlns="" id="{EBDE9070-7F77-5587-120F-696612E32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66533" y="440501236"/>
          <a:ext cx="444500" cy="687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85725</xdr:colOff>
      <xdr:row>0</xdr:row>
      <xdr:rowOff>0</xdr:rowOff>
    </xdr:from>
    <xdr:to>
      <xdr:col>21</xdr:col>
      <xdr:colOff>364827</xdr:colOff>
      <xdr:row>11</xdr:row>
      <xdr:rowOff>86833</xdr:rowOff>
    </xdr:to>
    <xdr:pic>
      <xdr:nvPicPr>
        <xdr:cNvPr id="6" name="Рисунок 5" descr="promoline">
          <a:extLst>
            <a:ext uri="{FF2B5EF4-FFF2-40B4-BE49-F238E27FC236}">
              <a16:creationId xmlns:a16="http://schemas.microsoft.com/office/drawing/2014/main" xmlns="" id="{E0FEED1E-31F5-4ECB-9E78-55EE7BF1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ackgroundRemoval t="9249" b="96821" l="9689" r="88927">
                      <a14:foregroundMark x1="17301" y1="90173" x2="58824" y2="94220"/>
                      <a14:foregroundMark x1="58824" y1="94220" x2="53979" y2="48266"/>
                      <a14:foregroundMark x1="14187" y1="42486" x2="41522" y2="13295"/>
                      <a14:foregroundMark x1="41522" y1="13295" x2="79931" y2="10694"/>
                      <a14:foregroundMark x1="41869" y1="13873" x2="83737" y2="9538"/>
                      <a14:foregroundMark x1="83737" y1="9538" x2="84083" y2="9827"/>
                      <a14:foregroundMark x1="82353" y1="9249" x2="81661" y2="54913"/>
                      <a14:foregroundMark x1="59516" y1="93931" x2="83391" y2="50867"/>
                      <a14:foregroundMark x1="59516" y1="96821" x2="81661" y2="5173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4097000" y="0"/>
          <a:ext cx="1498304" cy="179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266700</xdr:colOff>
      <xdr:row>1</xdr:row>
      <xdr:rowOff>19050</xdr:rowOff>
    </xdr:from>
    <xdr:to>
      <xdr:col>19</xdr:col>
      <xdr:colOff>48196</xdr:colOff>
      <xdr:row>9</xdr:row>
      <xdr:rowOff>136367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436B2858-FB8A-42ED-8F18-F593CB11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049500" y="180975"/>
          <a:ext cx="1000697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282080</xdr:colOff>
      <xdr:row>539</xdr:row>
      <xdr:rowOff>0</xdr:rowOff>
    </xdr:from>
    <xdr:to>
      <xdr:col>14</xdr:col>
      <xdr:colOff>282080</xdr:colOff>
      <xdr:row>539</xdr:row>
      <xdr:rowOff>0</xdr:rowOff>
    </xdr:to>
    <mc:AlternateContent xmlns:mc="http://schemas.openxmlformats.org/markup-compatibility/2006">
      <mc:Choice xmlns:xdr14="http://schemas.microsoft.com/office/excel/2010/spreadsheetDrawing" xmlns="" Requires="xdr14">
        <xdr:contentPart xmlns:r="http://schemas.openxmlformats.org/officeDocument/2006/relationships" r:id="rId4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24FBE7D9-BAA9-4183-97C6-0F041E683B4E}"/>
                </a:ext>
              </a:extLst>
            </xdr14:cNvPr>
            <xdr14:cNvContentPartPr/>
          </xdr14:nvContentPartPr>
          <xdr14:nvPr macro=""/>
          <xdr14:xfrm>
            <a:off x="6454280" y="38045580"/>
            <a:ext cx="360" cy="360"/>
          </xdr14:xfrm>
        </xdr:contentPart>
      </mc:Choice>
      <mc:Fallback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08D67DB2-4C95-3A5E-E51F-619D8B0AE85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445280" y="380369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25400</xdr:colOff>
      <xdr:row>17</xdr:row>
      <xdr:rowOff>22005</xdr:rowOff>
    </xdr:from>
    <xdr:to>
      <xdr:col>8</xdr:col>
      <xdr:colOff>3175</xdr:colOff>
      <xdr:row>17</xdr:row>
      <xdr:rowOff>657005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774E59D-5A63-D09D-BE9B-EDB3B3737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837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</xdr:row>
      <xdr:rowOff>22005</xdr:rowOff>
    </xdr:from>
    <xdr:to>
      <xdr:col>8</xdr:col>
      <xdr:colOff>3175</xdr:colOff>
      <xdr:row>18</xdr:row>
      <xdr:rowOff>657005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2DFB387-86C7-3AF0-CC9E-3B953D555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627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</xdr:row>
      <xdr:rowOff>22005</xdr:rowOff>
    </xdr:from>
    <xdr:to>
      <xdr:col>8</xdr:col>
      <xdr:colOff>3175</xdr:colOff>
      <xdr:row>19</xdr:row>
      <xdr:rowOff>657005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254BADE6-CB84-F509-748E-82A8E68A5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417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</xdr:row>
      <xdr:rowOff>22004</xdr:rowOff>
    </xdr:from>
    <xdr:to>
      <xdr:col>8</xdr:col>
      <xdr:colOff>3175</xdr:colOff>
      <xdr:row>20</xdr:row>
      <xdr:rowOff>657004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B3A3930-342C-FBCE-5F3F-13DE6A0AB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2075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</xdr:row>
      <xdr:rowOff>22005</xdr:rowOff>
    </xdr:from>
    <xdr:to>
      <xdr:col>8</xdr:col>
      <xdr:colOff>3175</xdr:colOff>
      <xdr:row>21</xdr:row>
      <xdr:rowOff>657005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5ACB5B83-7152-6219-A1F2-3F1336B97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997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</xdr:row>
      <xdr:rowOff>22005</xdr:rowOff>
    </xdr:from>
    <xdr:to>
      <xdr:col>8</xdr:col>
      <xdr:colOff>3175</xdr:colOff>
      <xdr:row>22</xdr:row>
      <xdr:rowOff>657005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CA90D0B0-0798-52D2-27D6-78A9AB569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0787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</xdr:row>
      <xdr:rowOff>22005</xdr:rowOff>
    </xdr:from>
    <xdr:to>
      <xdr:col>8</xdr:col>
      <xdr:colOff>3175</xdr:colOff>
      <xdr:row>23</xdr:row>
      <xdr:rowOff>657005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C796D37E-BFCE-73E3-3BB2-4B08BB0A0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577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</xdr:row>
      <xdr:rowOff>22005</xdr:rowOff>
    </xdr:from>
    <xdr:to>
      <xdr:col>8</xdr:col>
      <xdr:colOff>3175</xdr:colOff>
      <xdr:row>24</xdr:row>
      <xdr:rowOff>657005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25153BB9-CB3B-3F09-1D18-4AC5C8A46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4367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</xdr:row>
      <xdr:rowOff>22005</xdr:rowOff>
    </xdr:from>
    <xdr:to>
      <xdr:col>8</xdr:col>
      <xdr:colOff>3175</xdr:colOff>
      <xdr:row>25</xdr:row>
      <xdr:rowOff>657005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ED76BE0-D6D1-3D6E-F118-4A0D47982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1158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</xdr:row>
      <xdr:rowOff>22005</xdr:rowOff>
    </xdr:from>
    <xdr:to>
      <xdr:col>8</xdr:col>
      <xdr:colOff>3175</xdr:colOff>
      <xdr:row>26</xdr:row>
      <xdr:rowOff>657005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BCB31E25-F66E-6F5C-5CCA-E9A2C1958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7948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</xdr:row>
      <xdr:rowOff>22005</xdr:rowOff>
    </xdr:from>
    <xdr:to>
      <xdr:col>8</xdr:col>
      <xdr:colOff>3175</xdr:colOff>
      <xdr:row>27</xdr:row>
      <xdr:rowOff>657005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62ED79E9-4590-9336-1B17-86D4288AF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47382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</xdr:row>
      <xdr:rowOff>22005</xdr:rowOff>
    </xdr:from>
    <xdr:to>
      <xdr:col>8</xdr:col>
      <xdr:colOff>3175</xdr:colOff>
      <xdr:row>28</xdr:row>
      <xdr:rowOff>657005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46E85B51-5DC6-F3A5-52C3-1D451E96C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1528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</xdr:row>
      <xdr:rowOff>22005</xdr:rowOff>
    </xdr:from>
    <xdr:to>
      <xdr:col>8</xdr:col>
      <xdr:colOff>3175</xdr:colOff>
      <xdr:row>29</xdr:row>
      <xdr:rowOff>657005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CFCBAA62-A573-EE0D-CC80-7840BA68E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83184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</xdr:row>
      <xdr:rowOff>22004</xdr:rowOff>
    </xdr:from>
    <xdr:to>
      <xdr:col>8</xdr:col>
      <xdr:colOff>3175</xdr:colOff>
      <xdr:row>30</xdr:row>
      <xdr:rowOff>657004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A4433992-FE94-0A75-E132-963B9F3C1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51085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</xdr:row>
      <xdr:rowOff>22005</xdr:rowOff>
    </xdr:from>
    <xdr:to>
      <xdr:col>8</xdr:col>
      <xdr:colOff>3175</xdr:colOff>
      <xdr:row>31</xdr:row>
      <xdr:rowOff>657005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C363B3AE-2B9C-444A-6F79-CBC243D92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18986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</xdr:row>
      <xdr:rowOff>22006</xdr:rowOff>
    </xdr:from>
    <xdr:to>
      <xdr:col>8</xdr:col>
      <xdr:colOff>3175</xdr:colOff>
      <xdr:row>32</xdr:row>
      <xdr:rowOff>657006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C76C7861-6E2B-4454-370A-82E1DE6DE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8688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</xdr:row>
      <xdr:rowOff>22005</xdr:rowOff>
    </xdr:from>
    <xdr:to>
      <xdr:col>8</xdr:col>
      <xdr:colOff>3175</xdr:colOff>
      <xdr:row>33</xdr:row>
      <xdr:rowOff>657005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C631AE6B-4532-4E8E-21FB-212F54EEA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5478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</xdr:row>
      <xdr:rowOff>22006</xdr:rowOff>
    </xdr:from>
    <xdr:to>
      <xdr:col>8</xdr:col>
      <xdr:colOff>3175</xdr:colOff>
      <xdr:row>34</xdr:row>
      <xdr:rowOff>657006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A3FF0074-6C1F-BFEC-C2AD-AAF320894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22689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</xdr:row>
      <xdr:rowOff>22006</xdr:rowOff>
    </xdr:from>
    <xdr:to>
      <xdr:col>8</xdr:col>
      <xdr:colOff>3175</xdr:colOff>
      <xdr:row>35</xdr:row>
      <xdr:rowOff>657006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99647292-7684-74D0-1104-EC1770CD0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9059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</xdr:row>
      <xdr:rowOff>22005</xdr:rowOff>
    </xdr:from>
    <xdr:to>
      <xdr:col>8</xdr:col>
      <xdr:colOff>3175</xdr:colOff>
      <xdr:row>36</xdr:row>
      <xdr:rowOff>657005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451DC7BE-8768-8316-4756-6C98ADBFC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5849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</xdr:row>
      <xdr:rowOff>22005</xdr:rowOff>
    </xdr:from>
    <xdr:to>
      <xdr:col>8</xdr:col>
      <xdr:colOff>3175</xdr:colOff>
      <xdr:row>37</xdr:row>
      <xdr:rowOff>657005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E2C6180-0E07-363D-4790-A3BF21501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2639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</xdr:row>
      <xdr:rowOff>22005</xdr:rowOff>
    </xdr:from>
    <xdr:to>
      <xdr:col>8</xdr:col>
      <xdr:colOff>3175</xdr:colOff>
      <xdr:row>38</xdr:row>
      <xdr:rowOff>657005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5B1082D6-AB42-D93E-505F-63CAAE506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9429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</xdr:row>
      <xdr:rowOff>22004</xdr:rowOff>
    </xdr:from>
    <xdr:to>
      <xdr:col>8</xdr:col>
      <xdr:colOff>3175</xdr:colOff>
      <xdr:row>39</xdr:row>
      <xdr:rowOff>657004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D6BD891D-9696-9AE0-48C8-7BE368753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6219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</xdr:row>
      <xdr:rowOff>22004</xdr:rowOff>
    </xdr:from>
    <xdr:to>
      <xdr:col>8</xdr:col>
      <xdr:colOff>3175</xdr:colOff>
      <xdr:row>40</xdr:row>
      <xdr:rowOff>657004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D5FEDA1-1861-63D1-C7B7-1903137D4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30095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</xdr:row>
      <xdr:rowOff>22005</xdr:rowOff>
    </xdr:from>
    <xdr:to>
      <xdr:col>8</xdr:col>
      <xdr:colOff>3175</xdr:colOff>
      <xdr:row>41</xdr:row>
      <xdr:rowOff>657005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F30974F3-A939-791F-F2C2-B5E19A82B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9799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</xdr:row>
      <xdr:rowOff>22005</xdr:rowOff>
    </xdr:from>
    <xdr:to>
      <xdr:col>8</xdr:col>
      <xdr:colOff>3175</xdr:colOff>
      <xdr:row>43</xdr:row>
      <xdr:rowOff>657005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AC1E6DD-AE0B-D02A-7438-D38848935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8943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</xdr:row>
      <xdr:rowOff>22005</xdr:rowOff>
    </xdr:from>
    <xdr:to>
      <xdr:col>8</xdr:col>
      <xdr:colOff>3175</xdr:colOff>
      <xdr:row>44</xdr:row>
      <xdr:rowOff>657005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99B6A535-7692-0FFD-1D91-60071C375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57337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</xdr:row>
      <xdr:rowOff>22006</xdr:rowOff>
    </xdr:from>
    <xdr:to>
      <xdr:col>8</xdr:col>
      <xdr:colOff>3175</xdr:colOff>
      <xdr:row>45</xdr:row>
      <xdr:rowOff>657006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51807F34-24A0-ADF5-31AD-6E52C3E50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2523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</xdr:row>
      <xdr:rowOff>22006</xdr:rowOff>
    </xdr:from>
    <xdr:to>
      <xdr:col>8</xdr:col>
      <xdr:colOff>3175</xdr:colOff>
      <xdr:row>46</xdr:row>
      <xdr:rowOff>657006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52D867B1-0ED9-A175-0476-8455E04DD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93139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</xdr:row>
      <xdr:rowOff>25478</xdr:rowOff>
    </xdr:from>
    <xdr:to>
      <xdr:col>8</xdr:col>
      <xdr:colOff>3175</xdr:colOff>
      <xdr:row>47</xdr:row>
      <xdr:rowOff>581103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C6D4DC50-4EB7-0540-6DB4-AF7BEA1EF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61387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</xdr:row>
      <xdr:rowOff>24893</xdr:rowOff>
    </xdr:from>
    <xdr:to>
      <xdr:col>8</xdr:col>
      <xdr:colOff>3175</xdr:colOff>
      <xdr:row>48</xdr:row>
      <xdr:rowOff>672223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B3F2AD23-CE14-5B2B-BEEE-CE90AC408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21987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</xdr:row>
      <xdr:rowOff>24893</xdr:rowOff>
    </xdr:from>
    <xdr:to>
      <xdr:col>8</xdr:col>
      <xdr:colOff>3175</xdr:colOff>
      <xdr:row>49</xdr:row>
      <xdr:rowOff>672223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A3833C36-BE20-3AD3-2474-303A01D38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91698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</xdr:row>
      <xdr:rowOff>22005</xdr:rowOff>
    </xdr:from>
    <xdr:to>
      <xdr:col>8</xdr:col>
      <xdr:colOff>3175</xdr:colOff>
      <xdr:row>50</xdr:row>
      <xdr:rowOff>657005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E8339BD1-A0A3-9FE1-C83E-9BB97C35F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6112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</xdr:row>
      <xdr:rowOff>23692</xdr:rowOff>
    </xdr:from>
    <xdr:to>
      <xdr:col>8</xdr:col>
      <xdr:colOff>3175</xdr:colOff>
      <xdr:row>51</xdr:row>
      <xdr:rowOff>591945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EFCE813C-300D-FDDD-59E7-26AAA1455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291914"/>
          <a:ext cx="444500" cy="56825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</xdr:row>
      <xdr:rowOff>22005</xdr:rowOff>
    </xdr:from>
    <xdr:to>
      <xdr:col>8</xdr:col>
      <xdr:colOff>3175</xdr:colOff>
      <xdr:row>52</xdr:row>
      <xdr:rowOff>657005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D8D3C026-E674-739C-90DD-78A3CAB80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90586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</xdr:row>
      <xdr:rowOff>24893</xdr:rowOff>
    </xdr:from>
    <xdr:to>
      <xdr:col>8</xdr:col>
      <xdr:colOff>3175</xdr:colOff>
      <xdr:row>53</xdr:row>
      <xdr:rowOff>672223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31F75A9C-F48B-1DB0-E3AF-E0906A96F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58776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</xdr:row>
      <xdr:rowOff>23926</xdr:rowOff>
    </xdr:from>
    <xdr:to>
      <xdr:col>8</xdr:col>
      <xdr:colOff>3175</xdr:colOff>
      <xdr:row>54</xdr:row>
      <xdr:rowOff>582655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4EF65AC0-EDE4-A6FC-D7FC-2BEC43D34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283910"/>
          <a:ext cx="444500" cy="55872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</xdr:row>
      <xdr:rowOff>22005</xdr:rowOff>
    </xdr:from>
    <xdr:to>
      <xdr:col>8</xdr:col>
      <xdr:colOff>3175</xdr:colOff>
      <xdr:row>55</xdr:row>
      <xdr:rowOff>657005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E12BFC4B-7DF6-292C-4F30-FAD467B6E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88857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</xdr:row>
      <xdr:rowOff>24894</xdr:rowOff>
    </xdr:from>
    <xdr:to>
      <xdr:col>8</xdr:col>
      <xdr:colOff>3175</xdr:colOff>
      <xdr:row>56</xdr:row>
      <xdr:rowOff>672224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FCFB70F2-F869-CC3F-FBA9-39E85BE60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57047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</xdr:row>
      <xdr:rowOff>22004</xdr:rowOff>
    </xdr:from>
    <xdr:to>
      <xdr:col>8</xdr:col>
      <xdr:colOff>3175</xdr:colOff>
      <xdr:row>57</xdr:row>
      <xdr:rowOff>657004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6CB541E-1769-FB23-40B1-A354D8A63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2646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</xdr:row>
      <xdr:rowOff>22004</xdr:rowOff>
    </xdr:from>
    <xdr:to>
      <xdr:col>8</xdr:col>
      <xdr:colOff>3175</xdr:colOff>
      <xdr:row>58</xdr:row>
      <xdr:rowOff>657004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5710ECE2-5468-1C25-5200-836822C66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9437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</xdr:row>
      <xdr:rowOff>25480</xdr:rowOff>
    </xdr:from>
    <xdr:to>
      <xdr:col>8</xdr:col>
      <xdr:colOff>3175</xdr:colOff>
      <xdr:row>59</xdr:row>
      <xdr:rowOff>581105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AA62CF57-A5DB-959F-3589-93E75F93F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62619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</xdr:row>
      <xdr:rowOff>24895</xdr:rowOff>
    </xdr:from>
    <xdr:to>
      <xdr:col>8</xdr:col>
      <xdr:colOff>3175</xdr:colOff>
      <xdr:row>60</xdr:row>
      <xdr:rowOff>672225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C4E67E7E-D6A9-D314-E805-99D02E98F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23219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</xdr:row>
      <xdr:rowOff>24892</xdr:rowOff>
    </xdr:from>
    <xdr:to>
      <xdr:col>8</xdr:col>
      <xdr:colOff>3175</xdr:colOff>
      <xdr:row>61</xdr:row>
      <xdr:rowOff>672222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FA204006-9DF7-0430-2F86-947BC63D3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929304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</xdr:row>
      <xdr:rowOff>24892</xdr:rowOff>
    </xdr:from>
    <xdr:to>
      <xdr:col>8</xdr:col>
      <xdr:colOff>3175</xdr:colOff>
      <xdr:row>62</xdr:row>
      <xdr:rowOff>672222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41C7E64E-6625-F5A1-421E-DFFBAE040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62642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</xdr:row>
      <xdr:rowOff>22005</xdr:rowOff>
    </xdr:from>
    <xdr:to>
      <xdr:col>8</xdr:col>
      <xdr:colOff>3175</xdr:colOff>
      <xdr:row>63</xdr:row>
      <xdr:rowOff>657005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2FCC500A-A728-851E-7228-34149E350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32065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</xdr:row>
      <xdr:rowOff>25504</xdr:rowOff>
    </xdr:from>
    <xdr:to>
      <xdr:col>8</xdr:col>
      <xdr:colOff>3175</xdr:colOff>
      <xdr:row>64</xdr:row>
      <xdr:rowOff>617294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80C0291C-0265-0B76-1D88-763C5E62C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00315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</xdr:row>
      <xdr:rowOff>22005</xdr:rowOff>
    </xdr:from>
    <xdr:to>
      <xdr:col>8</xdr:col>
      <xdr:colOff>3175</xdr:colOff>
      <xdr:row>65</xdr:row>
      <xdr:rowOff>657005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509CDE4D-60C0-119A-355E-B9CF2184A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6424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</xdr:row>
      <xdr:rowOff>22005</xdr:rowOff>
    </xdr:from>
    <xdr:to>
      <xdr:col>8</xdr:col>
      <xdr:colOff>3175</xdr:colOff>
      <xdr:row>66</xdr:row>
      <xdr:rowOff>657005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DC2FBDAD-4C15-C428-54A2-6F2475966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3214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</xdr:row>
      <xdr:rowOff>24894</xdr:rowOff>
    </xdr:from>
    <xdr:to>
      <xdr:col>8</xdr:col>
      <xdr:colOff>3175</xdr:colOff>
      <xdr:row>67</xdr:row>
      <xdr:rowOff>672224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6160BB3F-79BB-EB6F-B8DB-85AB66EDC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00336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</xdr:row>
      <xdr:rowOff>24894</xdr:rowOff>
    </xdr:from>
    <xdr:to>
      <xdr:col>8</xdr:col>
      <xdr:colOff>3175</xdr:colOff>
      <xdr:row>68</xdr:row>
      <xdr:rowOff>672224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7898046A-B913-D97E-7260-E269023AF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70048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</xdr:row>
      <xdr:rowOff>22005</xdr:rowOff>
    </xdr:from>
    <xdr:to>
      <xdr:col>8</xdr:col>
      <xdr:colOff>3175</xdr:colOff>
      <xdr:row>69</xdr:row>
      <xdr:rowOff>657005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E52126F8-E42D-C8FE-07CF-56E8B4E4B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39471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</xdr:row>
      <xdr:rowOff>22004</xdr:rowOff>
    </xdr:from>
    <xdr:to>
      <xdr:col>8</xdr:col>
      <xdr:colOff>3175</xdr:colOff>
      <xdr:row>70</xdr:row>
      <xdr:rowOff>657004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34670659-A34C-FBCF-3328-03CC6911A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0737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</xdr:row>
      <xdr:rowOff>24894</xdr:rowOff>
    </xdr:from>
    <xdr:to>
      <xdr:col>8</xdr:col>
      <xdr:colOff>3175</xdr:colOff>
      <xdr:row>71</xdr:row>
      <xdr:rowOff>672224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38C47FBE-5E7B-02A1-C48F-35386068F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75561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</xdr:row>
      <xdr:rowOff>22004</xdr:rowOff>
    </xdr:from>
    <xdr:to>
      <xdr:col>8</xdr:col>
      <xdr:colOff>3175</xdr:colOff>
      <xdr:row>72</xdr:row>
      <xdr:rowOff>657004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D890776E-01D1-3C8B-6B5F-3365AF836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4498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</xdr:row>
      <xdr:rowOff>22005</xdr:rowOff>
    </xdr:from>
    <xdr:to>
      <xdr:col>8</xdr:col>
      <xdr:colOff>3175</xdr:colOff>
      <xdr:row>73</xdr:row>
      <xdr:rowOff>657005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A0117D6E-036C-6818-CE4D-F6848E47A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1288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</xdr:row>
      <xdr:rowOff>22005</xdr:rowOff>
    </xdr:from>
    <xdr:to>
      <xdr:col>8</xdr:col>
      <xdr:colOff>3175</xdr:colOff>
      <xdr:row>74</xdr:row>
      <xdr:rowOff>657005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9047DEAA-434C-E366-9D59-DE4AACB87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8078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</xdr:row>
      <xdr:rowOff>24894</xdr:rowOff>
    </xdr:from>
    <xdr:to>
      <xdr:col>8</xdr:col>
      <xdr:colOff>3175</xdr:colOff>
      <xdr:row>75</xdr:row>
      <xdr:rowOff>672224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678121EA-3442-8CCC-6F26-4BB58C8C5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48976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</xdr:row>
      <xdr:rowOff>24894</xdr:rowOff>
    </xdr:from>
    <xdr:to>
      <xdr:col>8</xdr:col>
      <xdr:colOff>3175</xdr:colOff>
      <xdr:row>76</xdr:row>
      <xdr:rowOff>672224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2A740A19-6FF2-13F6-9F8F-E2A81531D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18688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</xdr:row>
      <xdr:rowOff>22005</xdr:rowOff>
    </xdr:from>
    <xdr:to>
      <xdr:col>8</xdr:col>
      <xdr:colOff>3175</xdr:colOff>
      <xdr:row>77</xdr:row>
      <xdr:rowOff>657005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A98E4D10-59D3-92E1-9552-8E3411906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88111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</xdr:row>
      <xdr:rowOff>24624</xdr:rowOff>
    </xdr:from>
    <xdr:to>
      <xdr:col>8</xdr:col>
      <xdr:colOff>3175</xdr:colOff>
      <xdr:row>78</xdr:row>
      <xdr:rowOff>618170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C27C905A-4037-A998-4EDA-47B0D48D8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562739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</xdr:row>
      <xdr:rowOff>24704</xdr:rowOff>
    </xdr:from>
    <xdr:to>
      <xdr:col>8</xdr:col>
      <xdr:colOff>3175</xdr:colOff>
      <xdr:row>79</xdr:row>
      <xdr:rowOff>581877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6E9CC2D0-5E5F-4927-1544-C52D6AEE9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205615"/>
          <a:ext cx="444500" cy="55717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</xdr:row>
      <xdr:rowOff>25480</xdr:rowOff>
    </xdr:from>
    <xdr:to>
      <xdr:col>8</xdr:col>
      <xdr:colOff>3175</xdr:colOff>
      <xdr:row>80</xdr:row>
      <xdr:rowOff>581105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C863D59D-5EEE-3723-A21E-E3F9AA3C4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81297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</xdr:row>
      <xdr:rowOff>24892</xdr:rowOff>
    </xdr:from>
    <xdr:to>
      <xdr:col>8</xdr:col>
      <xdr:colOff>3175</xdr:colOff>
      <xdr:row>81</xdr:row>
      <xdr:rowOff>672222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42662ABD-4275-6480-C66A-BC8C55581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41896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</xdr:row>
      <xdr:rowOff>25478</xdr:rowOff>
    </xdr:from>
    <xdr:to>
      <xdr:col>8</xdr:col>
      <xdr:colOff>3175</xdr:colOff>
      <xdr:row>82</xdr:row>
      <xdr:rowOff>581103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360BD4-FF01-CCA9-25F6-D234BC4C9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11667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</xdr:row>
      <xdr:rowOff>24893</xdr:rowOff>
    </xdr:from>
    <xdr:to>
      <xdr:col>8</xdr:col>
      <xdr:colOff>3175</xdr:colOff>
      <xdr:row>83</xdr:row>
      <xdr:rowOff>672223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530777AC-1B0A-D2AE-5268-E689D6D61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72266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</xdr:row>
      <xdr:rowOff>24894</xdr:rowOff>
    </xdr:from>
    <xdr:to>
      <xdr:col>8</xdr:col>
      <xdr:colOff>3175</xdr:colOff>
      <xdr:row>84</xdr:row>
      <xdr:rowOff>672224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3D4DBDD8-1003-C1CD-28B7-D4573CFD9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41978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</xdr:row>
      <xdr:rowOff>22004</xdr:rowOff>
    </xdr:from>
    <xdr:to>
      <xdr:col>8</xdr:col>
      <xdr:colOff>3175</xdr:colOff>
      <xdr:row>85</xdr:row>
      <xdr:rowOff>657004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BB2D103B-8994-7B20-EA68-7512AEBC1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11401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</xdr:row>
      <xdr:rowOff>24893</xdr:rowOff>
    </xdr:from>
    <xdr:to>
      <xdr:col>8</xdr:col>
      <xdr:colOff>3175</xdr:colOff>
      <xdr:row>86</xdr:row>
      <xdr:rowOff>672223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F91CB7E9-063B-B116-496F-288030E66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79591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</xdr:row>
      <xdr:rowOff>25480</xdr:rowOff>
    </xdr:from>
    <xdr:to>
      <xdr:col>8</xdr:col>
      <xdr:colOff>3175</xdr:colOff>
      <xdr:row>87</xdr:row>
      <xdr:rowOff>581105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7255C2B4-DB11-7B8F-3DF9-898FCA9B3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49361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</xdr:row>
      <xdr:rowOff>24625</xdr:rowOff>
    </xdr:from>
    <xdr:to>
      <xdr:col>8</xdr:col>
      <xdr:colOff>3175</xdr:colOff>
      <xdr:row>88</xdr:row>
      <xdr:rowOff>618171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B641339E-97EA-771D-ED7D-7D29E8C96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099342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</xdr:row>
      <xdr:rowOff>22004</xdr:rowOff>
    </xdr:from>
    <xdr:to>
      <xdr:col>8</xdr:col>
      <xdr:colOff>3175</xdr:colOff>
      <xdr:row>89</xdr:row>
      <xdr:rowOff>657004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79ACBB87-08B4-3ABD-444F-D77F9D94A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7395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</xdr:row>
      <xdr:rowOff>24893</xdr:rowOff>
    </xdr:from>
    <xdr:to>
      <xdr:col>8</xdr:col>
      <xdr:colOff>3175</xdr:colOff>
      <xdr:row>90</xdr:row>
      <xdr:rowOff>672223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66D05BE8-B56B-F280-4A35-E7259ED6C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42141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</xdr:row>
      <xdr:rowOff>24890</xdr:rowOff>
    </xdr:from>
    <xdr:to>
      <xdr:col>8</xdr:col>
      <xdr:colOff>3175</xdr:colOff>
      <xdr:row>91</xdr:row>
      <xdr:rowOff>672220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81A485C5-4EB6-11FE-07EB-B14D52810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11853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</xdr:row>
      <xdr:rowOff>24892</xdr:rowOff>
    </xdr:from>
    <xdr:to>
      <xdr:col>8</xdr:col>
      <xdr:colOff>3175</xdr:colOff>
      <xdr:row>92</xdr:row>
      <xdr:rowOff>672222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25B486C5-0EBB-DDC5-4E00-0459FC68A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81564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</xdr:row>
      <xdr:rowOff>24892</xdr:rowOff>
    </xdr:from>
    <xdr:to>
      <xdr:col>8</xdr:col>
      <xdr:colOff>3175</xdr:colOff>
      <xdr:row>94</xdr:row>
      <xdr:rowOff>672222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5E94DC2A-8106-DB16-4003-69786CCB1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74815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</xdr:row>
      <xdr:rowOff>24892</xdr:rowOff>
    </xdr:from>
    <xdr:to>
      <xdr:col>8</xdr:col>
      <xdr:colOff>3175</xdr:colOff>
      <xdr:row>95</xdr:row>
      <xdr:rowOff>672222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1E4995A1-A91D-3C73-3DBD-43BE290D6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44527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</xdr:row>
      <xdr:rowOff>22002</xdr:rowOff>
    </xdr:from>
    <xdr:to>
      <xdr:col>8</xdr:col>
      <xdr:colOff>3175</xdr:colOff>
      <xdr:row>96</xdr:row>
      <xdr:rowOff>657002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9426ACE3-2B21-ED7B-F8C2-B16EA71C6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13949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</xdr:row>
      <xdr:rowOff>22002</xdr:rowOff>
    </xdr:from>
    <xdr:to>
      <xdr:col>8</xdr:col>
      <xdr:colOff>3175</xdr:colOff>
      <xdr:row>97</xdr:row>
      <xdr:rowOff>657002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5824D9F7-7353-8FF1-B199-43BCBAC1B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81850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</xdr:row>
      <xdr:rowOff>22002</xdr:rowOff>
    </xdr:from>
    <xdr:to>
      <xdr:col>8</xdr:col>
      <xdr:colOff>3175</xdr:colOff>
      <xdr:row>98</xdr:row>
      <xdr:rowOff>657002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52461A02-1C03-9EA6-B0ED-28FC2310B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4975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</xdr:row>
      <xdr:rowOff>22007</xdr:rowOff>
    </xdr:from>
    <xdr:to>
      <xdr:col>8</xdr:col>
      <xdr:colOff>3175</xdr:colOff>
      <xdr:row>100</xdr:row>
      <xdr:rowOff>657007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7F9005CF-75CA-F100-86FF-8DFF34646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779216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</xdr:row>
      <xdr:rowOff>24704</xdr:rowOff>
    </xdr:from>
    <xdr:to>
      <xdr:col>8</xdr:col>
      <xdr:colOff>3175</xdr:colOff>
      <xdr:row>101</xdr:row>
      <xdr:rowOff>581877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BE612FE7-F98D-FCC2-D13A-E6F284D88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8473876"/>
          <a:ext cx="444500" cy="55717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</xdr:row>
      <xdr:rowOff>22004</xdr:rowOff>
    </xdr:from>
    <xdr:to>
      <xdr:col>8</xdr:col>
      <xdr:colOff>3175</xdr:colOff>
      <xdr:row>102</xdr:row>
      <xdr:rowOff>657004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52500094-C231-E254-A315-5096D1B98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907775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</xdr:row>
      <xdr:rowOff>25477</xdr:rowOff>
    </xdr:from>
    <xdr:to>
      <xdr:col>8</xdr:col>
      <xdr:colOff>3175</xdr:colOff>
      <xdr:row>103</xdr:row>
      <xdr:rowOff>581102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6B4E1BA8-089D-9D45-B931-1AFD724A8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976024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</xdr:row>
      <xdr:rowOff>22007</xdr:rowOff>
    </xdr:from>
    <xdr:to>
      <xdr:col>8</xdr:col>
      <xdr:colOff>3175</xdr:colOff>
      <xdr:row>104</xdr:row>
      <xdr:rowOff>657007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ECB97296-CDC3-A102-D11B-8A74436F0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03633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</xdr:row>
      <xdr:rowOff>24892</xdr:rowOff>
    </xdr:from>
    <xdr:to>
      <xdr:col>8</xdr:col>
      <xdr:colOff>3175</xdr:colOff>
      <xdr:row>105</xdr:row>
      <xdr:rowOff>672222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828DB3CC-72EB-2C20-09C4-4F4ECDFD3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104524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</xdr:row>
      <xdr:rowOff>22008</xdr:rowOff>
    </xdr:from>
    <xdr:to>
      <xdr:col>8</xdr:col>
      <xdr:colOff>3175</xdr:colOff>
      <xdr:row>106</xdr:row>
      <xdr:rowOff>657008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365FFEE3-D960-C61B-3EB6-44D7C5580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17394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</xdr:row>
      <xdr:rowOff>25505</xdr:rowOff>
    </xdr:from>
    <xdr:to>
      <xdr:col>8</xdr:col>
      <xdr:colOff>3175</xdr:colOff>
      <xdr:row>107</xdr:row>
      <xdr:rowOff>617295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B0E60CD9-E1B9-511A-742C-5DA5B8AC9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2421988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</xdr:row>
      <xdr:rowOff>24896</xdr:rowOff>
    </xdr:from>
    <xdr:to>
      <xdr:col>8</xdr:col>
      <xdr:colOff>3175</xdr:colOff>
      <xdr:row>108</xdr:row>
      <xdr:rowOff>672226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8B10BE35-4D07-08BC-1465-36F1DDCE6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06417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</xdr:row>
      <xdr:rowOff>22007</xdr:rowOff>
    </xdr:from>
    <xdr:to>
      <xdr:col>8</xdr:col>
      <xdr:colOff>3175</xdr:colOff>
      <xdr:row>109</xdr:row>
      <xdr:rowOff>657007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B3855655-BFD4-EBE1-4B73-E60C5C08E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7584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</xdr:row>
      <xdr:rowOff>22007</xdr:rowOff>
    </xdr:from>
    <xdr:to>
      <xdr:col>8</xdr:col>
      <xdr:colOff>3175</xdr:colOff>
      <xdr:row>110</xdr:row>
      <xdr:rowOff>657007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42B2627A-CA31-A219-5DF5-EA24DDC4B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43741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</xdr:row>
      <xdr:rowOff>22006</xdr:rowOff>
    </xdr:from>
    <xdr:to>
      <xdr:col>8</xdr:col>
      <xdr:colOff>3175</xdr:colOff>
      <xdr:row>111</xdr:row>
      <xdr:rowOff>657006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74832593-7871-B451-CF82-636291565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11642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</xdr:row>
      <xdr:rowOff>22006</xdr:rowOff>
    </xdr:from>
    <xdr:to>
      <xdr:col>8</xdr:col>
      <xdr:colOff>3175</xdr:colOff>
      <xdr:row>112</xdr:row>
      <xdr:rowOff>657006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33A3EE36-6B34-73A0-72BC-2084305FD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7954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</xdr:row>
      <xdr:rowOff>22006</xdr:rowOff>
    </xdr:from>
    <xdr:to>
      <xdr:col>8</xdr:col>
      <xdr:colOff>3175</xdr:colOff>
      <xdr:row>113</xdr:row>
      <xdr:rowOff>657006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50E46DA7-E81B-47A3-E9CA-529A11D4B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47444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</xdr:row>
      <xdr:rowOff>22005</xdr:rowOff>
    </xdr:from>
    <xdr:to>
      <xdr:col>8</xdr:col>
      <xdr:colOff>3175</xdr:colOff>
      <xdr:row>114</xdr:row>
      <xdr:rowOff>657005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75325154-37AA-B4EA-426E-EF2ACD19A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15345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</xdr:row>
      <xdr:rowOff>22006</xdr:rowOff>
    </xdr:from>
    <xdr:to>
      <xdr:col>8</xdr:col>
      <xdr:colOff>3175</xdr:colOff>
      <xdr:row>115</xdr:row>
      <xdr:rowOff>657006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C47D93A4-E2AA-6B0B-37DD-C31E067A2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8324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</xdr:row>
      <xdr:rowOff>24623</xdr:rowOff>
    </xdr:from>
    <xdr:to>
      <xdr:col>8</xdr:col>
      <xdr:colOff>3175</xdr:colOff>
      <xdr:row>116</xdr:row>
      <xdr:rowOff>618169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90695491-5BE7-9424-151F-571AEF2DD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514088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</xdr:row>
      <xdr:rowOff>24628</xdr:rowOff>
    </xdr:from>
    <xdr:to>
      <xdr:col>8</xdr:col>
      <xdr:colOff>3175</xdr:colOff>
      <xdr:row>117</xdr:row>
      <xdr:rowOff>618174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40DB3758-CD18-D2E6-3935-4B4113769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156889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</xdr:row>
      <xdr:rowOff>22004</xdr:rowOff>
    </xdr:from>
    <xdr:to>
      <xdr:col>8</xdr:col>
      <xdr:colOff>3175</xdr:colOff>
      <xdr:row>118</xdr:row>
      <xdr:rowOff>657004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523CEF0D-8537-7AAA-59FB-4F355D721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79706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</xdr:row>
      <xdr:rowOff>30007</xdr:rowOff>
    </xdr:from>
    <xdr:to>
      <xdr:col>8</xdr:col>
      <xdr:colOff>3175</xdr:colOff>
      <xdr:row>99</xdr:row>
      <xdr:rowOff>585632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E07D9B24-F62A-35F7-9021-756BC36F9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718453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</xdr:row>
      <xdr:rowOff>24259</xdr:rowOff>
    </xdr:from>
    <xdr:to>
      <xdr:col>8</xdr:col>
      <xdr:colOff>3175</xdr:colOff>
      <xdr:row>93</xdr:row>
      <xdr:rowOff>700019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97A852E2-B4C7-572A-88D8-8F758D22B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512132"/>
          <a:ext cx="444500" cy="67576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</xdr:row>
      <xdr:rowOff>22007</xdr:rowOff>
    </xdr:from>
    <xdr:to>
      <xdr:col>8</xdr:col>
      <xdr:colOff>3175</xdr:colOff>
      <xdr:row>122</xdr:row>
      <xdr:rowOff>657007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A4BCC5BD-3BD3-525F-808C-22A6ACC17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15353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</xdr:row>
      <xdr:rowOff>22006</xdr:rowOff>
    </xdr:from>
    <xdr:to>
      <xdr:col>8</xdr:col>
      <xdr:colOff>3175</xdr:colOff>
      <xdr:row>123</xdr:row>
      <xdr:rowOff>657006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19A7F387-86C2-8E8C-A23D-B1104BF9A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221433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</xdr:row>
      <xdr:rowOff>22006</xdr:rowOff>
    </xdr:from>
    <xdr:to>
      <xdr:col>8</xdr:col>
      <xdr:colOff>3175</xdr:colOff>
      <xdr:row>125</xdr:row>
      <xdr:rowOff>657006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D8542B31-3BF1-F877-97EF-9C180E1CC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309252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</xdr:row>
      <xdr:rowOff>22005</xdr:rowOff>
    </xdr:from>
    <xdr:to>
      <xdr:col>8</xdr:col>
      <xdr:colOff>3175</xdr:colOff>
      <xdr:row>126</xdr:row>
      <xdr:rowOff>657005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C3A32AD6-4F48-4DEF-919C-DFA7CB16C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37715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</xdr:row>
      <xdr:rowOff>22005</xdr:rowOff>
    </xdr:from>
    <xdr:to>
      <xdr:col>8</xdr:col>
      <xdr:colOff>3175</xdr:colOff>
      <xdr:row>127</xdr:row>
      <xdr:rowOff>657005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E841E1EE-52D1-4792-F883-EEE6D4F95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445054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</xdr:row>
      <xdr:rowOff>22005</xdr:rowOff>
    </xdr:from>
    <xdr:to>
      <xdr:col>8</xdr:col>
      <xdr:colOff>3175</xdr:colOff>
      <xdr:row>128</xdr:row>
      <xdr:rowOff>657005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168C3274-6009-E692-5BF4-518CCC401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512955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</xdr:row>
      <xdr:rowOff>24895</xdr:rowOff>
    </xdr:from>
    <xdr:to>
      <xdr:col>8</xdr:col>
      <xdr:colOff>3175</xdr:colOff>
      <xdr:row>131</xdr:row>
      <xdr:rowOff>672225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51D61F4D-6840-14E4-E791-767D9D7CC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630034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</xdr:row>
      <xdr:rowOff>22007</xdr:rowOff>
    </xdr:from>
    <xdr:to>
      <xdr:col>8</xdr:col>
      <xdr:colOff>3175</xdr:colOff>
      <xdr:row>132</xdr:row>
      <xdr:rowOff>657007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6AC6ACDF-8F81-B0D5-7D5E-86C3AF839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699456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</xdr:row>
      <xdr:rowOff>22007</xdr:rowOff>
    </xdr:from>
    <xdr:to>
      <xdr:col>8</xdr:col>
      <xdr:colOff>3175</xdr:colOff>
      <xdr:row>134</xdr:row>
      <xdr:rowOff>657007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0482D029-E071-7096-BE6F-3D8839FF3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790896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</xdr:row>
      <xdr:rowOff>22006</xdr:rowOff>
    </xdr:from>
    <xdr:to>
      <xdr:col>8</xdr:col>
      <xdr:colOff>3175</xdr:colOff>
      <xdr:row>135</xdr:row>
      <xdr:rowOff>657006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327E7A4B-0B84-E5CB-D365-CB49CECBC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858797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</xdr:row>
      <xdr:rowOff>22006</xdr:rowOff>
    </xdr:from>
    <xdr:to>
      <xdr:col>8</xdr:col>
      <xdr:colOff>3175</xdr:colOff>
      <xdr:row>136</xdr:row>
      <xdr:rowOff>657006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2E8FB1DD-6F3C-2F5C-5C9C-61B1B3F61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92669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</xdr:row>
      <xdr:rowOff>22006</xdr:rowOff>
    </xdr:from>
    <xdr:to>
      <xdr:col>8</xdr:col>
      <xdr:colOff>3175</xdr:colOff>
      <xdr:row>137</xdr:row>
      <xdr:rowOff>657006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C4C50488-A640-07E3-6AEA-445C5C74A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994599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</xdr:row>
      <xdr:rowOff>22005</xdr:rowOff>
    </xdr:from>
    <xdr:to>
      <xdr:col>8</xdr:col>
      <xdr:colOff>3175</xdr:colOff>
      <xdr:row>138</xdr:row>
      <xdr:rowOff>657005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6F85BFC4-69CB-5C37-975C-FF085F821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06250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</xdr:row>
      <xdr:rowOff>22005</xdr:rowOff>
    </xdr:from>
    <xdr:to>
      <xdr:col>8</xdr:col>
      <xdr:colOff>3175</xdr:colOff>
      <xdr:row>140</xdr:row>
      <xdr:rowOff>657005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A58E92AE-BE41-35C3-C18A-834ED7506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15394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</xdr:row>
      <xdr:rowOff>22005</xdr:rowOff>
    </xdr:from>
    <xdr:to>
      <xdr:col>8</xdr:col>
      <xdr:colOff>3175</xdr:colOff>
      <xdr:row>141</xdr:row>
      <xdr:rowOff>657005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B264E380-32C6-CDDC-F6FE-E4B5A5506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221841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</xdr:row>
      <xdr:rowOff>22005</xdr:rowOff>
    </xdr:from>
    <xdr:to>
      <xdr:col>8</xdr:col>
      <xdr:colOff>3175</xdr:colOff>
      <xdr:row>142</xdr:row>
      <xdr:rowOff>657005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651D58B0-2424-046E-F50D-0C4AA7C1F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28974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</xdr:row>
      <xdr:rowOff>22005</xdr:rowOff>
    </xdr:from>
    <xdr:to>
      <xdr:col>8</xdr:col>
      <xdr:colOff>3175</xdr:colOff>
      <xdr:row>144</xdr:row>
      <xdr:rowOff>657005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F81194FE-8250-80CF-40C6-7616E3BE7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38118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</xdr:row>
      <xdr:rowOff>22005</xdr:rowOff>
    </xdr:from>
    <xdr:to>
      <xdr:col>8</xdr:col>
      <xdr:colOff>3175</xdr:colOff>
      <xdr:row>145</xdr:row>
      <xdr:rowOff>657005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D5514248-D2E6-C63D-CD9D-FD7BA19C8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44908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</xdr:row>
      <xdr:rowOff>22005</xdr:rowOff>
    </xdr:from>
    <xdr:to>
      <xdr:col>8</xdr:col>
      <xdr:colOff>3175</xdr:colOff>
      <xdr:row>147</xdr:row>
      <xdr:rowOff>657005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4A314699-ED54-B7F1-F65D-B3E52115A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54052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</xdr:row>
      <xdr:rowOff>22004</xdr:rowOff>
    </xdr:from>
    <xdr:to>
      <xdr:col>8</xdr:col>
      <xdr:colOff>3175</xdr:colOff>
      <xdr:row>148</xdr:row>
      <xdr:rowOff>657004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CCAEFC37-8D14-8F95-B16D-E8D3B40FE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608424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</xdr:row>
      <xdr:rowOff>22005</xdr:rowOff>
    </xdr:from>
    <xdr:to>
      <xdr:col>8</xdr:col>
      <xdr:colOff>3175</xdr:colOff>
      <xdr:row>149</xdr:row>
      <xdr:rowOff>657005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152FFAA3-236C-5DEA-58CD-90C0B401C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676325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</xdr:row>
      <xdr:rowOff>22005</xdr:rowOff>
    </xdr:from>
    <xdr:to>
      <xdr:col>8</xdr:col>
      <xdr:colOff>3175</xdr:colOff>
      <xdr:row>150</xdr:row>
      <xdr:rowOff>657005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CF611F4F-2CE4-1C4B-348D-91F8600FE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744226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</xdr:row>
      <xdr:rowOff>22004</xdr:rowOff>
    </xdr:from>
    <xdr:to>
      <xdr:col>8</xdr:col>
      <xdr:colOff>3175</xdr:colOff>
      <xdr:row>151</xdr:row>
      <xdr:rowOff>657004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297404C7-23BB-9E84-BCDB-7A0FAA2F8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812127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</xdr:row>
      <xdr:rowOff>22004</xdr:rowOff>
    </xdr:from>
    <xdr:to>
      <xdr:col>8</xdr:col>
      <xdr:colOff>3175</xdr:colOff>
      <xdr:row>152</xdr:row>
      <xdr:rowOff>657004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F253657E-61C3-EC72-60D3-B033F884C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88002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</xdr:row>
      <xdr:rowOff>22004</xdr:rowOff>
    </xdr:from>
    <xdr:to>
      <xdr:col>8</xdr:col>
      <xdr:colOff>3175</xdr:colOff>
      <xdr:row>154</xdr:row>
      <xdr:rowOff>657004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3CF8D121-0621-1802-E20A-858AE08C9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897146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</xdr:row>
      <xdr:rowOff>22004</xdr:rowOff>
    </xdr:from>
    <xdr:to>
      <xdr:col>8</xdr:col>
      <xdr:colOff>3175</xdr:colOff>
      <xdr:row>155</xdr:row>
      <xdr:rowOff>657004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6D1C818C-D091-CCC5-7BED-350AC0445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03936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</xdr:row>
      <xdr:rowOff>22004</xdr:rowOff>
    </xdr:from>
    <xdr:to>
      <xdr:col>8</xdr:col>
      <xdr:colOff>3175</xdr:colOff>
      <xdr:row>156</xdr:row>
      <xdr:rowOff>657004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654EE50E-701E-D248-2FD6-D06D07B30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107270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</xdr:row>
      <xdr:rowOff>22003</xdr:rowOff>
    </xdr:from>
    <xdr:to>
      <xdr:col>8</xdr:col>
      <xdr:colOff>3175</xdr:colOff>
      <xdr:row>157</xdr:row>
      <xdr:rowOff>657003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DEC546D7-BD17-6793-A2B8-4B024A13E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175171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</xdr:row>
      <xdr:rowOff>22003</xdr:rowOff>
    </xdr:from>
    <xdr:to>
      <xdr:col>8</xdr:col>
      <xdr:colOff>3175</xdr:colOff>
      <xdr:row>158</xdr:row>
      <xdr:rowOff>657003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7B9011ED-DE3C-C7C2-9BBF-CE85D479A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24307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</xdr:row>
      <xdr:rowOff>22003</xdr:rowOff>
    </xdr:from>
    <xdr:to>
      <xdr:col>8</xdr:col>
      <xdr:colOff>3175</xdr:colOff>
      <xdr:row>160</xdr:row>
      <xdr:rowOff>657003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B443EBF5-C8C3-D0AB-4B87-FC4975069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334512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</xdr:row>
      <xdr:rowOff>22003</xdr:rowOff>
    </xdr:from>
    <xdr:to>
      <xdr:col>8</xdr:col>
      <xdr:colOff>3175</xdr:colOff>
      <xdr:row>161</xdr:row>
      <xdr:rowOff>657003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C0C29655-99CF-CB73-8011-C46A20629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402413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</xdr:row>
      <xdr:rowOff>22002</xdr:rowOff>
    </xdr:from>
    <xdr:to>
      <xdr:col>8</xdr:col>
      <xdr:colOff>3175</xdr:colOff>
      <xdr:row>162</xdr:row>
      <xdr:rowOff>657002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73B71C1C-6202-ECF2-4254-91B46AACC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470314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</xdr:row>
      <xdr:rowOff>22003</xdr:rowOff>
    </xdr:from>
    <xdr:to>
      <xdr:col>8</xdr:col>
      <xdr:colOff>3175</xdr:colOff>
      <xdr:row>163</xdr:row>
      <xdr:rowOff>657003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B64C3A6F-8365-A612-962B-7621C905F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538215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</xdr:row>
      <xdr:rowOff>22003</xdr:rowOff>
    </xdr:from>
    <xdr:to>
      <xdr:col>8</xdr:col>
      <xdr:colOff>3175</xdr:colOff>
      <xdr:row>164</xdr:row>
      <xdr:rowOff>657003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3C2C3159-1375-AA1D-5F94-F7046462B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60611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</xdr:row>
      <xdr:rowOff>22003</xdr:rowOff>
    </xdr:from>
    <xdr:to>
      <xdr:col>8</xdr:col>
      <xdr:colOff>3175</xdr:colOff>
      <xdr:row>166</xdr:row>
      <xdr:rowOff>657003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35831669-9B37-A323-91A5-801488D62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697556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</xdr:row>
      <xdr:rowOff>22003</xdr:rowOff>
    </xdr:from>
    <xdr:to>
      <xdr:col>8</xdr:col>
      <xdr:colOff>3175</xdr:colOff>
      <xdr:row>167</xdr:row>
      <xdr:rowOff>657003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B28E59E8-3AD3-DA49-F8BF-D5FE90496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765457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</xdr:row>
      <xdr:rowOff>22002</xdr:rowOff>
    </xdr:from>
    <xdr:to>
      <xdr:col>8</xdr:col>
      <xdr:colOff>3175</xdr:colOff>
      <xdr:row>168</xdr:row>
      <xdr:rowOff>657002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8D2B6A82-BA39-15D5-9140-8476EB690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83335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169</xdr:row>
      <xdr:rowOff>22002</xdr:rowOff>
    </xdr:from>
    <xdr:to>
      <xdr:col>8</xdr:col>
      <xdr:colOff>3175</xdr:colOff>
      <xdr:row>169</xdr:row>
      <xdr:rowOff>657002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1C8E36A1-41A5-59B3-6DB5-3AF7E87B8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901259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171</xdr:row>
      <xdr:rowOff>22002</xdr:rowOff>
    </xdr:from>
    <xdr:to>
      <xdr:col>8</xdr:col>
      <xdr:colOff>3175</xdr:colOff>
      <xdr:row>171</xdr:row>
      <xdr:rowOff>657002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3A974606-089E-E5BE-5E1D-EB48943B9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9992699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172</xdr:row>
      <xdr:rowOff>22008</xdr:rowOff>
    </xdr:from>
    <xdr:to>
      <xdr:col>8</xdr:col>
      <xdr:colOff>3175</xdr:colOff>
      <xdr:row>172</xdr:row>
      <xdr:rowOff>657008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D3E1F6BC-D2ED-CFE2-1BF2-D4B90DA81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060600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173</xdr:row>
      <xdr:rowOff>22008</xdr:rowOff>
    </xdr:from>
    <xdr:to>
      <xdr:col>8</xdr:col>
      <xdr:colOff>3175</xdr:colOff>
      <xdr:row>173</xdr:row>
      <xdr:rowOff>657008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0A333D22-3658-495F-B51C-CD9A297ED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12850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174</xdr:row>
      <xdr:rowOff>22007</xdr:rowOff>
    </xdr:from>
    <xdr:to>
      <xdr:col>8</xdr:col>
      <xdr:colOff>3175</xdr:colOff>
      <xdr:row>174</xdr:row>
      <xdr:rowOff>657007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B29E162F-5932-0CDB-9243-BCEF3B67A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196402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175</xdr:row>
      <xdr:rowOff>22007</xdr:rowOff>
    </xdr:from>
    <xdr:to>
      <xdr:col>8</xdr:col>
      <xdr:colOff>3175</xdr:colOff>
      <xdr:row>175</xdr:row>
      <xdr:rowOff>657007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AB46FEB1-BCC8-1A52-96BC-1EF7E7340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26430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177</xdr:row>
      <xdr:rowOff>22007</xdr:rowOff>
    </xdr:from>
    <xdr:to>
      <xdr:col>8</xdr:col>
      <xdr:colOff>3175</xdr:colOff>
      <xdr:row>177</xdr:row>
      <xdr:rowOff>657007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8B50E332-8837-141C-A576-1EE81C93E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35574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178</xdr:row>
      <xdr:rowOff>22001</xdr:rowOff>
    </xdr:from>
    <xdr:to>
      <xdr:col>8</xdr:col>
      <xdr:colOff>3175</xdr:colOff>
      <xdr:row>178</xdr:row>
      <xdr:rowOff>657001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9D4C734B-911F-0164-5E7F-60FFBE464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423644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179</xdr:row>
      <xdr:rowOff>22007</xdr:rowOff>
    </xdr:from>
    <xdr:to>
      <xdr:col>8</xdr:col>
      <xdr:colOff>3175</xdr:colOff>
      <xdr:row>179</xdr:row>
      <xdr:rowOff>657007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81ABC112-B4DF-4832-3B8C-671E5D703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491545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180</xdr:row>
      <xdr:rowOff>22001</xdr:rowOff>
    </xdr:from>
    <xdr:to>
      <xdr:col>8</xdr:col>
      <xdr:colOff>3175</xdr:colOff>
      <xdr:row>180</xdr:row>
      <xdr:rowOff>657001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FD1E76B6-ECB6-906A-6391-1211A39A9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55944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182</xdr:row>
      <xdr:rowOff>22001</xdr:rowOff>
    </xdr:from>
    <xdr:to>
      <xdr:col>8</xdr:col>
      <xdr:colOff>3175</xdr:colOff>
      <xdr:row>182</xdr:row>
      <xdr:rowOff>657001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4FCA00A4-4A8E-61B6-3427-93CE46408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65088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183</xdr:row>
      <xdr:rowOff>22007</xdr:rowOff>
    </xdr:from>
    <xdr:to>
      <xdr:col>8</xdr:col>
      <xdr:colOff>3175</xdr:colOff>
      <xdr:row>183</xdr:row>
      <xdr:rowOff>657007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962CE455-998F-0938-7A3B-66FC4C66D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718787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184</xdr:row>
      <xdr:rowOff>22000</xdr:rowOff>
    </xdr:from>
    <xdr:to>
      <xdr:col>8</xdr:col>
      <xdr:colOff>3175</xdr:colOff>
      <xdr:row>184</xdr:row>
      <xdr:rowOff>657000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98B50409-9444-B2DE-0DF2-B59DC1895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786687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185</xdr:row>
      <xdr:rowOff>22006</xdr:rowOff>
    </xdr:from>
    <xdr:to>
      <xdr:col>8</xdr:col>
      <xdr:colOff>3175</xdr:colOff>
      <xdr:row>185</xdr:row>
      <xdr:rowOff>657006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CBFAA238-0863-A408-D7C3-8B442BDC6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85458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186</xdr:row>
      <xdr:rowOff>22000</xdr:rowOff>
    </xdr:from>
    <xdr:to>
      <xdr:col>8</xdr:col>
      <xdr:colOff>3175</xdr:colOff>
      <xdr:row>186</xdr:row>
      <xdr:rowOff>657000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BCD6B9C6-E497-8883-3A23-02C00D1A9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0922489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190</xdr:row>
      <xdr:rowOff>22009</xdr:rowOff>
    </xdr:from>
    <xdr:to>
      <xdr:col>8</xdr:col>
      <xdr:colOff>3175</xdr:colOff>
      <xdr:row>190</xdr:row>
      <xdr:rowOff>657009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4354E7E7-BC1D-F011-E6ED-937D65523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047428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191</xdr:row>
      <xdr:rowOff>22003</xdr:rowOff>
    </xdr:from>
    <xdr:to>
      <xdr:col>8</xdr:col>
      <xdr:colOff>3175</xdr:colOff>
      <xdr:row>191</xdr:row>
      <xdr:rowOff>657003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1AC1BCA8-038F-F395-0555-E8FC9ECA5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115329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192</xdr:row>
      <xdr:rowOff>22009</xdr:rowOff>
    </xdr:from>
    <xdr:to>
      <xdr:col>8</xdr:col>
      <xdr:colOff>3175</xdr:colOff>
      <xdr:row>192</xdr:row>
      <xdr:rowOff>657009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F21EFAA6-5CB1-9C86-0054-0F61F9530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18323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193</xdr:row>
      <xdr:rowOff>22002</xdr:rowOff>
    </xdr:from>
    <xdr:to>
      <xdr:col>8</xdr:col>
      <xdr:colOff>3175</xdr:colOff>
      <xdr:row>193</xdr:row>
      <xdr:rowOff>657002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2720D1F6-F13C-84DA-A772-4B1BD5180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251130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194</xdr:row>
      <xdr:rowOff>22008</xdr:rowOff>
    </xdr:from>
    <xdr:to>
      <xdr:col>8</xdr:col>
      <xdr:colOff>3175</xdr:colOff>
      <xdr:row>194</xdr:row>
      <xdr:rowOff>657008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138F9CA5-5CC9-35B3-EBC7-F04A3796B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319032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195</xdr:row>
      <xdr:rowOff>22002</xdr:rowOff>
    </xdr:from>
    <xdr:to>
      <xdr:col>8</xdr:col>
      <xdr:colOff>3175</xdr:colOff>
      <xdr:row>195</xdr:row>
      <xdr:rowOff>657002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ADEA38F7-3686-49D0-C2FE-576FF4028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38693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196</xdr:row>
      <xdr:rowOff>22008</xdr:rowOff>
    </xdr:from>
    <xdr:to>
      <xdr:col>8</xdr:col>
      <xdr:colOff>3175</xdr:colOff>
      <xdr:row>196</xdr:row>
      <xdr:rowOff>657008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E1F3D891-EB55-8567-C0DD-0BC68FDA1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45483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197</xdr:row>
      <xdr:rowOff>22001</xdr:rowOff>
    </xdr:from>
    <xdr:to>
      <xdr:col>8</xdr:col>
      <xdr:colOff>3175</xdr:colOff>
      <xdr:row>197</xdr:row>
      <xdr:rowOff>657001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31E11492-9BEA-3F3A-3EB0-1B272DD23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52273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198</xdr:row>
      <xdr:rowOff>22008</xdr:rowOff>
    </xdr:from>
    <xdr:to>
      <xdr:col>8</xdr:col>
      <xdr:colOff>3175</xdr:colOff>
      <xdr:row>198</xdr:row>
      <xdr:rowOff>657008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2C2C52C5-914F-ADA3-A79E-66EAB935D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590636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199</xdr:row>
      <xdr:rowOff>22001</xdr:rowOff>
    </xdr:from>
    <xdr:to>
      <xdr:col>8</xdr:col>
      <xdr:colOff>3175</xdr:colOff>
      <xdr:row>199</xdr:row>
      <xdr:rowOff>657001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D310353C-55A1-D154-106E-681BF5B41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65853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200</xdr:row>
      <xdr:rowOff>22007</xdr:rowOff>
    </xdr:from>
    <xdr:to>
      <xdr:col>8</xdr:col>
      <xdr:colOff>3175</xdr:colOff>
      <xdr:row>200</xdr:row>
      <xdr:rowOff>657007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D6E1A0DD-299F-0F9F-DF10-3F9E47071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72643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204</xdr:row>
      <xdr:rowOff>24894</xdr:rowOff>
    </xdr:from>
    <xdr:to>
      <xdr:col>8</xdr:col>
      <xdr:colOff>3175</xdr:colOff>
      <xdr:row>204</xdr:row>
      <xdr:rowOff>672224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1F0B9B89-FBE2-1F54-1E5E-975BAEFEB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851664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205</xdr:row>
      <xdr:rowOff>22011</xdr:rowOff>
    </xdr:from>
    <xdr:to>
      <xdr:col>8</xdr:col>
      <xdr:colOff>3175</xdr:colOff>
      <xdr:row>205</xdr:row>
      <xdr:rowOff>657011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B26D620E-8E64-7861-05BF-4A4601976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92108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206</xdr:row>
      <xdr:rowOff>22004</xdr:rowOff>
    </xdr:from>
    <xdr:to>
      <xdr:col>8</xdr:col>
      <xdr:colOff>3175</xdr:colOff>
      <xdr:row>206</xdr:row>
      <xdr:rowOff>657004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1BEC6449-2330-4CFB-0A21-AA8512BF5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198898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207</xdr:row>
      <xdr:rowOff>24887</xdr:rowOff>
    </xdr:from>
    <xdr:to>
      <xdr:col>8</xdr:col>
      <xdr:colOff>3175</xdr:colOff>
      <xdr:row>207</xdr:row>
      <xdr:rowOff>672217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FC7B376C-AC06-0B36-F444-105898CC4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0571778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208</xdr:row>
      <xdr:rowOff>24894</xdr:rowOff>
    </xdr:from>
    <xdr:to>
      <xdr:col>8</xdr:col>
      <xdr:colOff>3175</xdr:colOff>
      <xdr:row>208</xdr:row>
      <xdr:rowOff>672224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49D0D31F-F485-BA84-3AD6-A7261AF33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126890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209</xdr:row>
      <xdr:rowOff>24888</xdr:rowOff>
    </xdr:from>
    <xdr:to>
      <xdr:col>8</xdr:col>
      <xdr:colOff>3175</xdr:colOff>
      <xdr:row>209</xdr:row>
      <xdr:rowOff>672218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32A3EA2F-EDEE-5D4A-3D18-697E03431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196601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210</xdr:row>
      <xdr:rowOff>24894</xdr:rowOff>
    </xdr:from>
    <xdr:to>
      <xdr:col>8</xdr:col>
      <xdr:colOff>3175</xdr:colOff>
      <xdr:row>210</xdr:row>
      <xdr:rowOff>672224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9132CC71-D6C9-1A6F-1AD9-F438EB01E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266313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211</xdr:row>
      <xdr:rowOff>24889</xdr:rowOff>
    </xdr:from>
    <xdr:to>
      <xdr:col>8</xdr:col>
      <xdr:colOff>3175</xdr:colOff>
      <xdr:row>211</xdr:row>
      <xdr:rowOff>672219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FE8EF10F-ACB3-5405-4A6B-0AB5CC56F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3360247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212</xdr:row>
      <xdr:rowOff>24895</xdr:rowOff>
    </xdr:from>
    <xdr:to>
      <xdr:col>8</xdr:col>
      <xdr:colOff>3175</xdr:colOff>
      <xdr:row>212</xdr:row>
      <xdr:rowOff>672225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0721787A-A754-907F-BDAC-2BD23F48F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4057370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213</xdr:row>
      <xdr:rowOff>24889</xdr:rowOff>
    </xdr:from>
    <xdr:to>
      <xdr:col>8</xdr:col>
      <xdr:colOff>3175</xdr:colOff>
      <xdr:row>213</xdr:row>
      <xdr:rowOff>672219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5161C534-3E4B-CE7D-B90C-4F7BE98CC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4754481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214</xdr:row>
      <xdr:rowOff>24896</xdr:rowOff>
    </xdr:from>
    <xdr:to>
      <xdr:col>8</xdr:col>
      <xdr:colOff>3175</xdr:colOff>
      <xdr:row>214</xdr:row>
      <xdr:rowOff>672226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AB8D2933-3FEE-3A66-D507-5138B2F33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5451605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215</xdr:row>
      <xdr:rowOff>24890</xdr:rowOff>
    </xdr:from>
    <xdr:to>
      <xdr:col>8</xdr:col>
      <xdr:colOff>3175</xdr:colOff>
      <xdr:row>215</xdr:row>
      <xdr:rowOff>672220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CF489BEE-2B3B-AA6E-A42B-57E95BD16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614871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216</xdr:row>
      <xdr:rowOff>24896</xdr:rowOff>
    </xdr:from>
    <xdr:to>
      <xdr:col>8</xdr:col>
      <xdr:colOff>3175</xdr:colOff>
      <xdr:row>216</xdr:row>
      <xdr:rowOff>672226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402D007D-DFAE-A685-EE84-51D78D78A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684583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217</xdr:row>
      <xdr:rowOff>22001</xdr:rowOff>
    </xdr:from>
    <xdr:to>
      <xdr:col>8</xdr:col>
      <xdr:colOff>3175</xdr:colOff>
      <xdr:row>217</xdr:row>
      <xdr:rowOff>657001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2CA2BD5A-B69D-FFE5-9FB0-AB3EFD48A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754006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218</xdr:row>
      <xdr:rowOff>24897</xdr:rowOff>
    </xdr:from>
    <xdr:to>
      <xdr:col>8</xdr:col>
      <xdr:colOff>3175</xdr:colOff>
      <xdr:row>218</xdr:row>
      <xdr:rowOff>672227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D9B6E3C1-CA12-F8CB-D2EA-6ABBC0316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822196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219</xdr:row>
      <xdr:rowOff>22001</xdr:rowOff>
    </xdr:from>
    <xdr:to>
      <xdr:col>8</xdr:col>
      <xdr:colOff>3175</xdr:colOff>
      <xdr:row>219</xdr:row>
      <xdr:rowOff>657001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3D1A5F3E-F01D-8A32-768C-364A3C4AE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891618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220</xdr:row>
      <xdr:rowOff>22007</xdr:rowOff>
    </xdr:from>
    <xdr:to>
      <xdr:col>8</xdr:col>
      <xdr:colOff>3175</xdr:colOff>
      <xdr:row>220</xdr:row>
      <xdr:rowOff>657007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A0E1B35F-0C7D-4E97-2267-534EC8A34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295952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221</xdr:row>
      <xdr:rowOff>22000</xdr:rowOff>
    </xdr:from>
    <xdr:to>
      <xdr:col>8</xdr:col>
      <xdr:colOff>3175</xdr:colOff>
      <xdr:row>221</xdr:row>
      <xdr:rowOff>657000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D476EECA-BF6B-27FF-5F1C-4EAB3FCA3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02742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222</xdr:row>
      <xdr:rowOff>24896</xdr:rowOff>
    </xdr:from>
    <xdr:to>
      <xdr:col>8</xdr:col>
      <xdr:colOff>3175</xdr:colOff>
      <xdr:row>222</xdr:row>
      <xdr:rowOff>672226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F1C9E8E7-536D-F336-3588-F1A2380F1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0956112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223</xdr:row>
      <xdr:rowOff>24890</xdr:rowOff>
    </xdr:from>
    <xdr:to>
      <xdr:col>8</xdr:col>
      <xdr:colOff>3175</xdr:colOff>
      <xdr:row>223</xdr:row>
      <xdr:rowOff>672220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ED3520F3-9221-0517-1CD3-9616DCB5C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1653223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224</xdr:row>
      <xdr:rowOff>24896</xdr:rowOff>
    </xdr:from>
    <xdr:to>
      <xdr:col>8</xdr:col>
      <xdr:colOff>3175</xdr:colOff>
      <xdr:row>224</xdr:row>
      <xdr:rowOff>672226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AE0D6130-FAC8-672E-C7D5-98FA58C40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235034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225</xdr:row>
      <xdr:rowOff>22001</xdr:rowOff>
    </xdr:from>
    <xdr:to>
      <xdr:col>8</xdr:col>
      <xdr:colOff>3175</xdr:colOff>
      <xdr:row>225</xdr:row>
      <xdr:rowOff>657001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89A7E0F5-3222-AB05-9089-F901B0A11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304456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226</xdr:row>
      <xdr:rowOff>22007</xdr:rowOff>
    </xdr:from>
    <xdr:to>
      <xdr:col>8</xdr:col>
      <xdr:colOff>3175</xdr:colOff>
      <xdr:row>226</xdr:row>
      <xdr:rowOff>657007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5D426F3F-D4D7-A5D2-73B8-279B1A3C5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372358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227</xdr:row>
      <xdr:rowOff>22001</xdr:rowOff>
    </xdr:from>
    <xdr:to>
      <xdr:col>8</xdr:col>
      <xdr:colOff>3175</xdr:colOff>
      <xdr:row>227</xdr:row>
      <xdr:rowOff>657001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74FABA40-6C59-9ED9-26C0-7C20362A7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440258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228</xdr:row>
      <xdr:rowOff>22007</xdr:rowOff>
    </xdr:from>
    <xdr:to>
      <xdr:col>8</xdr:col>
      <xdr:colOff>3175</xdr:colOff>
      <xdr:row>228</xdr:row>
      <xdr:rowOff>657007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ED8D7F81-C09E-235B-1364-4ABB02FEC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508160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229</xdr:row>
      <xdr:rowOff>24890</xdr:rowOff>
    </xdr:from>
    <xdr:to>
      <xdr:col>8</xdr:col>
      <xdr:colOff>3175</xdr:colOff>
      <xdr:row>229</xdr:row>
      <xdr:rowOff>672220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16C86EB0-DE14-09FE-B7B9-F3C1E7F0E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5763496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230</xdr:row>
      <xdr:rowOff>24896</xdr:rowOff>
    </xdr:from>
    <xdr:to>
      <xdr:col>8</xdr:col>
      <xdr:colOff>3175</xdr:colOff>
      <xdr:row>230</xdr:row>
      <xdr:rowOff>672226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4C054C2F-21F1-243D-DB6A-32CD51FFF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6460619"/>
          <a:ext cx="444500" cy="64733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</xdr:row>
      <xdr:rowOff>23146</xdr:rowOff>
    </xdr:from>
    <xdr:to>
      <xdr:col>8</xdr:col>
      <xdr:colOff>3175</xdr:colOff>
      <xdr:row>129</xdr:row>
      <xdr:rowOff>583440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CDBBB96A-05E7-B15F-65F1-EAF20C100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5809704"/>
          <a:ext cx="444500" cy="56029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</xdr:row>
      <xdr:rowOff>23925</xdr:rowOff>
    </xdr:from>
    <xdr:to>
      <xdr:col>8</xdr:col>
      <xdr:colOff>3175</xdr:colOff>
      <xdr:row>130</xdr:row>
      <xdr:rowOff>582654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5063793C-0F55-F8F2-2409-113381E99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6417066"/>
          <a:ext cx="444500" cy="55872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235</xdr:row>
      <xdr:rowOff>22985</xdr:rowOff>
    </xdr:from>
    <xdr:to>
      <xdr:col>8</xdr:col>
      <xdr:colOff>3175</xdr:colOff>
      <xdr:row>235</xdr:row>
      <xdr:rowOff>710356</xdr:rowOff>
    </xdr:to>
    <xdr:pic>
      <xdr:nvPicPr>
        <xdr:cNvPr id="1340" name="Picture 1339">
          <a:extLst>
            <a:ext uri="{FF2B5EF4-FFF2-40B4-BE49-F238E27FC236}">
              <a16:creationId xmlns:a16="http://schemas.microsoft.com/office/drawing/2014/main" xmlns="" id="{BC36F1F0-EE60-7CB2-D4DE-2FC344D34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86949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236</xdr:row>
      <xdr:rowOff>22981</xdr:rowOff>
    </xdr:from>
    <xdr:to>
      <xdr:col>8</xdr:col>
      <xdr:colOff>3175</xdr:colOff>
      <xdr:row>236</xdr:row>
      <xdr:rowOff>710352</xdr:rowOff>
    </xdr:to>
    <xdr:pic>
      <xdr:nvPicPr>
        <xdr:cNvPr id="1342" name="Picture 1341">
          <a:extLst>
            <a:ext uri="{FF2B5EF4-FFF2-40B4-BE49-F238E27FC236}">
              <a16:creationId xmlns:a16="http://schemas.microsoft.com/office/drawing/2014/main" xmlns="" id="{70D8FAAF-CD25-EDFB-C9F4-23FB9CAD1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394282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237</xdr:row>
      <xdr:rowOff>22976</xdr:rowOff>
    </xdr:from>
    <xdr:to>
      <xdr:col>8</xdr:col>
      <xdr:colOff>3175</xdr:colOff>
      <xdr:row>237</xdr:row>
      <xdr:rowOff>710347</xdr:rowOff>
    </xdr:to>
    <xdr:pic>
      <xdr:nvPicPr>
        <xdr:cNvPr id="1344" name="Picture 1343">
          <a:extLst>
            <a:ext uri="{FF2B5EF4-FFF2-40B4-BE49-F238E27FC236}">
              <a16:creationId xmlns:a16="http://schemas.microsoft.com/office/drawing/2014/main" xmlns="" id="{DAA49BBA-27DC-CE8F-714E-DF8184BAF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0161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238</xdr:row>
      <xdr:rowOff>22090</xdr:rowOff>
    </xdr:from>
    <xdr:to>
      <xdr:col>8</xdr:col>
      <xdr:colOff>3175</xdr:colOff>
      <xdr:row>238</xdr:row>
      <xdr:rowOff>711237</xdr:rowOff>
    </xdr:to>
    <xdr:pic>
      <xdr:nvPicPr>
        <xdr:cNvPr id="1346" name="Picture 1345">
          <a:extLst>
            <a:ext uri="{FF2B5EF4-FFF2-40B4-BE49-F238E27FC236}">
              <a16:creationId xmlns:a16="http://schemas.microsoft.com/office/drawing/2014/main" xmlns="" id="{FFF492A5-6F33-24AD-DB21-95B29A67D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089401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239</xdr:row>
      <xdr:rowOff>21800</xdr:rowOff>
    </xdr:from>
    <xdr:to>
      <xdr:col>8</xdr:col>
      <xdr:colOff>3175</xdr:colOff>
      <xdr:row>239</xdr:row>
      <xdr:rowOff>711541</xdr:rowOff>
    </xdr:to>
    <xdr:pic>
      <xdr:nvPicPr>
        <xdr:cNvPr id="1348" name="Picture 1347">
          <a:extLst>
            <a:ext uri="{FF2B5EF4-FFF2-40B4-BE49-F238E27FC236}">
              <a16:creationId xmlns:a16="http://schemas.microsoft.com/office/drawing/2014/main" xmlns="" id="{16221A4A-E980-5CBA-E2AA-51218C38E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162705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240</xdr:row>
      <xdr:rowOff>22006</xdr:rowOff>
    </xdr:from>
    <xdr:to>
      <xdr:col>8</xdr:col>
      <xdr:colOff>3175</xdr:colOff>
      <xdr:row>240</xdr:row>
      <xdr:rowOff>657006</xdr:rowOff>
    </xdr:to>
    <xdr:pic>
      <xdr:nvPicPr>
        <xdr:cNvPr id="1350" name="Picture 1349">
          <a:extLst>
            <a:ext uri="{FF2B5EF4-FFF2-40B4-BE49-F238E27FC236}">
              <a16:creationId xmlns:a16="http://schemas.microsoft.com/office/drawing/2014/main" xmlns="" id="{9D38E0E8-C767-A720-BE26-8453463A7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236058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241</xdr:row>
      <xdr:rowOff>21801</xdr:rowOff>
    </xdr:from>
    <xdr:to>
      <xdr:col>8</xdr:col>
      <xdr:colOff>3175</xdr:colOff>
      <xdr:row>241</xdr:row>
      <xdr:rowOff>711542</xdr:rowOff>
    </xdr:to>
    <xdr:pic>
      <xdr:nvPicPr>
        <xdr:cNvPr id="1352" name="Picture 1351">
          <a:extLst>
            <a:ext uri="{FF2B5EF4-FFF2-40B4-BE49-F238E27FC236}">
              <a16:creationId xmlns:a16="http://schemas.microsoft.com/office/drawing/2014/main" xmlns="" id="{A481256A-EBAD-3EA1-03A9-28741C2D7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303939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242</xdr:row>
      <xdr:rowOff>22094</xdr:rowOff>
    </xdr:from>
    <xdr:to>
      <xdr:col>8</xdr:col>
      <xdr:colOff>3175</xdr:colOff>
      <xdr:row>242</xdr:row>
      <xdr:rowOff>711241</xdr:rowOff>
    </xdr:to>
    <xdr:pic>
      <xdr:nvPicPr>
        <xdr:cNvPr id="1354" name="Picture 1353">
          <a:extLst>
            <a:ext uri="{FF2B5EF4-FFF2-40B4-BE49-F238E27FC236}">
              <a16:creationId xmlns:a16="http://schemas.microsoft.com/office/drawing/2014/main" xmlns="" id="{07BD3DC6-9EC6-9BD9-81DB-77BF9ECF9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377301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243</xdr:row>
      <xdr:rowOff>22982</xdr:rowOff>
    </xdr:from>
    <xdr:to>
      <xdr:col>8</xdr:col>
      <xdr:colOff>3175</xdr:colOff>
      <xdr:row>243</xdr:row>
      <xdr:rowOff>710353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xmlns="" id="{FA3A012F-26FF-0EB9-5E3C-5162EA2BF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45072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244</xdr:row>
      <xdr:rowOff>22977</xdr:rowOff>
    </xdr:from>
    <xdr:to>
      <xdr:col>8</xdr:col>
      <xdr:colOff>3175</xdr:colOff>
      <xdr:row>244</xdr:row>
      <xdr:rowOff>710348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xmlns="" id="{5A7CA3E5-6AE1-9562-70DD-11E4088B6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52405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245</xdr:row>
      <xdr:rowOff>22984</xdr:rowOff>
    </xdr:from>
    <xdr:to>
      <xdr:col>8</xdr:col>
      <xdr:colOff>3175</xdr:colOff>
      <xdr:row>245</xdr:row>
      <xdr:rowOff>710355</xdr:rowOff>
    </xdr:to>
    <xdr:pic>
      <xdr:nvPicPr>
        <xdr:cNvPr id="1360" name="Picture 1359">
          <a:extLst>
            <a:ext uri="{FF2B5EF4-FFF2-40B4-BE49-F238E27FC236}">
              <a16:creationId xmlns:a16="http://schemas.microsoft.com/office/drawing/2014/main" xmlns="" id="{9A956A7C-55D4-1BB6-0F9B-323355A74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59738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246</xdr:row>
      <xdr:rowOff>21788</xdr:rowOff>
    </xdr:from>
    <xdr:to>
      <xdr:col>8</xdr:col>
      <xdr:colOff>3175</xdr:colOff>
      <xdr:row>246</xdr:row>
      <xdr:rowOff>711529</xdr:rowOff>
    </xdr:to>
    <xdr:pic>
      <xdr:nvPicPr>
        <xdr:cNvPr id="1362" name="Picture 1361">
          <a:extLst>
            <a:ext uri="{FF2B5EF4-FFF2-40B4-BE49-F238E27FC236}">
              <a16:creationId xmlns:a16="http://schemas.microsoft.com/office/drawing/2014/main" xmlns="" id="{F2647271-DD81-42F4-BB3C-96050E890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670603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247</xdr:row>
      <xdr:rowOff>22975</xdr:rowOff>
    </xdr:from>
    <xdr:to>
      <xdr:col>8</xdr:col>
      <xdr:colOff>3175</xdr:colOff>
      <xdr:row>247</xdr:row>
      <xdr:rowOff>710346</xdr:rowOff>
    </xdr:to>
    <xdr:pic>
      <xdr:nvPicPr>
        <xdr:cNvPr id="1364" name="Picture 1363">
          <a:extLst>
            <a:ext uri="{FF2B5EF4-FFF2-40B4-BE49-F238E27FC236}">
              <a16:creationId xmlns:a16="http://schemas.microsoft.com/office/drawing/2014/main" xmlns="" id="{0DCB677A-9AA3-05D5-696F-ECACA1153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74405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248</xdr:row>
      <xdr:rowOff>22982</xdr:rowOff>
    </xdr:from>
    <xdr:to>
      <xdr:col>8</xdr:col>
      <xdr:colOff>3175</xdr:colOff>
      <xdr:row>248</xdr:row>
      <xdr:rowOff>710353</xdr:rowOff>
    </xdr:to>
    <xdr:pic>
      <xdr:nvPicPr>
        <xdr:cNvPr id="1366" name="Picture 1365">
          <a:extLst>
            <a:ext uri="{FF2B5EF4-FFF2-40B4-BE49-F238E27FC236}">
              <a16:creationId xmlns:a16="http://schemas.microsoft.com/office/drawing/2014/main" xmlns="" id="{730E69F7-A411-69C7-D5F0-3479BC5E7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81738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249</xdr:row>
      <xdr:rowOff>25507</xdr:rowOff>
    </xdr:from>
    <xdr:to>
      <xdr:col>8</xdr:col>
      <xdr:colOff>3175</xdr:colOff>
      <xdr:row>249</xdr:row>
      <xdr:rowOff>617297</xdr:rowOff>
    </xdr:to>
    <xdr:pic>
      <xdr:nvPicPr>
        <xdr:cNvPr id="1368" name="Picture 1367">
          <a:extLst>
            <a:ext uri="{FF2B5EF4-FFF2-40B4-BE49-F238E27FC236}">
              <a16:creationId xmlns:a16="http://schemas.microsoft.com/office/drawing/2014/main" xmlns="" id="{E3A11A9D-D100-E64D-7C77-E11D1C0DE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8909745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250</xdr:row>
      <xdr:rowOff>21791</xdr:rowOff>
    </xdr:from>
    <xdr:to>
      <xdr:col>8</xdr:col>
      <xdr:colOff>3175</xdr:colOff>
      <xdr:row>250</xdr:row>
      <xdr:rowOff>711532</xdr:rowOff>
    </xdr:to>
    <xdr:pic>
      <xdr:nvPicPr>
        <xdr:cNvPr id="1370" name="Picture 1369">
          <a:extLst>
            <a:ext uri="{FF2B5EF4-FFF2-40B4-BE49-F238E27FC236}">
              <a16:creationId xmlns:a16="http://schemas.microsoft.com/office/drawing/2014/main" xmlns="" id="{F3D49033-E3EB-198B-5012-E4A3EC111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4954882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252</xdr:row>
      <xdr:rowOff>22352</xdr:rowOff>
    </xdr:from>
    <xdr:to>
      <xdr:col>8</xdr:col>
      <xdr:colOff>3175</xdr:colOff>
      <xdr:row>252</xdr:row>
      <xdr:rowOff>584220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xmlns="" id="{DECDFFB2-213F-6742-F19C-DF0E41935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0518106"/>
          <a:ext cx="444500" cy="56186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253</xdr:row>
      <xdr:rowOff>22491</xdr:rowOff>
    </xdr:from>
    <xdr:to>
      <xdr:col>8</xdr:col>
      <xdr:colOff>3175</xdr:colOff>
      <xdr:row>253</xdr:row>
      <xdr:rowOff>575046</xdr:rowOff>
    </xdr:to>
    <xdr:pic>
      <xdr:nvPicPr>
        <xdr:cNvPr id="1374" name="Picture 1373">
          <a:extLst>
            <a:ext uri="{FF2B5EF4-FFF2-40B4-BE49-F238E27FC236}">
              <a16:creationId xmlns:a16="http://schemas.microsoft.com/office/drawing/2014/main" xmlns="" id="{33F922C3-61C5-3061-78BF-E615822CB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1124828"/>
          <a:ext cx="444500" cy="55255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254</xdr:row>
      <xdr:rowOff>22459</xdr:rowOff>
    </xdr:from>
    <xdr:to>
      <xdr:col>8</xdr:col>
      <xdr:colOff>3175</xdr:colOff>
      <xdr:row>254</xdr:row>
      <xdr:rowOff>602242</xdr:rowOff>
    </xdr:to>
    <xdr:pic>
      <xdr:nvPicPr>
        <xdr:cNvPr id="1376" name="Picture 1375">
          <a:extLst>
            <a:ext uri="{FF2B5EF4-FFF2-40B4-BE49-F238E27FC236}">
              <a16:creationId xmlns:a16="http://schemas.microsoft.com/office/drawing/2014/main" xmlns="" id="{BF3A0155-2C4A-EF6D-667F-EC648E253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1722324"/>
          <a:ext cx="444500" cy="57978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255</xdr:row>
      <xdr:rowOff>25477</xdr:rowOff>
    </xdr:from>
    <xdr:to>
      <xdr:col>8</xdr:col>
      <xdr:colOff>3175</xdr:colOff>
      <xdr:row>255</xdr:row>
      <xdr:rowOff>581102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xmlns="" id="{2BEE88F8-BCF5-2F96-4C49-27DF9518C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235003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256</xdr:row>
      <xdr:rowOff>22975</xdr:rowOff>
    </xdr:from>
    <xdr:to>
      <xdr:col>8</xdr:col>
      <xdr:colOff>3175</xdr:colOff>
      <xdr:row>256</xdr:row>
      <xdr:rowOff>710346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xmlns="" id="{B1CEF6A9-80D8-DA17-7C01-9E868A0ED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29541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257</xdr:row>
      <xdr:rowOff>23690</xdr:rowOff>
    </xdr:from>
    <xdr:to>
      <xdr:col>8</xdr:col>
      <xdr:colOff>3175</xdr:colOff>
      <xdr:row>257</xdr:row>
      <xdr:rowOff>591943</xdr:rowOff>
    </xdr:to>
    <xdr:pic>
      <xdr:nvPicPr>
        <xdr:cNvPr id="1382" name="Picture 1381">
          <a:extLst>
            <a:ext uri="{FF2B5EF4-FFF2-40B4-BE49-F238E27FC236}">
              <a16:creationId xmlns:a16="http://schemas.microsoft.com/office/drawing/2014/main" xmlns="" id="{6CCC8236-DB0C-C54C-2F81-5555FDE10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3688157"/>
          <a:ext cx="444500" cy="56825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258</xdr:row>
      <xdr:rowOff>22975</xdr:rowOff>
    </xdr:from>
    <xdr:to>
      <xdr:col>8</xdr:col>
      <xdr:colOff>3175</xdr:colOff>
      <xdr:row>258</xdr:row>
      <xdr:rowOff>710346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xmlns="" id="{B685BF98-F130-5B1B-EE2D-1C97AA835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43030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259</xdr:row>
      <xdr:rowOff>22089</xdr:rowOff>
    </xdr:from>
    <xdr:to>
      <xdr:col>8</xdr:col>
      <xdr:colOff>3175</xdr:colOff>
      <xdr:row>259</xdr:row>
      <xdr:rowOff>711236</xdr:rowOff>
    </xdr:to>
    <xdr:pic>
      <xdr:nvPicPr>
        <xdr:cNvPr id="1386" name="Picture 1385">
          <a:extLst>
            <a:ext uri="{FF2B5EF4-FFF2-40B4-BE49-F238E27FC236}">
              <a16:creationId xmlns:a16="http://schemas.microsoft.com/office/drawing/2014/main" xmlns="" id="{6C7B9FD1-E9FD-6F12-4527-2958C8008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503552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260</xdr:row>
      <xdr:rowOff>22097</xdr:rowOff>
    </xdr:from>
    <xdr:to>
      <xdr:col>8</xdr:col>
      <xdr:colOff>3175</xdr:colOff>
      <xdr:row>260</xdr:row>
      <xdr:rowOff>711244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xmlns="" id="{1CDD9029-39F6-FB0D-60A5-32A893FCB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576886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261</xdr:row>
      <xdr:rowOff>21794</xdr:rowOff>
    </xdr:from>
    <xdr:to>
      <xdr:col>8</xdr:col>
      <xdr:colOff>3175</xdr:colOff>
      <xdr:row>261</xdr:row>
      <xdr:rowOff>711535</xdr:rowOff>
    </xdr:to>
    <xdr:pic>
      <xdr:nvPicPr>
        <xdr:cNvPr id="1390" name="Picture 1389">
          <a:extLst>
            <a:ext uri="{FF2B5EF4-FFF2-40B4-BE49-F238E27FC236}">
              <a16:creationId xmlns:a16="http://schemas.microsoft.com/office/drawing/2014/main" xmlns="" id="{297097B6-AAEC-C2D9-A660-73E52E161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650188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262</xdr:row>
      <xdr:rowOff>22000</xdr:rowOff>
    </xdr:from>
    <xdr:to>
      <xdr:col>8</xdr:col>
      <xdr:colOff>3175</xdr:colOff>
      <xdr:row>262</xdr:row>
      <xdr:rowOff>657000</xdr:rowOff>
    </xdr:to>
    <xdr:pic>
      <xdr:nvPicPr>
        <xdr:cNvPr id="1392" name="Picture 1391">
          <a:extLst>
            <a:ext uri="{FF2B5EF4-FFF2-40B4-BE49-F238E27FC236}">
              <a16:creationId xmlns:a16="http://schemas.microsoft.com/office/drawing/2014/main" xmlns="" id="{665718DC-878C-FE94-B075-B2D67D1E3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72354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263</xdr:row>
      <xdr:rowOff>25478</xdr:rowOff>
    </xdr:from>
    <xdr:to>
      <xdr:col>8</xdr:col>
      <xdr:colOff>3175</xdr:colOff>
      <xdr:row>263</xdr:row>
      <xdr:rowOff>581103</xdr:rowOff>
    </xdr:to>
    <xdr:pic>
      <xdr:nvPicPr>
        <xdr:cNvPr id="1394" name="Picture 1393">
          <a:extLst>
            <a:ext uri="{FF2B5EF4-FFF2-40B4-BE49-F238E27FC236}">
              <a16:creationId xmlns:a16="http://schemas.microsoft.com/office/drawing/2014/main" xmlns="" id="{2052983D-7DF2-2AB1-9BD7-A962EC649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791791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264</xdr:row>
      <xdr:rowOff>22977</xdr:rowOff>
    </xdr:from>
    <xdr:to>
      <xdr:col>8</xdr:col>
      <xdr:colOff>3175</xdr:colOff>
      <xdr:row>264</xdr:row>
      <xdr:rowOff>710348</xdr:rowOff>
    </xdr:to>
    <xdr:pic>
      <xdr:nvPicPr>
        <xdr:cNvPr id="1396" name="Picture 1395">
          <a:extLst>
            <a:ext uri="{FF2B5EF4-FFF2-40B4-BE49-F238E27FC236}">
              <a16:creationId xmlns:a16="http://schemas.microsoft.com/office/drawing/2014/main" xmlns="" id="{BE7C9FA2-2972-1808-4E81-F60713785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85219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265</xdr:row>
      <xdr:rowOff>22984</xdr:rowOff>
    </xdr:from>
    <xdr:to>
      <xdr:col>8</xdr:col>
      <xdr:colOff>3175</xdr:colOff>
      <xdr:row>265</xdr:row>
      <xdr:rowOff>710355</xdr:rowOff>
    </xdr:to>
    <xdr:pic>
      <xdr:nvPicPr>
        <xdr:cNvPr id="1398" name="Picture 1397">
          <a:extLst>
            <a:ext uri="{FF2B5EF4-FFF2-40B4-BE49-F238E27FC236}">
              <a16:creationId xmlns:a16="http://schemas.microsoft.com/office/drawing/2014/main" xmlns="" id="{CE7F295D-4DE6-C786-FCDE-BE8423FDF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92553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266</xdr:row>
      <xdr:rowOff>25498</xdr:rowOff>
    </xdr:from>
    <xdr:to>
      <xdr:col>8</xdr:col>
      <xdr:colOff>3175</xdr:colOff>
      <xdr:row>266</xdr:row>
      <xdr:rowOff>617288</xdr:rowOff>
    </xdr:to>
    <xdr:pic>
      <xdr:nvPicPr>
        <xdr:cNvPr id="1400" name="Picture 1399">
          <a:extLst>
            <a:ext uri="{FF2B5EF4-FFF2-40B4-BE49-F238E27FC236}">
              <a16:creationId xmlns:a16="http://schemas.microsoft.com/office/drawing/2014/main" xmlns="" id="{C5BF455B-AB46-134E-816D-BB9386633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59991177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267</xdr:row>
      <xdr:rowOff>21795</xdr:rowOff>
    </xdr:from>
    <xdr:to>
      <xdr:col>8</xdr:col>
      <xdr:colOff>3175</xdr:colOff>
      <xdr:row>267</xdr:row>
      <xdr:rowOff>711536</xdr:rowOff>
    </xdr:to>
    <xdr:pic>
      <xdr:nvPicPr>
        <xdr:cNvPr id="1402" name="Picture 1401">
          <a:extLst>
            <a:ext uri="{FF2B5EF4-FFF2-40B4-BE49-F238E27FC236}">
              <a16:creationId xmlns:a16="http://schemas.microsoft.com/office/drawing/2014/main" xmlns="" id="{A1E74DB6-AE3C-8202-24E3-50ED69C8B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063027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268</xdr:row>
      <xdr:rowOff>22000</xdr:rowOff>
    </xdr:from>
    <xdr:to>
      <xdr:col>8</xdr:col>
      <xdr:colOff>3175</xdr:colOff>
      <xdr:row>268</xdr:row>
      <xdr:rowOff>657000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xmlns="" id="{391CC97A-B44F-6645-33F5-9103627B2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136380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269</xdr:row>
      <xdr:rowOff>22974</xdr:rowOff>
    </xdr:from>
    <xdr:to>
      <xdr:col>8</xdr:col>
      <xdr:colOff>3175</xdr:colOff>
      <xdr:row>269</xdr:row>
      <xdr:rowOff>710345</xdr:rowOff>
    </xdr:to>
    <xdr:pic>
      <xdr:nvPicPr>
        <xdr:cNvPr id="1406" name="Picture 1405">
          <a:extLst>
            <a:ext uri="{FF2B5EF4-FFF2-40B4-BE49-F238E27FC236}">
              <a16:creationId xmlns:a16="http://schemas.microsoft.com/office/drawing/2014/main" xmlns="" id="{FF6F93AD-258D-E313-0579-E601A8AC8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20437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270</xdr:row>
      <xdr:rowOff>22981</xdr:rowOff>
    </xdr:from>
    <xdr:to>
      <xdr:col>8</xdr:col>
      <xdr:colOff>3175</xdr:colOff>
      <xdr:row>270</xdr:row>
      <xdr:rowOff>710352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xmlns="" id="{6023F0A9-F0B4-1AF9-D9C8-888C3D805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27771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271</xdr:row>
      <xdr:rowOff>22977</xdr:rowOff>
    </xdr:from>
    <xdr:to>
      <xdr:col>8</xdr:col>
      <xdr:colOff>3175</xdr:colOff>
      <xdr:row>271</xdr:row>
      <xdr:rowOff>710348</xdr:rowOff>
    </xdr:to>
    <xdr:pic>
      <xdr:nvPicPr>
        <xdr:cNvPr id="1410" name="Picture 1409">
          <a:extLst>
            <a:ext uri="{FF2B5EF4-FFF2-40B4-BE49-F238E27FC236}">
              <a16:creationId xmlns:a16="http://schemas.microsoft.com/office/drawing/2014/main" xmlns="" id="{3C436FA4-2248-1931-FE37-A3A22984F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35104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272</xdr:row>
      <xdr:rowOff>21793</xdr:rowOff>
    </xdr:from>
    <xdr:to>
      <xdr:col>8</xdr:col>
      <xdr:colOff>3175</xdr:colOff>
      <xdr:row>272</xdr:row>
      <xdr:rowOff>711534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xmlns="" id="{070BF305-A92A-3E69-EA0F-4902D85B5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424260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273</xdr:row>
      <xdr:rowOff>22979</xdr:rowOff>
    </xdr:from>
    <xdr:to>
      <xdr:col>8</xdr:col>
      <xdr:colOff>3175</xdr:colOff>
      <xdr:row>273</xdr:row>
      <xdr:rowOff>710350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xmlns="" id="{E129C855-1052-7D59-F0EC-273E41395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49771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274</xdr:row>
      <xdr:rowOff>25480</xdr:rowOff>
    </xdr:from>
    <xdr:to>
      <xdr:col>8</xdr:col>
      <xdr:colOff>3175</xdr:colOff>
      <xdr:row>274</xdr:row>
      <xdr:rowOff>581105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xmlns="" id="{104BC20F-65EB-58D2-CFD2-D92BDD115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571294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275</xdr:row>
      <xdr:rowOff>22979</xdr:rowOff>
    </xdr:from>
    <xdr:to>
      <xdr:col>8</xdr:col>
      <xdr:colOff>3175</xdr:colOff>
      <xdr:row>275</xdr:row>
      <xdr:rowOff>710350</xdr:rowOff>
    </xdr:to>
    <xdr:pic>
      <xdr:nvPicPr>
        <xdr:cNvPr id="1418" name="Picture 1417">
          <a:extLst>
            <a:ext uri="{FF2B5EF4-FFF2-40B4-BE49-F238E27FC236}">
              <a16:creationId xmlns:a16="http://schemas.microsoft.com/office/drawing/2014/main" xmlns="" id="{D47BD78F-8F2F-41A8-A072-F6021AC5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63170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276</xdr:row>
      <xdr:rowOff>21795</xdr:rowOff>
    </xdr:from>
    <xdr:to>
      <xdr:col>8</xdr:col>
      <xdr:colOff>3175</xdr:colOff>
      <xdr:row>276</xdr:row>
      <xdr:rowOff>711536</xdr:rowOff>
    </xdr:to>
    <xdr:pic>
      <xdr:nvPicPr>
        <xdr:cNvPr id="1420" name="Picture 1419">
          <a:extLst>
            <a:ext uri="{FF2B5EF4-FFF2-40B4-BE49-F238E27FC236}">
              <a16:creationId xmlns:a16="http://schemas.microsoft.com/office/drawing/2014/main" xmlns="" id="{888ED0EC-44D1-BB69-19C1-CE4E79514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704917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277</xdr:row>
      <xdr:rowOff>22981</xdr:rowOff>
    </xdr:from>
    <xdr:to>
      <xdr:col>8</xdr:col>
      <xdr:colOff>3175</xdr:colOff>
      <xdr:row>277</xdr:row>
      <xdr:rowOff>710352</xdr:rowOff>
    </xdr:to>
    <xdr:pic>
      <xdr:nvPicPr>
        <xdr:cNvPr id="1422" name="Picture 1421">
          <a:extLst>
            <a:ext uri="{FF2B5EF4-FFF2-40B4-BE49-F238E27FC236}">
              <a16:creationId xmlns:a16="http://schemas.microsoft.com/office/drawing/2014/main" xmlns="" id="{097ADB83-70AE-487F-E966-F316CB75D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77836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278</xdr:row>
      <xdr:rowOff>25481</xdr:rowOff>
    </xdr:from>
    <xdr:to>
      <xdr:col>8</xdr:col>
      <xdr:colOff>3175</xdr:colOff>
      <xdr:row>278</xdr:row>
      <xdr:rowOff>581106</xdr:rowOff>
    </xdr:to>
    <xdr:pic>
      <xdr:nvPicPr>
        <xdr:cNvPr id="1424" name="Picture 1423">
          <a:extLst>
            <a:ext uri="{FF2B5EF4-FFF2-40B4-BE49-F238E27FC236}">
              <a16:creationId xmlns:a16="http://schemas.microsoft.com/office/drawing/2014/main" xmlns="" id="{66276EE7-4378-C996-BB97-39AA37098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851952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279</xdr:row>
      <xdr:rowOff>22980</xdr:rowOff>
    </xdr:from>
    <xdr:to>
      <xdr:col>8</xdr:col>
      <xdr:colOff>3175</xdr:colOff>
      <xdr:row>279</xdr:row>
      <xdr:rowOff>710351</xdr:rowOff>
    </xdr:to>
    <xdr:pic>
      <xdr:nvPicPr>
        <xdr:cNvPr id="1426" name="Picture 1425">
          <a:extLst>
            <a:ext uri="{FF2B5EF4-FFF2-40B4-BE49-F238E27FC236}">
              <a16:creationId xmlns:a16="http://schemas.microsoft.com/office/drawing/2014/main" xmlns="" id="{165CFC9D-6BD2-1D64-9A46-9779164F2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91236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280</xdr:row>
      <xdr:rowOff>21797</xdr:rowOff>
    </xdr:from>
    <xdr:to>
      <xdr:col>8</xdr:col>
      <xdr:colOff>3175</xdr:colOff>
      <xdr:row>280</xdr:row>
      <xdr:rowOff>711538</xdr:rowOff>
    </xdr:to>
    <xdr:pic>
      <xdr:nvPicPr>
        <xdr:cNvPr id="1428" name="Picture 1427">
          <a:extLst>
            <a:ext uri="{FF2B5EF4-FFF2-40B4-BE49-F238E27FC236}">
              <a16:creationId xmlns:a16="http://schemas.microsoft.com/office/drawing/2014/main" xmlns="" id="{6F22EAFA-5E00-557B-7795-0F1E1AFAE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6985575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281</xdr:row>
      <xdr:rowOff>21792</xdr:rowOff>
    </xdr:from>
    <xdr:to>
      <xdr:col>8</xdr:col>
      <xdr:colOff>3175</xdr:colOff>
      <xdr:row>281</xdr:row>
      <xdr:rowOff>711533</xdr:rowOff>
    </xdr:to>
    <xdr:pic>
      <xdr:nvPicPr>
        <xdr:cNvPr id="1430" name="Picture 1429">
          <a:extLst>
            <a:ext uri="{FF2B5EF4-FFF2-40B4-BE49-F238E27FC236}">
              <a16:creationId xmlns:a16="http://schemas.microsoft.com/office/drawing/2014/main" xmlns="" id="{42FFF4E7-3579-4DA8-541A-DB26A338A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058907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282</xdr:row>
      <xdr:rowOff>22097</xdr:rowOff>
    </xdr:from>
    <xdr:to>
      <xdr:col>8</xdr:col>
      <xdr:colOff>3175</xdr:colOff>
      <xdr:row>282</xdr:row>
      <xdr:rowOff>711244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0642211B-5C15-D225-7EA3-7C1A510D6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132271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283</xdr:row>
      <xdr:rowOff>21794</xdr:rowOff>
    </xdr:from>
    <xdr:to>
      <xdr:col>8</xdr:col>
      <xdr:colOff>3175</xdr:colOff>
      <xdr:row>283</xdr:row>
      <xdr:rowOff>711535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xmlns="" id="{7E46911B-E8E6-621F-4F83-4F08A0BDD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205574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284</xdr:row>
      <xdr:rowOff>22980</xdr:rowOff>
    </xdr:from>
    <xdr:to>
      <xdr:col>8</xdr:col>
      <xdr:colOff>3175</xdr:colOff>
      <xdr:row>284</xdr:row>
      <xdr:rowOff>710351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xmlns="" id="{84B1DF84-9A42-9911-FB8F-3DB285284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27902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285</xdr:row>
      <xdr:rowOff>30007</xdr:rowOff>
    </xdr:from>
    <xdr:to>
      <xdr:col>8</xdr:col>
      <xdr:colOff>3175</xdr:colOff>
      <xdr:row>285</xdr:row>
      <xdr:rowOff>585632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xmlns="" id="{856D5BFE-4C95-8076-8F40-615E708A9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353061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286</xdr:row>
      <xdr:rowOff>22979</xdr:rowOff>
    </xdr:from>
    <xdr:to>
      <xdr:col>8</xdr:col>
      <xdr:colOff>3175</xdr:colOff>
      <xdr:row>286</xdr:row>
      <xdr:rowOff>710350</xdr:rowOff>
    </xdr:to>
    <xdr:pic>
      <xdr:nvPicPr>
        <xdr:cNvPr id="1440" name="Picture 1439">
          <a:extLst>
            <a:ext uri="{FF2B5EF4-FFF2-40B4-BE49-F238E27FC236}">
              <a16:creationId xmlns:a16="http://schemas.microsoft.com/office/drawing/2014/main" xmlns="" id="{9F4E1562-1903-4C58-6053-399069CC7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41392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287</xdr:row>
      <xdr:rowOff>24699</xdr:rowOff>
    </xdr:from>
    <xdr:to>
      <xdr:col>8</xdr:col>
      <xdr:colOff>3175</xdr:colOff>
      <xdr:row>287</xdr:row>
      <xdr:rowOff>581872</xdr:rowOff>
    </xdr:to>
    <xdr:pic>
      <xdr:nvPicPr>
        <xdr:cNvPr id="1442" name="Picture 1441">
          <a:extLst>
            <a:ext uri="{FF2B5EF4-FFF2-40B4-BE49-F238E27FC236}">
              <a16:creationId xmlns:a16="http://schemas.microsoft.com/office/drawing/2014/main" xmlns="" id="{A5E20CC7-D860-4F1E-20DF-799F8781C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4874275"/>
          <a:ext cx="444500" cy="55717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288</xdr:row>
      <xdr:rowOff>21801</xdr:rowOff>
    </xdr:from>
    <xdr:to>
      <xdr:col>8</xdr:col>
      <xdr:colOff>3175</xdr:colOff>
      <xdr:row>288</xdr:row>
      <xdr:rowOff>711542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xmlns="" id="{BC61CFD5-1091-8AA0-3896-BF7722629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547795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289</xdr:row>
      <xdr:rowOff>22006</xdr:rowOff>
    </xdr:from>
    <xdr:to>
      <xdr:col>8</xdr:col>
      <xdr:colOff>3175</xdr:colOff>
      <xdr:row>289</xdr:row>
      <xdr:rowOff>657006</xdr:rowOff>
    </xdr:to>
    <xdr:pic>
      <xdr:nvPicPr>
        <xdr:cNvPr id="1446" name="Picture 1445">
          <a:extLst>
            <a:ext uri="{FF2B5EF4-FFF2-40B4-BE49-F238E27FC236}">
              <a16:creationId xmlns:a16="http://schemas.microsoft.com/office/drawing/2014/main" xmlns="" id="{B2644BBA-A8F2-5AFE-8CE0-C8A01F265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621149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290</xdr:row>
      <xdr:rowOff>25473</xdr:rowOff>
    </xdr:from>
    <xdr:to>
      <xdr:col>8</xdr:col>
      <xdr:colOff>3175</xdr:colOff>
      <xdr:row>290</xdr:row>
      <xdr:rowOff>581098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xmlns="" id="{83C8FA4D-B5DF-E97A-1CB4-150629E2A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689397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291</xdr:row>
      <xdr:rowOff>22984</xdr:rowOff>
    </xdr:from>
    <xdr:to>
      <xdr:col>8</xdr:col>
      <xdr:colOff>3175</xdr:colOff>
      <xdr:row>291</xdr:row>
      <xdr:rowOff>710355</xdr:rowOff>
    </xdr:to>
    <xdr:pic>
      <xdr:nvPicPr>
        <xdr:cNvPr id="1450" name="Picture 1449">
          <a:extLst>
            <a:ext uri="{FF2B5EF4-FFF2-40B4-BE49-F238E27FC236}">
              <a16:creationId xmlns:a16="http://schemas.microsoft.com/office/drawing/2014/main" xmlns="" id="{B649F5F4-3B35-9802-3F0A-C32CACC30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74980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292</xdr:row>
      <xdr:rowOff>25509</xdr:rowOff>
    </xdr:from>
    <xdr:to>
      <xdr:col>8</xdr:col>
      <xdr:colOff>3175</xdr:colOff>
      <xdr:row>292</xdr:row>
      <xdr:rowOff>617299</xdr:rowOff>
    </xdr:to>
    <xdr:pic>
      <xdr:nvPicPr>
        <xdr:cNvPr id="1452" name="Picture 1451">
          <a:extLst>
            <a:ext uri="{FF2B5EF4-FFF2-40B4-BE49-F238E27FC236}">
              <a16:creationId xmlns:a16="http://schemas.microsoft.com/office/drawing/2014/main" xmlns="" id="{94E419AB-A432-8577-B736-68EB3C776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8233921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293</xdr:row>
      <xdr:rowOff>21793</xdr:rowOff>
    </xdr:from>
    <xdr:to>
      <xdr:col>8</xdr:col>
      <xdr:colOff>3175</xdr:colOff>
      <xdr:row>293</xdr:row>
      <xdr:rowOff>711534</xdr:rowOff>
    </xdr:to>
    <xdr:pic>
      <xdr:nvPicPr>
        <xdr:cNvPr id="1454" name="Picture 1453">
          <a:extLst>
            <a:ext uri="{FF2B5EF4-FFF2-40B4-BE49-F238E27FC236}">
              <a16:creationId xmlns:a16="http://schemas.microsoft.com/office/drawing/2014/main" xmlns="" id="{A78A790C-9699-6E4D-57A7-0C0050616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887300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294</xdr:row>
      <xdr:rowOff>21999</xdr:rowOff>
    </xdr:from>
    <xdr:to>
      <xdr:col>8</xdr:col>
      <xdr:colOff>3175</xdr:colOff>
      <xdr:row>294</xdr:row>
      <xdr:rowOff>656999</xdr:rowOff>
    </xdr:to>
    <xdr:pic>
      <xdr:nvPicPr>
        <xdr:cNvPr id="1456" name="Picture 1455">
          <a:extLst>
            <a:ext uri="{FF2B5EF4-FFF2-40B4-BE49-F238E27FC236}">
              <a16:creationId xmlns:a16="http://schemas.microsoft.com/office/drawing/2014/main" xmlns="" id="{EAFB0340-C698-2E24-6A27-33546F3D1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7960653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295</xdr:row>
      <xdr:rowOff>22984</xdr:rowOff>
    </xdr:from>
    <xdr:to>
      <xdr:col>8</xdr:col>
      <xdr:colOff>3175</xdr:colOff>
      <xdr:row>295</xdr:row>
      <xdr:rowOff>710355</xdr:rowOff>
    </xdr:to>
    <xdr:pic>
      <xdr:nvPicPr>
        <xdr:cNvPr id="1458" name="Picture 1457">
          <a:extLst>
            <a:ext uri="{FF2B5EF4-FFF2-40B4-BE49-F238E27FC236}">
              <a16:creationId xmlns:a16="http://schemas.microsoft.com/office/drawing/2014/main" xmlns="" id="{30C4E4EA-8738-3185-CB0C-9499E10AA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02865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296</xdr:row>
      <xdr:rowOff>22980</xdr:rowOff>
    </xdr:from>
    <xdr:to>
      <xdr:col>8</xdr:col>
      <xdr:colOff>3175</xdr:colOff>
      <xdr:row>296</xdr:row>
      <xdr:rowOff>710351</xdr:rowOff>
    </xdr:to>
    <xdr:pic>
      <xdr:nvPicPr>
        <xdr:cNvPr id="1460" name="Picture 1459">
          <a:extLst>
            <a:ext uri="{FF2B5EF4-FFF2-40B4-BE49-F238E27FC236}">
              <a16:creationId xmlns:a16="http://schemas.microsoft.com/office/drawing/2014/main" xmlns="" id="{7127624E-EFD6-E88C-0D57-C78EC2D20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10198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297</xdr:row>
      <xdr:rowOff>22008</xdr:rowOff>
    </xdr:from>
    <xdr:to>
      <xdr:col>8</xdr:col>
      <xdr:colOff>3175</xdr:colOff>
      <xdr:row>297</xdr:row>
      <xdr:rowOff>657008</xdr:rowOff>
    </xdr:to>
    <xdr:pic>
      <xdr:nvPicPr>
        <xdr:cNvPr id="1462" name="Picture 1461">
          <a:extLst>
            <a:ext uri="{FF2B5EF4-FFF2-40B4-BE49-F238E27FC236}">
              <a16:creationId xmlns:a16="http://schemas.microsoft.com/office/drawing/2014/main" xmlns="" id="{E2C734AD-A87C-91C3-CBC4-CDA47EF0C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175221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298</xdr:row>
      <xdr:rowOff>22001</xdr:rowOff>
    </xdr:from>
    <xdr:to>
      <xdr:col>8</xdr:col>
      <xdr:colOff>3175</xdr:colOff>
      <xdr:row>298</xdr:row>
      <xdr:rowOff>657001</xdr:rowOff>
    </xdr:to>
    <xdr:pic>
      <xdr:nvPicPr>
        <xdr:cNvPr id="1464" name="Picture 1463">
          <a:extLst>
            <a:ext uri="{FF2B5EF4-FFF2-40B4-BE49-F238E27FC236}">
              <a16:creationId xmlns:a16="http://schemas.microsoft.com/office/drawing/2014/main" xmlns="" id="{8084DFA5-9C7C-4072-8367-3051FD3EB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243122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300</xdr:row>
      <xdr:rowOff>22981</xdr:rowOff>
    </xdr:from>
    <xdr:to>
      <xdr:col>8</xdr:col>
      <xdr:colOff>3175</xdr:colOff>
      <xdr:row>300</xdr:row>
      <xdr:rowOff>710352</xdr:rowOff>
    </xdr:to>
    <xdr:pic>
      <xdr:nvPicPr>
        <xdr:cNvPr id="1466" name="Picture 1465">
          <a:extLst>
            <a:ext uri="{FF2B5EF4-FFF2-40B4-BE49-F238E27FC236}">
              <a16:creationId xmlns:a16="http://schemas.microsoft.com/office/drawing/2014/main" xmlns="" id="{DEF53363-1B1B-3685-2DE7-79F8523A0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33466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301</xdr:row>
      <xdr:rowOff>21799</xdr:rowOff>
    </xdr:from>
    <xdr:to>
      <xdr:col>8</xdr:col>
      <xdr:colOff>3175</xdr:colOff>
      <xdr:row>301</xdr:row>
      <xdr:rowOff>711540</xdr:rowOff>
    </xdr:to>
    <xdr:pic>
      <xdr:nvPicPr>
        <xdr:cNvPr id="1468" name="Picture 1467">
          <a:extLst>
            <a:ext uri="{FF2B5EF4-FFF2-40B4-BE49-F238E27FC236}">
              <a16:creationId xmlns:a16="http://schemas.microsoft.com/office/drawing/2014/main" xmlns="" id="{563B1178-1145-7E37-6344-E53646834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407874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302</xdr:row>
      <xdr:rowOff>21793</xdr:rowOff>
    </xdr:from>
    <xdr:to>
      <xdr:col>8</xdr:col>
      <xdr:colOff>3175</xdr:colOff>
      <xdr:row>302</xdr:row>
      <xdr:rowOff>711534</xdr:rowOff>
    </xdr:to>
    <xdr:pic>
      <xdr:nvPicPr>
        <xdr:cNvPr id="1470" name="Picture 1469">
          <a:extLst>
            <a:ext uri="{FF2B5EF4-FFF2-40B4-BE49-F238E27FC236}">
              <a16:creationId xmlns:a16="http://schemas.microsoft.com/office/drawing/2014/main" xmlns="" id="{3BA526CF-31F7-4D19-8019-EBD598321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481207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303</xdr:row>
      <xdr:rowOff>22979</xdr:rowOff>
    </xdr:from>
    <xdr:to>
      <xdr:col>8</xdr:col>
      <xdr:colOff>3175</xdr:colOff>
      <xdr:row>303</xdr:row>
      <xdr:rowOff>710350</xdr:rowOff>
    </xdr:to>
    <xdr:pic>
      <xdr:nvPicPr>
        <xdr:cNvPr id="1472" name="Picture 1471">
          <a:extLst>
            <a:ext uri="{FF2B5EF4-FFF2-40B4-BE49-F238E27FC236}">
              <a16:creationId xmlns:a16="http://schemas.microsoft.com/office/drawing/2014/main" xmlns="" id="{C8AC9B6A-DC0F-A385-A26F-887828334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55465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304</xdr:row>
      <xdr:rowOff>21795</xdr:rowOff>
    </xdr:from>
    <xdr:to>
      <xdr:col>8</xdr:col>
      <xdr:colOff>3175</xdr:colOff>
      <xdr:row>304</xdr:row>
      <xdr:rowOff>711536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xmlns="" id="{C058FE57-2B18-C289-A9D7-4B5E7F676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627873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305</xdr:row>
      <xdr:rowOff>24631</xdr:rowOff>
    </xdr:from>
    <xdr:to>
      <xdr:col>8</xdr:col>
      <xdr:colOff>3175</xdr:colOff>
      <xdr:row>305</xdr:row>
      <xdr:rowOff>618177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xmlns="" id="{86F47823-E51D-8FF4-C1C1-9920AD935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7014904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306</xdr:row>
      <xdr:rowOff>21796</xdr:rowOff>
    </xdr:from>
    <xdr:to>
      <xdr:col>8</xdr:col>
      <xdr:colOff>3175</xdr:colOff>
      <xdr:row>306</xdr:row>
      <xdr:rowOff>711537</xdr:rowOff>
    </xdr:to>
    <xdr:pic>
      <xdr:nvPicPr>
        <xdr:cNvPr id="1478" name="Picture 1477">
          <a:extLst>
            <a:ext uri="{FF2B5EF4-FFF2-40B4-BE49-F238E27FC236}">
              <a16:creationId xmlns:a16="http://schemas.microsoft.com/office/drawing/2014/main" xmlns="" id="{E0DC679E-9948-9A22-94A9-836D5B4C7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765486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307</xdr:row>
      <xdr:rowOff>21791</xdr:rowOff>
    </xdr:from>
    <xdr:to>
      <xdr:col>8</xdr:col>
      <xdr:colOff>3175</xdr:colOff>
      <xdr:row>307</xdr:row>
      <xdr:rowOff>711532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xmlns="" id="{11EF41DA-C311-71CB-A85C-88ADB6A42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838819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308</xdr:row>
      <xdr:rowOff>22976</xdr:rowOff>
    </xdr:from>
    <xdr:to>
      <xdr:col>8</xdr:col>
      <xdr:colOff>3175</xdr:colOff>
      <xdr:row>308</xdr:row>
      <xdr:rowOff>710347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xmlns="" id="{6D5EACD1-7235-F581-EFC5-DAD9C7862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91227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309</xdr:row>
      <xdr:rowOff>21794</xdr:rowOff>
    </xdr:from>
    <xdr:to>
      <xdr:col>8</xdr:col>
      <xdr:colOff>3175</xdr:colOff>
      <xdr:row>309</xdr:row>
      <xdr:rowOff>711535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xmlns="" id="{C3B0B31F-5B5B-8A93-B681-C140C0B58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8985485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310</xdr:row>
      <xdr:rowOff>22086</xdr:rowOff>
    </xdr:from>
    <xdr:to>
      <xdr:col>8</xdr:col>
      <xdr:colOff>3175</xdr:colOff>
      <xdr:row>310</xdr:row>
      <xdr:rowOff>711233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xmlns="" id="{CD4D2B08-9D78-FAA3-7A1A-3F74A9BB5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058847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311</xdr:row>
      <xdr:rowOff>22974</xdr:rowOff>
    </xdr:from>
    <xdr:to>
      <xdr:col>8</xdr:col>
      <xdr:colOff>3175</xdr:colOff>
      <xdr:row>311</xdr:row>
      <xdr:rowOff>710345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xmlns="" id="{80BA45ED-9267-B5F4-28B2-AED522EC8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13226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312</xdr:row>
      <xdr:rowOff>22982</xdr:rowOff>
    </xdr:from>
    <xdr:to>
      <xdr:col>8</xdr:col>
      <xdr:colOff>3175</xdr:colOff>
      <xdr:row>312</xdr:row>
      <xdr:rowOff>710353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xmlns="" id="{412ACBCB-9701-4EED-F88A-FF3806EA6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20560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313</xdr:row>
      <xdr:rowOff>22977</xdr:rowOff>
    </xdr:from>
    <xdr:to>
      <xdr:col>8</xdr:col>
      <xdr:colOff>3175</xdr:colOff>
      <xdr:row>313</xdr:row>
      <xdr:rowOff>710348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xmlns="" id="{8D9633CA-9E02-740F-076B-461EB726B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27893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314</xdr:row>
      <xdr:rowOff>22984</xdr:rowOff>
    </xdr:from>
    <xdr:to>
      <xdr:col>8</xdr:col>
      <xdr:colOff>3175</xdr:colOff>
      <xdr:row>314</xdr:row>
      <xdr:rowOff>710355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xmlns="" id="{0ACF734E-2683-E8BD-6351-F1558D6AF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35226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315</xdr:row>
      <xdr:rowOff>22979</xdr:rowOff>
    </xdr:from>
    <xdr:to>
      <xdr:col>8</xdr:col>
      <xdr:colOff>3175</xdr:colOff>
      <xdr:row>315</xdr:row>
      <xdr:rowOff>710350</xdr:rowOff>
    </xdr:to>
    <xdr:pic>
      <xdr:nvPicPr>
        <xdr:cNvPr id="1496" name="Picture 1495">
          <a:extLst>
            <a:ext uri="{FF2B5EF4-FFF2-40B4-BE49-F238E27FC236}">
              <a16:creationId xmlns:a16="http://schemas.microsoft.com/office/drawing/2014/main" xmlns="" id="{57F192FF-7744-AD43-B9E2-911CF1B8E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42560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316</xdr:row>
      <xdr:rowOff>22975</xdr:rowOff>
    </xdr:from>
    <xdr:to>
      <xdr:col>8</xdr:col>
      <xdr:colOff>3175</xdr:colOff>
      <xdr:row>316</xdr:row>
      <xdr:rowOff>710346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xmlns="" id="{ECB272A8-74AC-666B-B413-276B8D750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49893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317</xdr:row>
      <xdr:rowOff>21791</xdr:rowOff>
    </xdr:from>
    <xdr:to>
      <xdr:col>8</xdr:col>
      <xdr:colOff>3175</xdr:colOff>
      <xdr:row>317</xdr:row>
      <xdr:rowOff>711532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xmlns="" id="{2AD10943-D8AE-3FCB-AE73-18B43BBCC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572149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318</xdr:row>
      <xdr:rowOff>22977</xdr:rowOff>
    </xdr:from>
    <xdr:to>
      <xdr:col>8</xdr:col>
      <xdr:colOff>3175</xdr:colOff>
      <xdr:row>318</xdr:row>
      <xdr:rowOff>710348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xmlns="" id="{CF4E4FFE-668B-5584-2AAE-4860209D5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64560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319</xdr:row>
      <xdr:rowOff>22092</xdr:rowOff>
    </xdr:from>
    <xdr:to>
      <xdr:col>8</xdr:col>
      <xdr:colOff>3175</xdr:colOff>
      <xdr:row>319</xdr:row>
      <xdr:rowOff>711239</xdr:rowOff>
    </xdr:to>
    <xdr:pic>
      <xdr:nvPicPr>
        <xdr:cNvPr id="1504" name="Picture 1503">
          <a:extLst>
            <a:ext uri="{FF2B5EF4-FFF2-40B4-BE49-F238E27FC236}">
              <a16:creationId xmlns:a16="http://schemas.microsoft.com/office/drawing/2014/main" xmlns="" id="{2C01E1CF-1D7B-1016-1757-866648152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718846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320</xdr:row>
      <xdr:rowOff>25473</xdr:rowOff>
    </xdr:from>
    <xdr:to>
      <xdr:col>8</xdr:col>
      <xdr:colOff>3175</xdr:colOff>
      <xdr:row>320</xdr:row>
      <xdr:rowOff>581098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xmlns="" id="{AC521EED-47BD-CFE4-C913-3AE151889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792517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321</xdr:row>
      <xdr:rowOff>21793</xdr:rowOff>
    </xdr:from>
    <xdr:to>
      <xdr:col>8</xdr:col>
      <xdr:colOff>3175</xdr:colOff>
      <xdr:row>321</xdr:row>
      <xdr:rowOff>711534</xdr:rowOff>
    </xdr:to>
    <xdr:pic>
      <xdr:nvPicPr>
        <xdr:cNvPr id="1508" name="Picture 1507">
          <a:extLst>
            <a:ext uri="{FF2B5EF4-FFF2-40B4-BE49-F238E27FC236}">
              <a16:creationId xmlns:a16="http://schemas.microsoft.com/office/drawing/2014/main" xmlns="" id="{65330BD0-12FB-8AD8-3BF0-99898E810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852807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322</xdr:row>
      <xdr:rowOff>25484</xdr:rowOff>
    </xdr:from>
    <xdr:to>
      <xdr:col>8</xdr:col>
      <xdr:colOff>3175</xdr:colOff>
      <xdr:row>322</xdr:row>
      <xdr:rowOff>581109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xmlns="" id="{34C11E1F-6861-8FE9-C209-D4C517B45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926509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323</xdr:row>
      <xdr:rowOff>24620</xdr:rowOff>
    </xdr:from>
    <xdr:to>
      <xdr:col>8</xdr:col>
      <xdr:colOff>3175</xdr:colOff>
      <xdr:row>323</xdr:row>
      <xdr:rowOff>618166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xmlns="" id="{2C4D6EA1-4EE8-3CDD-DCFA-9A527EE41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199870814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324</xdr:row>
      <xdr:rowOff>23695</xdr:rowOff>
    </xdr:from>
    <xdr:to>
      <xdr:col>8</xdr:col>
      <xdr:colOff>3175</xdr:colOff>
      <xdr:row>324</xdr:row>
      <xdr:rowOff>591948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xmlns="" id="{49AF222C-3746-8A44-6C0C-0C75DB3D5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0512685"/>
          <a:ext cx="444500" cy="56825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325</xdr:row>
      <xdr:rowOff>22980</xdr:rowOff>
    </xdr:from>
    <xdr:to>
      <xdr:col>8</xdr:col>
      <xdr:colOff>3175</xdr:colOff>
      <xdr:row>325</xdr:row>
      <xdr:rowOff>710351</xdr:rowOff>
    </xdr:to>
    <xdr:pic>
      <xdr:nvPicPr>
        <xdr:cNvPr id="1516" name="Picture 1515">
          <a:extLst>
            <a:ext uri="{FF2B5EF4-FFF2-40B4-BE49-F238E27FC236}">
              <a16:creationId xmlns:a16="http://schemas.microsoft.com/office/drawing/2014/main" xmlns="" id="{167842AF-8B8F-504C-5C26-855F0816B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11276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326</xdr:row>
      <xdr:rowOff>24265</xdr:rowOff>
    </xdr:from>
    <xdr:to>
      <xdr:col>8</xdr:col>
      <xdr:colOff>3175</xdr:colOff>
      <xdr:row>326</xdr:row>
      <xdr:rowOff>700025</xdr:rowOff>
    </xdr:to>
    <xdr:pic>
      <xdr:nvPicPr>
        <xdr:cNvPr id="1518" name="Picture 1517">
          <a:extLst>
            <a:ext uri="{FF2B5EF4-FFF2-40B4-BE49-F238E27FC236}">
              <a16:creationId xmlns:a16="http://schemas.microsoft.com/office/drawing/2014/main" xmlns="" id="{1522302A-D58D-D11A-4DF3-97CB403F8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1862221"/>
          <a:ext cx="444500" cy="67576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327</xdr:row>
      <xdr:rowOff>22002</xdr:rowOff>
    </xdr:from>
    <xdr:to>
      <xdr:col>8</xdr:col>
      <xdr:colOff>3175</xdr:colOff>
      <xdr:row>327</xdr:row>
      <xdr:rowOff>657002</xdr:rowOff>
    </xdr:to>
    <xdr:pic>
      <xdr:nvPicPr>
        <xdr:cNvPr id="1520" name="Picture 1519">
          <a:extLst>
            <a:ext uri="{FF2B5EF4-FFF2-40B4-BE49-F238E27FC236}">
              <a16:creationId xmlns:a16="http://schemas.microsoft.com/office/drawing/2014/main" xmlns="" id="{8181328A-A2AE-338B-6B0F-4B2FE8C49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258423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328</xdr:row>
      <xdr:rowOff>24625</xdr:rowOff>
    </xdr:from>
    <xdr:to>
      <xdr:col>8</xdr:col>
      <xdr:colOff>3175</xdr:colOff>
      <xdr:row>328</xdr:row>
      <xdr:rowOff>618171</xdr:rowOff>
    </xdr:to>
    <xdr:pic>
      <xdr:nvPicPr>
        <xdr:cNvPr id="1522" name="Picture 1521">
          <a:extLst>
            <a:ext uri="{FF2B5EF4-FFF2-40B4-BE49-F238E27FC236}">
              <a16:creationId xmlns:a16="http://schemas.microsoft.com/office/drawing/2014/main" xmlns="" id="{BA3BCD53-02BD-6AAB-3E11-790130483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3265869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329</xdr:row>
      <xdr:rowOff>22980</xdr:rowOff>
    </xdr:from>
    <xdr:to>
      <xdr:col>8</xdr:col>
      <xdr:colOff>3175</xdr:colOff>
      <xdr:row>329</xdr:row>
      <xdr:rowOff>710351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xmlns="" id="{6159342B-9EB4-35DE-BE59-52E11A3A0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39070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330</xdr:row>
      <xdr:rowOff>22976</xdr:rowOff>
    </xdr:from>
    <xdr:to>
      <xdr:col>8</xdr:col>
      <xdr:colOff>3175</xdr:colOff>
      <xdr:row>330</xdr:row>
      <xdr:rowOff>710347</xdr:rowOff>
    </xdr:to>
    <xdr:pic>
      <xdr:nvPicPr>
        <xdr:cNvPr id="1526" name="Picture 1525">
          <a:extLst>
            <a:ext uri="{FF2B5EF4-FFF2-40B4-BE49-F238E27FC236}">
              <a16:creationId xmlns:a16="http://schemas.microsoft.com/office/drawing/2014/main" xmlns="" id="{495CC363-8003-F675-C039-4D367DF1E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46403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331</xdr:row>
      <xdr:rowOff>24620</xdr:rowOff>
    </xdr:from>
    <xdr:to>
      <xdr:col>8</xdr:col>
      <xdr:colOff>3175</xdr:colOff>
      <xdr:row>331</xdr:row>
      <xdr:rowOff>618166</xdr:rowOff>
    </xdr:to>
    <xdr:pic>
      <xdr:nvPicPr>
        <xdr:cNvPr id="1528" name="Picture 1527">
          <a:extLst>
            <a:ext uri="{FF2B5EF4-FFF2-40B4-BE49-F238E27FC236}">
              <a16:creationId xmlns:a16="http://schemas.microsoft.com/office/drawing/2014/main" xmlns="" id="{AF365782-C2F4-CB59-8B31-B3CB89BD6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5375321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332</xdr:row>
      <xdr:rowOff>24626</xdr:rowOff>
    </xdr:from>
    <xdr:to>
      <xdr:col>8</xdr:col>
      <xdr:colOff>3175</xdr:colOff>
      <xdr:row>332</xdr:row>
      <xdr:rowOff>618172</xdr:rowOff>
    </xdr:to>
    <xdr:pic>
      <xdr:nvPicPr>
        <xdr:cNvPr id="1530" name="Picture 1529">
          <a:extLst>
            <a:ext uri="{FF2B5EF4-FFF2-40B4-BE49-F238E27FC236}">
              <a16:creationId xmlns:a16="http://schemas.microsoft.com/office/drawing/2014/main" xmlns="" id="{2142E883-B343-802F-53AF-F21E41EDA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6018123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334</xdr:row>
      <xdr:rowOff>21797</xdr:rowOff>
    </xdr:from>
    <xdr:to>
      <xdr:col>8</xdr:col>
      <xdr:colOff>3175</xdr:colOff>
      <xdr:row>334</xdr:row>
      <xdr:rowOff>711538</xdr:rowOff>
    </xdr:to>
    <xdr:pic>
      <xdr:nvPicPr>
        <xdr:cNvPr id="1532" name="Picture 1531">
          <a:extLst>
            <a:ext uri="{FF2B5EF4-FFF2-40B4-BE49-F238E27FC236}">
              <a16:creationId xmlns:a16="http://schemas.microsoft.com/office/drawing/2014/main" xmlns="" id="{9BEF63CB-0DF9-F75B-50B3-1A405551F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689348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335</xdr:row>
      <xdr:rowOff>21792</xdr:rowOff>
    </xdr:from>
    <xdr:to>
      <xdr:col>8</xdr:col>
      <xdr:colOff>3175</xdr:colOff>
      <xdr:row>335</xdr:row>
      <xdr:rowOff>711533</xdr:rowOff>
    </xdr:to>
    <xdr:pic>
      <xdr:nvPicPr>
        <xdr:cNvPr id="1534" name="Picture 1533">
          <a:extLst>
            <a:ext uri="{FF2B5EF4-FFF2-40B4-BE49-F238E27FC236}">
              <a16:creationId xmlns:a16="http://schemas.microsoft.com/office/drawing/2014/main" xmlns="" id="{9DB12B11-8D2B-E9ED-94C8-937AAAC52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762680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336</xdr:row>
      <xdr:rowOff>22097</xdr:rowOff>
    </xdr:from>
    <xdr:to>
      <xdr:col>8</xdr:col>
      <xdr:colOff>3175</xdr:colOff>
      <xdr:row>336</xdr:row>
      <xdr:rowOff>711244</xdr:rowOff>
    </xdr:to>
    <xdr:pic>
      <xdr:nvPicPr>
        <xdr:cNvPr id="1536" name="Picture 1535">
          <a:extLst>
            <a:ext uri="{FF2B5EF4-FFF2-40B4-BE49-F238E27FC236}">
              <a16:creationId xmlns:a16="http://schemas.microsoft.com/office/drawing/2014/main" xmlns="" id="{9F2822F8-36AE-8CC6-5C5F-6C0F328DF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836044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337</xdr:row>
      <xdr:rowOff>22985</xdr:rowOff>
    </xdr:from>
    <xdr:to>
      <xdr:col>8</xdr:col>
      <xdr:colOff>3175</xdr:colOff>
      <xdr:row>337</xdr:row>
      <xdr:rowOff>710356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xmlns="" id="{396D3745-DFFB-BCB5-E2FD-A43654FB0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90946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338</xdr:row>
      <xdr:rowOff>22980</xdr:rowOff>
    </xdr:from>
    <xdr:to>
      <xdr:col>8</xdr:col>
      <xdr:colOff>3175</xdr:colOff>
      <xdr:row>338</xdr:row>
      <xdr:rowOff>710351</xdr:rowOff>
    </xdr:to>
    <xdr:pic>
      <xdr:nvPicPr>
        <xdr:cNvPr id="1540" name="Picture 1539">
          <a:extLst>
            <a:ext uri="{FF2B5EF4-FFF2-40B4-BE49-F238E27FC236}">
              <a16:creationId xmlns:a16="http://schemas.microsoft.com/office/drawing/2014/main" xmlns="" id="{D15874FB-4B43-C4D2-BF04-E0F9EFBB3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098279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339</xdr:row>
      <xdr:rowOff>22975</xdr:rowOff>
    </xdr:from>
    <xdr:to>
      <xdr:col>8</xdr:col>
      <xdr:colOff>3175</xdr:colOff>
      <xdr:row>339</xdr:row>
      <xdr:rowOff>710346</xdr:rowOff>
    </xdr:to>
    <xdr:pic>
      <xdr:nvPicPr>
        <xdr:cNvPr id="1542" name="Picture 1541">
          <a:extLst>
            <a:ext uri="{FF2B5EF4-FFF2-40B4-BE49-F238E27FC236}">
              <a16:creationId xmlns:a16="http://schemas.microsoft.com/office/drawing/2014/main" xmlns="" id="{81178290-D8AA-FF96-3352-E55DD8A0D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05613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340</xdr:row>
      <xdr:rowOff>22971</xdr:rowOff>
    </xdr:from>
    <xdr:to>
      <xdr:col>8</xdr:col>
      <xdr:colOff>3175</xdr:colOff>
      <xdr:row>340</xdr:row>
      <xdr:rowOff>710342</xdr:rowOff>
    </xdr:to>
    <xdr:pic>
      <xdr:nvPicPr>
        <xdr:cNvPr id="1544" name="Picture 1543">
          <a:extLst>
            <a:ext uri="{FF2B5EF4-FFF2-40B4-BE49-F238E27FC236}">
              <a16:creationId xmlns:a16="http://schemas.microsoft.com/office/drawing/2014/main" xmlns="" id="{2D15569B-9CA1-8E6A-8F67-361C39C31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12946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341</xdr:row>
      <xdr:rowOff>21800</xdr:rowOff>
    </xdr:from>
    <xdr:to>
      <xdr:col>8</xdr:col>
      <xdr:colOff>3175</xdr:colOff>
      <xdr:row>341</xdr:row>
      <xdr:rowOff>711541</xdr:rowOff>
    </xdr:to>
    <xdr:pic>
      <xdr:nvPicPr>
        <xdr:cNvPr id="1546" name="Picture 1545">
          <a:extLst>
            <a:ext uri="{FF2B5EF4-FFF2-40B4-BE49-F238E27FC236}">
              <a16:creationId xmlns:a16="http://schemas.microsoft.com/office/drawing/2014/main" xmlns="" id="{254777DD-DAAC-E8D1-A06C-DF12D23AE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202679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342</xdr:row>
      <xdr:rowOff>22985</xdr:rowOff>
    </xdr:from>
    <xdr:to>
      <xdr:col>8</xdr:col>
      <xdr:colOff>3175</xdr:colOff>
      <xdr:row>342</xdr:row>
      <xdr:rowOff>710356</xdr:rowOff>
    </xdr:to>
    <xdr:pic>
      <xdr:nvPicPr>
        <xdr:cNvPr id="1548" name="Picture 1547">
          <a:extLst>
            <a:ext uri="{FF2B5EF4-FFF2-40B4-BE49-F238E27FC236}">
              <a16:creationId xmlns:a16="http://schemas.microsoft.com/office/drawing/2014/main" xmlns="" id="{16F6C521-5FCC-1E0B-17E6-6D8B444D2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27613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343</xdr:row>
      <xdr:rowOff>21790</xdr:rowOff>
    </xdr:from>
    <xdr:to>
      <xdr:col>8</xdr:col>
      <xdr:colOff>3175</xdr:colOff>
      <xdr:row>343</xdr:row>
      <xdr:rowOff>711531</xdr:rowOff>
    </xdr:to>
    <xdr:pic>
      <xdr:nvPicPr>
        <xdr:cNvPr id="1550" name="Picture 1549">
          <a:extLst>
            <a:ext uri="{FF2B5EF4-FFF2-40B4-BE49-F238E27FC236}">
              <a16:creationId xmlns:a16="http://schemas.microsoft.com/office/drawing/2014/main" xmlns="" id="{D05CBDEC-3923-4E24-7404-B1FA16492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349344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344</xdr:row>
      <xdr:rowOff>23695</xdr:rowOff>
    </xdr:from>
    <xdr:to>
      <xdr:col>8</xdr:col>
      <xdr:colOff>3175</xdr:colOff>
      <xdr:row>344</xdr:row>
      <xdr:rowOff>591948</xdr:rowOff>
    </xdr:to>
    <xdr:pic>
      <xdr:nvPicPr>
        <xdr:cNvPr id="1552" name="Picture 1551">
          <a:extLst>
            <a:ext uri="{FF2B5EF4-FFF2-40B4-BE49-F238E27FC236}">
              <a16:creationId xmlns:a16="http://schemas.microsoft.com/office/drawing/2014/main" xmlns="" id="{9C777665-72E4-DF8A-691C-35DB439BE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4228685"/>
          <a:ext cx="444500" cy="56825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345</xdr:row>
      <xdr:rowOff>22992</xdr:rowOff>
    </xdr:from>
    <xdr:to>
      <xdr:col>8</xdr:col>
      <xdr:colOff>3175</xdr:colOff>
      <xdr:row>345</xdr:row>
      <xdr:rowOff>710363</xdr:rowOff>
    </xdr:to>
    <xdr:pic>
      <xdr:nvPicPr>
        <xdr:cNvPr id="1554" name="Picture 1553">
          <a:extLst>
            <a:ext uri="{FF2B5EF4-FFF2-40B4-BE49-F238E27FC236}">
              <a16:creationId xmlns:a16="http://schemas.microsoft.com/office/drawing/2014/main" xmlns="" id="{162D39B2-704A-ED27-4085-887D5BC3B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48436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346</xdr:row>
      <xdr:rowOff>22988</xdr:rowOff>
    </xdr:from>
    <xdr:to>
      <xdr:col>8</xdr:col>
      <xdr:colOff>3175</xdr:colOff>
      <xdr:row>346</xdr:row>
      <xdr:rowOff>710359</xdr:rowOff>
    </xdr:to>
    <xdr:pic>
      <xdr:nvPicPr>
        <xdr:cNvPr id="1556" name="Picture 1555">
          <a:extLst>
            <a:ext uri="{FF2B5EF4-FFF2-40B4-BE49-F238E27FC236}">
              <a16:creationId xmlns:a16="http://schemas.microsoft.com/office/drawing/2014/main" xmlns="" id="{8AA31887-2AEB-361D-68D6-D9CCD062E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55769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347</xdr:row>
      <xdr:rowOff>24620</xdr:rowOff>
    </xdr:from>
    <xdr:to>
      <xdr:col>8</xdr:col>
      <xdr:colOff>3175</xdr:colOff>
      <xdr:row>347</xdr:row>
      <xdr:rowOff>618166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xmlns="" id="{A25C95E5-2CE0-49E3-56F6-AEF6F4716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6311907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349</xdr:row>
      <xdr:rowOff>22982</xdr:rowOff>
    </xdr:from>
    <xdr:to>
      <xdr:col>8</xdr:col>
      <xdr:colOff>3175</xdr:colOff>
      <xdr:row>349</xdr:row>
      <xdr:rowOff>710353</xdr:rowOff>
    </xdr:to>
    <xdr:pic>
      <xdr:nvPicPr>
        <xdr:cNvPr id="1560" name="Picture 1559">
          <a:extLst>
            <a:ext uri="{FF2B5EF4-FFF2-40B4-BE49-F238E27FC236}">
              <a16:creationId xmlns:a16="http://schemas.microsoft.com/office/drawing/2014/main" xmlns="" id="{D18FAC78-2CF0-C621-7580-2CA020569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71884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350</xdr:row>
      <xdr:rowOff>24242</xdr:rowOff>
    </xdr:from>
    <xdr:to>
      <xdr:col>8</xdr:col>
      <xdr:colOff>3175</xdr:colOff>
      <xdr:row>350</xdr:row>
      <xdr:rowOff>690992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xmlns="" id="{CF644D51-0623-CD31-02A2-7250414B7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7923046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351</xdr:row>
      <xdr:rowOff>22971</xdr:rowOff>
    </xdr:from>
    <xdr:to>
      <xdr:col>8</xdr:col>
      <xdr:colOff>3175</xdr:colOff>
      <xdr:row>351</xdr:row>
      <xdr:rowOff>710342</xdr:rowOff>
    </xdr:to>
    <xdr:pic>
      <xdr:nvPicPr>
        <xdr:cNvPr id="1564" name="Picture 1563">
          <a:extLst>
            <a:ext uri="{FF2B5EF4-FFF2-40B4-BE49-F238E27FC236}">
              <a16:creationId xmlns:a16="http://schemas.microsoft.com/office/drawing/2014/main" xmlns="" id="{8DE38B6A-C68F-393E-CB91-5A2FB86D5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86369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352</xdr:row>
      <xdr:rowOff>24232</xdr:rowOff>
    </xdr:from>
    <xdr:to>
      <xdr:col>8</xdr:col>
      <xdr:colOff>3175</xdr:colOff>
      <xdr:row>352</xdr:row>
      <xdr:rowOff>690982</xdr:rowOff>
    </xdr:to>
    <xdr:pic>
      <xdr:nvPicPr>
        <xdr:cNvPr id="1566" name="Picture 1565">
          <a:extLst>
            <a:ext uri="{FF2B5EF4-FFF2-40B4-BE49-F238E27FC236}">
              <a16:creationId xmlns:a16="http://schemas.microsoft.com/office/drawing/2014/main" xmlns="" id="{1FB54FBE-F2DF-5273-4280-D0BFCB310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19371590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353</xdr:row>
      <xdr:rowOff>22986</xdr:rowOff>
    </xdr:from>
    <xdr:to>
      <xdr:col>8</xdr:col>
      <xdr:colOff>3175</xdr:colOff>
      <xdr:row>353</xdr:row>
      <xdr:rowOff>710357</xdr:rowOff>
    </xdr:to>
    <xdr:pic>
      <xdr:nvPicPr>
        <xdr:cNvPr id="1568" name="Picture 1567">
          <a:extLst>
            <a:ext uri="{FF2B5EF4-FFF2-40B4-BE49-F238E27FC236}">
              <a16:creationId xmlns:a16="http://schemas.microsoft.com/office/drawing/2014/main" xmlns="" id="{363103EE-47D2-2DFF-D861-E04A2D390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00855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354</xdr:row>
      <xdr:rowOff>22013</xdr:rowOff>
    </xdr:from>
    <xdr:to>
      <xdr:col>8</xdr:col>
      <xdr:colOff>3175</xdr:colOff>
      <xdr:row>354</xdr:row>
      <xdr:rowOff>657013</xdr:rowOff>
    </xdr:to>
    <xdr:pic>
      <xdr:nvPicPr>
        <xdr:cNvPr id="1570" name="Picture 1569">
          <a:extLst>
            <a:ext uri="{FF2B5EF4-FFF2-40B4-BE49-F238E27FC236}">
              <a16:creationId xmlns:a16="http://schemas.microsoft.com/office/drawing/2014/main" xmlns="" id="{C889C914-3484-ABDE-AE9E-CAAD5C608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0817926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355</xdr:row>
      <xdr:rowOff>22007</xdr:rowOff>
    </xdr:from>
    <xdr:to>
      <xdr:col>8</xdr:col>
      <xdr:colOff>3175</xdr:colOff>
      <xdr:row>355</xdr:row>
      <xdr:rowOff>657007</xdr:rowOff>
    </xdr:to>
    <xdr:pic>
      <xdr:nvPicPr>
        <xdr:cNvPr id="1572" name="Picture 1571">
          <a:extLst>
            <a:ext uri="{FF2B5EF4-FFF2-40B4-BE49-F238E27FC236}">
              <a16:creationId xmlns:a16="http://schemas.microsoft.com/office/drawing/2014/main" xmlns="" id="{4269EFC2-AB44-8C34-D443-81A96DEA6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149693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356</xdr:row>
      <xdr:rowOff>22000</xdr:rowOff>
    </xdr:from>
    <xdr:to>
      <xdr:col>8</xdr:col>
      <xdr:colOff>3175</xdr:colOff>
      <xdr:row>356</xdr:row>
      <xdr:rowOff>657000</xdr:rowOff>
    </xdr:to>
    <xdr:pic>
      <xdr:nvPicPr>
        <xdr:cNvPr id="1574" name="Picture 1573">
          <a:extLst>
            <a:ext uri="{FF2B5EF4-FFF2-40B4-BE49-F238E27FC236}">
              <a16:creationId xmlns:a16="http://schemas.microsoft.com/office/drawing/2014/main" xmlns="" id="{58D826CB-9C67-D495-40DE-09BD49C7E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217593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357</xdr:row>
      <xdr:rowOff>21994</xdr:rowOff>
    </xdr:from>
    <xdr:to>
      <xdr:col>8</xdr:col>
      <xdr:colOff>3175</xdr:colOff>
      <xdr:row>357</xdr:row>
      <xdr:rowOff>656994</xdr:rowOff>
    </xdr:to>
    <xdr:pic>
      <xdr:nvPicPr>
        <xdr:cNvPr id="1576" name="Picture 1575">
          <a:extLst>
            <a:ext uri="{FF2B5EF4-FFF2-40B4-BE49-F238E27FC236}">
              <a16:creationId xmlns:a16="http://schemas.microsoft.com/office/drawing/2014/main" xmlns="" id="{35063F57-9571-A82E-C55F-1EE4F0A9E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285493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359</xdr:row>
      <xdr:rowOff>21795</xdr:rowOff>
    </xdr:from>
    <xdr:to>
      <xdr:col>8</xdr:col>
      <xdr:colOff>3175</xdr:colOff>
      <xdr:row>359</xdr:row>
      <xdr:rowOff>711536</xdr:rowOff>
    </xdr:to>
    <xdr:pic>
      <xdr:nvPicPr>
        <xdr:cNvPr id="1578" name="Picture 1577">
          <a:extLst>
            <a:ext uri="{FF2B5EF4-FFF2-40B4-BE49-F238E27FC236}">
              <a16:creationId xmlns:a16="http://schemas.microsoft.com/office/drawing/2014/main" xmlns="" id="{4E2ACE43-FA64-28C6-E0B7-B4C7C5E9A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376913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360</xdr:row>
      <xdr:rowOff>21791</xdr:rowOff>
    </xdr:from>
    <xdr:to>
      <xdr:col>8</xdr:col>
      <xdr:colOff>3175</xdr:colOff>
      <xdr:row>360</xdr:row>
      <xdr:rowOff>711532</xdr:rowOff>
    </xdr:to>
    <xdr:pic>
      <xdr:nvPicPr>
        <xdr:cNvPr id="1580" name="Picture 1579">
          <a:extLst>
            <a:ext uri="{FF2B5EF4-FFF2-40B4-BE49-F238E27FC236}">
              <a16:creationId xmlns:a16="http://schemas.microsoft.com/office/drawing/2014/main" xmlns="" id="{9A9EB0B1-D0A8-8F19-D3DB-F7F9DDA66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450246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361</xdr:row>
      <xdr:rowOff>21786</xdr:rowOff>
    </xdr:from>
    <xdr:to>
      <xdr:col>8</xdr:col>
      <xdr:colOff>3175</xdr:colOff>
      <xdr:row>361</xdr:row>
      <xdr:rowOff>711527</xdr:rowOff>
    </xdr:to>
    <xdr:pic>
      <xdr:nvPicPr>
        <xdr:cNvPr id="1582" name="Picture 1581">
          <a:extLst>
            <a:ext uri="{FF2B5EF4-FFF2-40B4-BE49-F238E27FC236}">
              <a16:creationId xmlns:a16="http://schemas.microsoft.com/office/drawing/2014/main" xmlns="" id="{0F4FD8B2-1123-495F-C5E7-9C142386B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523579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362</xdr:row>
      <xdr:rowOff>21805</xdr:rowOff>
    </xdr:from>
    <xdr:to>
      <xdr:col>8</xdr:col>
      <xdr:colOff>3175</xdr:colOff>
      <xdr:row>362</xdr:row>
      <xdr:rowOff>711546</xdr:rowOff>
    </xdr:to>
    <xdr:pic>
      <xdr:nvPicPr>
        <xdr:cNvPr id="1584" name="Picture 1583">
          <a:extLst>
            <a:ext uri="{FF2B5EF4-FFF2-40B4-BE49-F238E27FC236}">
              <a16:creationId xmlns:a16="http://schemas.microsoft.com/office/drawing/2014/main" xmlns="" id="{FE1313CA-4C33-B8D3-1B9D-549BF4C16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596914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363</xdr:row>
      <xdr:rowOff>22992</xdr:rowOff>
    </xdr:from>
    <xdr:to>
      <xdr:col>8</xdr:col>
      <xdr:colOff>3175</xdr:colOff>
      <xdr:row>363</xdr:row>
      <xdr:rowOff>710363</xdr:rowOff>
    </xdr:to>
    <xdr:pic>
      <xdr:nvPicPr>
        <xdr:cNvPr id="1586" name="Picture 1585">
          <a:extLst>
            <a:ext uri="{FF2B5EF4-FFF2-40B4-BE49-F238E27FC236}">
              <a16:creationId xmlns:a16="http://schemas.microsoft.com/office/drawing/2014/main" xmlns="" id="{76FD7144-D59A-5B8C-1FA9-42B3530A9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670365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364</xdr:row>
      <xdr:rowOff>22987</xdr:rowOff>
    </xdr:from>
    <xdr:to>
      <xdr:col>8</xdr:col>
      <xdr:colOff>3175</xdr:colOff>
      <xdr:row>364</xdr:row>
      <xdr:rowOff>710358</xdr:rowOff>
    </xdr:to>
    <xdr:pic>
      <xdr:nvPicPr>
        <xdr:cNvPr id="1588" name="Picture 1587">
          <a:extLst>
            <a:ext uri="{FF2B5EF4-FFF2-40B4-BE49-F238E27FC236}">
              <a16:creationId xmlns:a16="http://schemas.microsoft.com/office/drawing/2014/main" xmlns="" id="{5788F704-B384-6A2F-59AC-7D48579BF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74369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365</xdr:row>
      <xdr:rowOff>21791</xdr:rowOff>
    </xdr:from>
    <xdr:to>
      <xdr:col>8</xdr:col>
      <xdr:colOff>3175</xdr:colOff>
      <xdr:row>365</xdr:row>
      <xdr:rowOff>711532</xdr:rowOff>
    </xdr:to>
    <xdr:pic>
      <xdr:nvPicPr>
        <xdr:cNvPr id="1590" name="Picture 1589">
          <a:extLst>
            <a:ext uri="{FF2B5EF4-FFF2-40B4-BE49-F238E27FC236}">
              <a16:creationId xmlns:a16="http://schemas.microsoft.com/office/drawing/2014/main" xmlns="" id="{5B47EB8F-DE2C-494D-B41D-0EDE5F83D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816911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366</xdr:row>
      <xdr:rowOff>25507</xdr:rowOff>
    </xdr:from>
    <xdr:to>
      <xdr:col>8</xdr:col>
      <xdr:colOff>3175</xdr:colOff>
      <xdr:row>366</xdr:row>
      <xdr:rowOff>617297</xdr:rowOff>
    </xdr:to>
    <xdr:pic>
      <xdr:nvPicPr>
        <xdr:cNvPr id="1592" name="Picture 1591">
          <a:extLst>
            <a:ext uri="{FF2B5EF4-FFF2-40B4-BE49-F238E27FC236}">
              <a16:creationId xmlns:a16="http://schemas.microsoft.com/office/drawing/2014/main" xmlns="" id="{D43AC35B-1469-D5D7-AB47-61CF3CB82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8906164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367</xdr:row>
      <xdr:rowOff>21804</xdr:rowOff>
    </xdr:from>
    <xdr:to>
      <xdr:col>8</xdr:col>
      <xdr:colOff>3175</xdr:colOff>
      <xdr:row>367</xdr:row>
      <xdr:rowOff>711545</xdr:rowOff>
    </xdr:to>
    <xdr:pic>
      <xdr:nvPicPr>
        <xdr:cNvPr id="1594" name="Picture 1593">
          <a:extLst>
            <a:ext uri="{FF2B5EF4-FFF2-40B4-BE49-F238E27FC236}">
              <a16:creationId xmlns:a16="http://schemas.microsoft.com/office/drawing/2014/main" xmlns="" id="{00C9FC20-617B-74E9-92F3-99E477835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2954525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368</xdr:row>
      <xdr:rowOff>21799</xdr:rowOff>
    </xdr:from>
    <xdr:to>
      <xdr:col>8</xdr:col>
      <xdr:colOff>3175</xdr:colOff>
      <xdr:row>368</xdr:row>
      <xdr:rowOff>711540</xdr:rowOff>
    </xdr:to>
    <xdr:pic>
      <xdr:nvPicPr>
        <xdr:cNvPr id="1596" name="Picture 1595">
          <a:extLst>
            <a:ext uri="{FF2B5EF4-FFF2-40B4-BE49-F238E27FC236}">
              <a16:creationId xmlns:a16="http://schemas.microsoft.com/office/drawing/2014/main" xmlns="" id="{4F767600-2C52-99BC-37C0-7DD7609C1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027858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369</xdr:row>
      <xdr:rowOff>22984</xdr:rowOff>
    </xdr:from>
    <xdr:to>
      <xdr:col>8</xdr:col>
      <xdr:colOff>3175</xdr:colOff>
      <xdr:row>369</xdr:row>
      <xdr:rowOff>710355</xdr:rowOff>
    </xdr:to>
    <xdr:pic>
      <xdr:nvPicPr>
        <xdr:cNvPr id="1598" name="Picture 1597">
          <a:extLst>
            <a:ext uri="{FF2B5EF4-FFF2-40B4-BE49-F238E27FC236}">
              <a16:creationId xmlns:a16="http://schemas.microsoft.com/office/drawing/2014/main" xmlns="" id="{95802B94-7D6F-1906-B910-8AAD2F177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10130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370</xdr:row>
      <xdr:rowOff>22979</xdr:rowOff>
    </xdr:from>
    <xdr:to>
      <xdr:col>8</xdr:col>
      <xdr:colOff>3175</xdr:colOff>
      <xdr:row>370</xdr:row>
      <xdr:rowOff>710350</xdr:rowOff>
    </xdr:to>
    <xdr:pic>
      <xdr:nvPicPr>
        <xdr:cNvPr id="1600" name="Picture 1599">
          <a:extLst>
            <a:ext uri="{FF2B5EF4-FFF2-40B4-BE49-F238E27FC236}">
              <a16:creationId xmlns:a16="http://schemas.microsoft.com/office/drawing/2014/main" xmlns="" id="{3F04ED85-20B7-4119-F47A-7DB1DB79C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17464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371</xdr:row>
      <xdr:rowOff>22975</xdr:rowOff>
    </xdr:from>
    <xdr:to>
      <xdr:col>8</xdr:col>
      <xdr:colOff>3175</xdr:colOff>
      <xdr:row>371</xdr:row>
      <xdr:rowOff>710346</xdr:rowOff>
    </xdr:to>
    <xdr:pic>
      <xdr:nvPicPr>
        <xdr:cNvPr id="1602" name="Picture 1601">
          <a:extLst>
            <a:ext uri="{FF2B5EF4-FFF2-40B4-BE49-F238E27FC236}">
              <a16:creationId xmlns:a16="http://schemas.microsoft.com/office/drawing/2014/main" xmlns="" id="{C10161EB-AA16-D474-2DDB-B61DD0655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24797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372</xdr:row>
      <xdr:rowOff>22970</xdr:rowOff>
    </xdr:from>
    <xdr:to>
      <xdr:col>8</xdr:col>
      <xdr:colOff>3175</xdr:colOff>
      <xdr:row>372</xdr:row>
      <xdr:rowOff>710341</xdr:rowOff>
    </xdr:to>
    <xdr:pic>
      <xdr:nvPicPr>
        <xdr:cNvPr id="1604" name="Picture 1603">
          <a:extLst>
            <a:ext uri="{FF2B5EF4-FFF2-40B4-BE49-F238E27FC236}">
              <a16:creationId xmlns:a16="http://schemas.microsoft.com/office/drawing/2014/main" xmlns="" id="{F235E52C-9074-F19A-2D69-8546C6F43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32130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373</xdr:row>
      <xdr:rowOff>21799</xdr:rowOff>
    </xdr:from>
    <xdr:to>
      <xdr:col>8</xdr:col>
      <xdr:colOff>3175</xdr:colOff>
      <xdr:row>373</xdr:row>
      <xdr:rowOff>711540</xdr:rowOff>
    </xdr:to>
    <xdr:pic>
      <xdr:nvPicPr>
        <xdr:cNvPr id="1606" name="Picture 1605">
          <a:extLst>
            <a:ext uri="{FF2B5EF4-FFF2-40B4-BE49-F238E27FC236}">
              <a16:creationId xmlns:a16="http://schemas.microsoft.com/office/drawing/2014/main" xmlns="" id="{6B57636B-8535-AA99-0C37-E0EB4E107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394523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374</xdr:row>
      <xdr:rowOff>22985</xdr:rowOff>
    </xdr:from>
    <xdr:to>
      <xdr:col>8</xdr:col>
      <xdr:colOff>3175</xdr:colOff>
      <xdr:row>374</xdr:row>
      <xdr:rowOff>710356</xdr:rowOff>
    </xdr:to>
    <xdr:pic>
      <xdr:nvPicPr>
        <xdr:cNvPr id="1608" name="Picture 1607">
          <a:extLst>
            <a:ext uri="{FF2B5EF4-FFF2-40B4-BE49-F238E27FC236}">
              <a16:creationId xmlns:a16="http://schemas.microsoft.com/office/drawing/2014/main" xmlns="" id="{EEF4D22B-2A01-E10B-85AE-D1FB0D6A7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46797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375</xdr:row>
      <xdr:rowOff>21789</xdr:rowOff>
    </xdr:from>
    <xdr:to>
      <xdr:col>8</xdr:col>
      <xdr:colOff>3175</xdr:colOff>
      <xdr:row>375</xdr:row>
      <xdr:rowOff>711530</xdr:rowOff>
    </xdr:to>
    <xdr:pic>
      <xdr:nvPicPr>
        <xdr:cNvPr id="1610" name="Picture 1609">
          <a:extLst>
            <a:ext uri="{FF2B5EF4-FFF2-40B4-BE49-F238E27FC236}">
              <a16:creationId xmlns:a16="http://schemas.microsoft.com/office/drawing/2014/main" xmlns="" id="{E8DD0208-1E4E-0E5F-D20F-C920B11B0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541188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376</xdr:row>
      <xdr:rowOff>21784</xdr:rowOff>
    </xdr:from>
    <xdr:to>
      <xdr:col>8</xdr:col>
      <xdr:colOff>3175</xdr:colOff>
      <xdr:row>376</xdr:row>
      <xdr:rowOff>711525</xdr:rowOff>
    </xdr:to>
    <xdr:pic>
      <xdr:nvPicPr>
        <xdr:cNvPr id="1612" name="Picture 1611">
          <a:extLst>
            <a:ext uri="{FF2B5EF4-FFF2-40B4-BE49-F238E27FC236}">
              <a16:creationId xmlns:a16="http://schemas.microsoft.com/office/drawing/2014/main" xmlns="" id="{03AA4E07-E2EC-3154-6765-2414B907D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614521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378</xdr:row>
      <xdr:rowOff>21786</xdr:rowOff>
    </xdr:from>
    <xdr:to>
      <xdr:col>8</xdr:col>
      <xdr:colOff>3175</xdr:colOff>
      <xdr:row>378</xdr:row>
      <xdr:rowOff>711527</xdr:rowOff>
    </xdr:to>
    <xdr:pic>
      <xdr:nvPicPr>
        <xdr:cNvPr id="1614" name="Picture 1613">
          <a:extLst>
            <a:ext uri="{FF2B5EF4-FFF2-40B4-BE49-F238E27FC236}">
              <a16:creationId xmlns:a16="http://schemas.microsoft.com/office/drawing/2014/main" xmlns="" id="{2830116B-38C6-32EF-66D1-F0B872F92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711393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379</xdr:row>
      <xdr:rowOff>21806</xdr:rowOff>
    </xdr:from>
    <xdr:to>
      <xdr:col>8</xdr:col>
      <xdr:colOff>3175</xdr:colOff>
      <xdr:row>379</xdr:row>
      <xdr:rowOff>711547</xdr:rowOff>
    </xdr:to>
    <xdr:pic>
      <xdr:nvPicPr>
        <xdr:cNvPr id="1616" name="Picture 1615">
          <a:extLst>
            <a:ext uri="{FF2B5EF4-FFF2-40B4-BE49-F238E27FC236}">
              <a16:creationId xmlns:a16="http://schemas.microsoft.com/office/drawing/2014/main" xmlns="" id="{4FE7E312-2E11-BB54-CB9F-A86EBD076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784728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380</xdr:row>
      <xdr:rowOff>21801</xdr:rowOff>
    </xdr:from>
    <xdr:to>
      <xdr:col>8</xdr:col>
      <xdr:colOff>3175</xdr:colOff>
      <xdr:row>380</xdr:row>
      <xdr:rowOff>711542</xdr:rowOff>
    </xdr:to>
    <xdr:pic>
      <xdr:nvPicPr>
        <xdr:cNvPr id="1618" name="Picture 1617">
          <a:extLst>
            <a:ext uri="{FF2B5EF4-FFF2-40B4-BE49-F238E27FC236}">
              <a16:creationId xmlns:a16="http://schemas.microsoft.com/office/drawing/2014/main" xmlns="" id="{8227F51E-7941-683B-99E6-2F96AB8AB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858061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381</xdr:row>
      <xdr:rowOff>22986</xdr:rowOff>
    </xdr:from>
    <xdr:to>
      <xdr:col>8</xdr:col>
      <xdr:colOff>3175</xdr:colOff>
      <xdr:row>381</xdr:row>
      <xdr:rowOff>710357</xdr:rowOff>
    </xdr:to>
    <xdr:pic>
      <xdr:nvPicPr>
        <xdr:cNvPr id="1620" name="Picture 1619">
          <a:extLst>
            <a:ext uri="{FF2B5EF4-FFF2-40B4-BE49-F238E27FC236}">
              <a16:creationId xmlns:a16="http://schemas.microsoft.com/office/drawing/2014/main" xmlns="" id="{69D6325C-BDC2-8881-D73C-9B95A6F45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393151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382</xdr:row>
      <xdr:rowOff>22982</xdr:rowOff>
    </xdr:from>
    <xdr:to>
      <xdr:col>8</xdr:col>
      <xdr:colOff>3175</xdr:colOff>
      <xdr:row>382</xdr:row>
      <xdr:rowOff>710353</xdr:rowOff>
    </xdr:to>
    <xdr:pic>
      <xdr:nvPicPr>
        <xdr:cNvPr id="1622" name="Picture 1621">
          <a:extLst>
            <a:ext uri="{FF2B5EF4-FFF2-40B4-BE49-F238E27FC236}">
              <a16:creationId xmlns:a16="http://schemas.microsoft.com/office/drawing/2014/main" xmlns="" id="{3E04768A-2E42-1204-C090-92BA8573B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00484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383</xdr:row>
      <xdr:rowOff>21786</xdr:rowOff>
    </xdr:from>
    <xdr:to>
      <xdr:col>8</xdr:col>
      <xdr:colOff>3175</xdr:colOff>
      <xdr:row>383</xdr:row>
      <xdr:rowOff>711527</xdr:rowOff>
    </xdr:to>
    <xdr:pic>
      <xdr:nvPicPr>
        <xdr:cNvPr id="1624" name="Picture 1623">
          <a:extLst>
            <a:ext uri="{FF2B5EF4-FFF2-40B4-BE49-F238E27FC236}">
              <a16:creationId xmlns:a16="http://schemas.microsoft.com/office/drawing/2014/main" xmlns="" id="{B238F816-E449-8F06-AB45-FAC32BEB4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078059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384</xdr:row>
      <xdr:rowOff>25501</xdr:rowOff>
    </xdr:from>
    <xdr:to>
      <xdr:col>8</xdr:col>
      <xdr:colOff>3175</xdr:colOff>
      <xdr:row>384</xdr:row>
      <xdr:rowOff>617291</xdr:rowOff>
    </xdr:to>
    <xdr:pic>
      <xdr:nvPicPr>
        <xdr:cNvPr id="1626" name="Picture 1625">
          <a:extLst>
            <a:ext uri="{FF2B5EF4-FFF2-40B4-BE49-F238E27FC236}">
              <a16:creationId xmlns:a16="http://schemas.microsoft.com/office/drawing/2014/main" xmlns="" id="{AA5D490E-3C32-588C-693A-4C891616E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1517636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385</xdr:row>
      <xdr:rowOff>21798</xdr:rowOff>
    </xdr:from>
    <xdr:to>
      <xdr:col>8</xdr:col>
      <xdr:colOff>3175</xdr:colOff>
      <xdr:row>385</xdr:row>
      <xdr:rowOff>711539</xdr:rowOff>
    </xdr:to>
    <xdr:pic>
      <xdr:nvPicPr>
        <xdr:cNvPr id="1628" name="Picture 1627">
          <a:extLst>
            <a:ext uri="{FF2B5EF4-FFF2-40B4-BE49-F238E27FC236}">
              <a16:creationId xmlns:a16="http://schemas.microsoft.com/office/drawing/2014/main" xmlns="" id="{7BCE41AB-2FDE-3C17-07F4-FBD32DA19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215672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386</xdr:row>
      <xdr:rowOff>21794</xdr:rowOff>
    </xdr:from>
    <xdr:to>
      <xdr:col>8</xdr:col>
      <xdr:colOff>3175</xdr:colOff>
      <xdr:row>386</xdr:row>
      <xdr:rowOff>711535</xdr:rowOff>
    </xdr:to>
    <xdr:pic>
      <xdr:nvPicPr>
        <xdr:cNvPr id="1630" name="Picture 1629">
          <a:extLst>
            <a:ext uri="{FF2B5EF4-FFF2-40B4-BE49-F238E27FC236}">
              <a16:creationId xmlns:a16="http://schemas.microsoft.com/office/drawing/2014/main" xmlns="" id="{E8567243-D8B5-7061-0064-2D7935400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289005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387</xdr:row>
      <xdr:rowOff>22979</xdr:rowOff>
    </xdr:from>
    <xdr:to>
      <xdr:col>8</xdr:col>
      <xdr:colOff>3175</xdr:colOff>
      <xdr:row>387</xdr:row>
      <xdr:rowOff>710350</xdr:rowOff>
    </xdr:to>
    <xdr:pic>
      <xdr:nvPicPr>
        <xdr:cNvPr id="1632" name="Picture 1631">
          <a:extLst>
            <a:ext uri="{FF2B5EF4-FFF2-40B4-BE49-F238E27FC236}">
              <a16:creationId xmlns:a16="http://schemas.microsoft.com/office/drawing/2014/main" xmlns="" id="{292A01FD-5807-D309-4C99-17B562D23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36245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388</xdr:row>
      <xdr:rowOff>22974</xdr:rowOff>
    </xdr:from>
    <xdr:to>
      <xdr:col>8</xdr:col>
      <xdr:colOff>3175</xdr:colOff>
      <xdr:row>388</xdr:row>
      <xdr:rowOff>710345</xdr:rowOff>
    </xdr:to>
    <xdr:pic>
      <xdr:nvPicPr>
        <xdr:cNvPr id="1634" name="Picture 1633">
          <a:extLst>
            <a:ext uri="{FF2B5EF4-FFF2-40B4-BE49-F238E27FC236}">
              <a16:creationId xmlns:a16="http://schemas.microsoft.com/office/drawing/2014/main" xmlns="" id="{53CFC6F9-5F61-39BE-74FB-BF562FF4F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43578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389</xdr:row>
      <xdr:rowOff>22970</xdr:rowOff>
    </xdr:from>
    <xdr:to>
      <xdr:col>8</xdr:col>
      <xdr:colOff>3175</xdr:colOff>
      <xdr:row>389</xdr:row>
      <xdr:rowOff>710341</xdr:rowOff>
    </xdr:to>
    <xdr:pic>
      <xdr:nvPicPr>
        <xdr:cNvPr id="1636" name="Picture 1635">
          <a:extLst>
            <a:ext uri="{FF2B5EF4-FFF2-40B4-BE49-F238E27FC236}">
              <a16:creationId xmlns:a16="http://schemas.microsoft.com/office/drawing/2014/main" xmlns="" id="{FB896C02-3A2C-648D-24C1-96F8114B7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50912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390</xdr:row>
      <xdr:rowOff>22989</xdr:rowOff>
    </xdr:from>
    <xdr:to>
      <xdr:col>8</xdr:col>
      <xdr:colOff>3175</xdr:colOff>
      <xdr:row>390</xdr:row>
      <xdr:rowOff>710360</xdr:rowOff>
    </xdr:to>
    <xdr:pic>
      <xdr:nvPicPr>
        <xdr:cNvPr id="1638" name="Picture 1637">
          <a:extLst>
            <a:ext uri="{FF2B5EF4-FFF2-40B4-BE49-F238E27FC236}">
              <a16:creationId xmlns:a16="http://schemas.microsoft.com/office/drawing/2014/main" xmlns="" id="{3314D455-B079-46B9-9548-4A1AEAFF7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58245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391</xdr:row>
      <xdr:rowOff>21794</xdr:rowOff>
    </xdr:from>
    <xdr:to>
      <xdr:col>8</xdr:col>
      <xdr:colOff>3175</xdr:colOff>
      <xdr:row>391</xdr:row>
      <xdr:rowOff>711535</xdr:rowOff>
    </xdr:to>
    <xdr:pic>
      <xdr:nvPicPr>
        <xdr:cNvPr id="1640" name="Picture 1639">
          <a:extLst>
            <a:ext uri="{FF2B5EF4-FFF2-40B4-BE49-F238E27FC236}">
              <a16:creationId xmlns:a16="http://schemas.microsoft.com/office/drawing/2014/main" xmlns="" id="{A09A98CC-D725-5F0E-7CBD-1C86A13FF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655670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392</xdr:row>
      <xdr:rowOff>22979</xdr:rowOff>
    </xdr:from>
    <xdr:to>
      <xdr:col>8</xdr:col>
      <xdr:colOff>3175</xdr:colOff>
      <xdr:row>392</xdr:row>
      <xdr:rowOff>710350</xdr:rowOff>
    </xdr:to>
    <xdr:pic>
      <xdr:nvPicPr>
        <xdr:cNvPr id="1642" name="Picture 1641">
          <a:extLst>
            <a:ext uri="{FF2B5EF4-FFF2-40B4-BE49-F238E27FC236}">
              <a16:creationId xmlns:a16="http://schemas.microsoft.com/office/drawing/2014/main" xmlns="" id="{DF8C8EDE-E52A-7139-F298-7402A5B00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72912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393</xdr:row>
      <xdr:rowOff>21784</xdr:rowOff>
    </xdr:from>
    <xdr:to>
      <xdr:col>8</xdr:col>
      <xdr:colOff>3175</xdr:colOff>
      <xdr:row>393</xdr:row>
      <xdr:rowOff>711525</xdr:rowOff>
    </xdr:to>
    <xdr:pic>
      <xdr:nvPicPr>
        <xdr:cNvPr id="1644" name="Picture 1643">
          <a:extLst>
            <a:ext uri="{FF2B5EF4-FFF2-40B4-BE49-F238E27FC236}">
              <a16:creationId xmlns:a16="http://schemas.microsoft.com/office/drawing/2014/main" xmlns="" id="{CBC164F5-6D5B-4BAD-242A-8DBC10ED9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802336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394</xdr:row>
      <xdr:rowOff>21804</xdr:rowOff>
    </xdr:from>
    <xdr:to>
      <xdr:col>8</xdr:col>
      <xdr:colOff>3175</xdr:colOff>
      <xdr:row>394</xdr:row>
      <xdr:rowOff>711545</xdr:rowOff>
    </xdr:to>
    <xdr:pic>
      <xdr:nvPicPr>
        <xdr:cNvPr id="1646" name="Picture 1645">
          <a:extLst>
            <a:ext uri="{FF2B5EF4-FFF2-40B4-BE49-F238E27FC236}">
              <a16:creationId xmlns:a16="http://schemas.microsoft.com/office/drawing/2014/main" xmlns="" id="{4BC04753-415E-34E8-D804-36489788F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875671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396</xdr:row>
      <xdr:rowOff>25476</xdr:rowOff>
    </xdr:from>
    <xdr:to>
      <xdr:col>8</xdr:col>
      <xdr:colOff>3175</xdr:colOff>
      <xdr:row>396</xdr:row>
      <xdr:rowOff>581101</xdr:rowOff>
    </xdr:to>
    <xdr:pic>
      <xdr:nvPicPr>
        <xdr:cNvPr id="1648" name="Picture 1647">
          <a:extLst>
            <a:ext uri="{FF2B5EF4-FFF2-40B4-BE49-F238E27FC236}">
              <a16:creationId xmlns:a16="http://schemas.microsoft.com/office/drawing/2014/main" xmlns="" id="{EB4E31D5-EF64-D2BB-2B34-6C6E86818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4972910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397</xdr:row>
      <xdr:rowOff>25468</xdr:rowOff>
    </xdr:from>
    <xdr:to>
      <xdr:col>8</xdr:col>
      <xdr:colOff>3175</xdr:colOff>
      <xdr:row>397</xdr:row>
      <xdr:rowOff>581093</xdr:rowOff>
    </xdr:to>
    <xdr:pic>
      <xdr:nvPicPr>
        <xdr:cNvPr id="1650" name="Picture 1649">
          <a:extLst>
            <a:ext uri="{FF2B5EF4-FFF2-40B4-BE49-F238E27FC236}">
              <a16:creationId xmlns:a16="http://schemas.microsoft.com/office/drawing/2014/main" xmlns="" id="{D4B2DC05-3532-38D9-4513-5588ECC9E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033567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398</xdr:row>
      <xdr:rowOff>25485</xdr:rowOff>
    </xdr:from>
    <xdr:to>
      <xdr:col>8</xdr:col>
      <xdr:colOff>3175</xdr:colOff>
      <xdr:row>398</xdr:row>
      <xdr:rowOff>581110</xdr:rowOff>
    </xdr:to>
    <xdr:pic>
      <xdr:nvPicPr>
        <xdr:cNvPr id="1652" name="Picture 1651">
          <a:extLst>
            <a:ext uri="{FF2B5EF4-FFF2-40B4-BE49-F238E27FC236}">
              <a16:creationId xmlns:a16="http://schemas.microsoft.com/office/drawing/2014/main" xmlns="" id="{27516B22-38DD-3EA4-9180-A85F9DE02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094227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399</xdr:row>
      <xdr:rowOff>25476</xdr:rowOff>
    </xdr:from>
    <xdr:to>
      <xdr:col>8</xdr:col>
      <xdr:colOff>3175</xdr:colOff>
      <xdr:row>399</xdr:row>
      <xdr:rowOff>581101</xdr:rowOff>
    </xdr:to>
    <xdr:pic>
      <xdr:nvPicPr>
        <xdr:cNvPr id="1654" name="Picture 1653">
          <a:extLst>
            <a:ext uri="{FF2B5EF4-FFF2-40B4-BE49-F238E27FC236}">
              <a16:creationId xmlns:a16="http://schemas.microsoft.com/office/drawing/2014/main" xmlns="" id="{8BDBB8E4-4CE1-38CE-7E84-3718FE512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154885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400</xdr:row>
      <xdr:rowOff>25468</xdr:rowOff>
    </xdr:from>
    <xdr:to>
      <xdr:col>8</xdr:col>
      <xdr:colOff>3175</xdr:colOff>
      <xdr:row>400</xdr:row>
      <xdr:rowOff>581093</xdr:rowOff>
    </xdr:to>
    <xdr:pic>
      <xdr:nvPicPr>
        <xdr:cNvPr id="1656" name="Picture 1655">
          <a:extLst>
            <a:ext uri="{FF2B5EF4-FFF2-40B4-BE49-F238E27FC236}">
              <a16:creationId xmlns:a16="http://schemas.microsoft.com/office/drawing/2014/main" xmlns="" id="{81C93A4C-814B-BD16-00D9-436D46966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215542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401</xdr:row>
      <xdr:rowOff>25484</xdr:rowOff>
    </xdr:from>
    <xdr:to>
      <xdr:col>8</xdr:col>
      <xdr:colOff>3175</xdr:colOff>
      <xdr:row>401</xdr:row>
      <xdr:rowOff>581109</xdr:rowOff>
    </xdr:to>
    <xdr:pic>
      <xdr:nvPicPr>
        <xdr:cNvPr id="1658" name="Picture 1657">
          <a:extLst>
            <a:ext uri="{FF2B5EF4-FFF2-40B4-BE49-F238E27FC236}">
              <a16:creationId xmlns:a16="http://schemas.microsoft.com/office/drawing/2014/main" xmlns="" id="{AD5CE6D2-CDC9-FACF-CCC7-ED3B5533D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276202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402</xdr:row>
      <xdr:rowOff>25476</xdr:rowOff>
    </xdr:from>
    <xdr:to>
      <xdr:col>8</xdr:col>
      <xdr:colOff>3175</xdr:colOff>
      <xdr:row>402</xdr:row>
      <xdr:rowOff>581101</xdr:rowOff>
    </xdr:to>
    <xdr:pic>
      <xdr:nvPicPr>
        <xdr:cNvPr id="1660" name="Picture 1659">
          <a:extLst>
            <a:ext uri="{FF2B5EF4-FFF2-40B4-BE49-F238E27FC236}">
              <a16:creationId xmlns:a16="http://schemas.microsoft.com/office/drawing/2014/main" xmlns="" id="{3233B505-8EF4-FC4F-0D4D-B4267F2EC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336859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403</xdr:row>
      <xdr:rowOff>25468</xdr:rowOff>
    </xdr:from>
    <xdr:to>
      <xdr:col>8</xdr:col>
      <xdr:colOff>3175</xdr:colOff>
      <xdr:row>403</xdr:row>
      <xdr:rowOff>581093</xdr:rowOff>
    </xdr:to>
    <xdr:pic>
      <xdr:nvPicPr>
        <xdr:cNvPr id="1662" name="Picture 1661">
          <a:extLst>
            <a:ext uri="{FF2B5EF4-FFF2-40B4-BE49-F238E27FC236}">
              <a16:creationId xmlns:a16="http://schemas.microsoft.com/office/drawing/2014/main" xmlns="" id="{F7C89EC3-4FA9-EE5D-D8A3-75BEC61E4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397517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404</xdr:row>
      <xdr:rowOff>22185</xdr:rowOff>
    </xdr:from>
    <xdr:to>
      <xdr:col>8</xdr:col>
      <xdr:colOff>3175</xdr:colOff>
      <xdr:row>404</xdr:row>
      <xdr:rowOff>466685</xdr:rowOff>
    </xdr:to>
    <xdr:pic>
      <xdr:nvPicPr>
        <xdr:cNvPr id="1664" name="Picture 1663">
          <a:extLst>
            <a:ext uri="{FF2B5EF4-FFF2-40B4-BE49-F238E27FC236}">
              <a16:creationId xmlns:a16="http://schemas.microsoft.com/office/drawing/2014/main" xmlns="" id="{B386DA69-4C8E-52E2-F970-5781F6438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457847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405</xdr:row>
      <xdr:rowOff>25473</xdr:rowOff>
    </xdr:from>
    <xdr:to>
      <xdr:col>8</xdr:col>
      <xdr:colOff>3175</xdr:colOff>
      <xdr:row>405</xdr:row>
      <xdr:rowOff>581098</xdr:rowOff>
    </xdr:to>
    <xdr:pic>
      <xdr:nvPicPr>
        <xdr:cNvPr id="1666" name="Picture 1665">
          <a:extLst>
            <a:ext uri="{FF2B5EF4-FFF2-40B4-BE49-F238E27FC236}">
              <a16:creationId xmlns:a16="http://schemas.microsoft.com/office/drawing/2014/main" xmlns="" id="{AA76452B-B335-A9F0-6029-9BC81143E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507064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409</xdr:row>
      <xdr:rowOff>22977</xdr:rowOff>
    </xdr:from>
    <xdr:to>
      <xdr:col>8</xdr:col>
      <xdr:colOff>3175</xdr:colOff>
      <xdr:row>409</xdr:row>
      <xdr:rowOff>710348</xdr:rowOff>
    </xdr:to>
    <xdr:pic>
      <xdr:nvPicPr>
        <xdr:cNvPr id="1668" name="Picture 1667">
          <a:extLst>
            <a:ext uri="{FF2B5EF4-FFF2-40B4-BE49-F238E27FC236}">
              <a16:creationId xmlns:a16="http://schemas.microsoft.com/office/drawing/2014/main" xmlns="" id="{20B65A41-5C00-53C1-1446-08D23088A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63446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410</xdr:row>
      <xdr:rowOff>22972</xdr:rowOff>
    </xdr:from>
    <xdr:to>
      <xdr:col>8</xdr:col>
      <xdr:colOff>3175</xdr:colOff>
      <xdr:row>410</xdr:row>
      <xdr:rowOff>710343</xdr:rowOff>
    </xdr:to>
    <xdr:pic>
      <xdr:nvPicPr>
        <xdr:cNvPr id="1670" name="Picture 1669">
          <a:extLst>
            <a:ext uri="{FF2B5EF4-FFF2-40B4-BE49-F238E27FC236}">
              <a16:creationId xmlns:a16="http://schemas.microsoft.com/office/drawing/2014/main" xmlns="" id="{2DA73B66-AEFB-74CF-5E79-9DAE36380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70780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411</xdr:row>
      <xdr:rowOff>22992</xdr:rowOff>
    </xdr:from>
    <xdr:to>
      <xdr:col>8</xdr:col>
      <xdr:colOff>3175</xdr:colOff>
      <xdr:row>411</xdr:row>
      <xdr:rowOff>710363</xdr:rowOff>
    </xdr:to>
    <xdr:pic>
      <xdr:nvPicPr>
        <xdr:cNvPr id="1672" name="Picture 1671">
          <a:extLst>
            <a:ext uri="{FF2B5EF4-FFF2-40B4-BE49-F238E27FC236}">
              <a16:creationId xmlns:a16="http://schemas.microsoft.com/office/drawing/2014/main" xmlns="" id="{CFF68591-2240-6E2B-5F82-44A7390BA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78113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413</xdr:row>
      <xdr:rowOff>22969</xdr:rowOff>
    </xdr:from>
    <xdr:to>
      <xdr:col>8</xdr:col>
      <xdr:colOff>3175</xdr:colOff>
      <xdr:row>413</xdr:row>
      <xdr:rowOff>710340</xdr:rowOff>
    </xdr:to>
    <xdr:pic>
      <xdr:nvPicPr>
        <xdr:cNvPr id="1674" name="Picture 1673">
          <a:extLst>
            <a:ext uri="{FF2B5EF4-FFF2-40B4-BE49-F238E27FC236}">
              <a16:creationId xmlns:a16="http://schemas.microsoft.com/office/drawing/2014/main" xmlns="" id="{84832573-FF1E-DCCC-7627-401210B4C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87800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414</xdr:row>
      <xdr:rowOff>22988</xdr:rowOff>
    </xdr:from>
    <xdr:to>
      <xdr:col>8</xdr:col>
      <xdr:colOff>3175</xdr:colOff>
      <xdr:row>414</xdr:row>
      <xdr:rowOff>710359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xmlns="" id="{1340F5C4-91AD-E20C-7BC8-828084EAB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595134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415</xdr:row>
      <xdr:rowOff>22984</xdr:rowOff>
    </xdr:from>
    <xdr:to>
      <xdr:col>8</xdr:col>
      <xdr:colOff>3175</xdr:colOff>
      <xdr:row>415</xdr:row>
      <xdr:rowOff>710355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xmlns="" id="{D9B3597E-E8DE-E452-BBE2-FFE74E22E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02467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416</xdr:row>
      <xdr:rowOff>22979</xdr:rowOff>
    </xdr:from>
    <xdr:to>
      <xdr:col>8</xdr:col>
      <xdr:colOff>3175</xdr:colOff>
      <xdr:row>416</xdr:row>
      <xdr:rowOff>710350</xdr:rowOff>
    </xdr:to>
    <xdr:pic>
      <xdr:nvPicPr>
        <xdr:cNvPr id="1680" name="Picture 1679">
          <a:extLst>
            <a:ext uri="{FF2B5EF4-FFF2-40B4-BE49-F238E27FC236}">
              <a16:creationId xmlns:a16="http://schemas.microsoft.com/office/drawing/2014/main" xmlns="" id="{745E3731-4AE8-B778-6CAD-405FA0067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09800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417</xdr:row>
      <xdr:rowOff>22974</xdr:rowOff>
    </xdr:from>
    <xdr:to>
      <xdr:col>8</xdr:col>
      <xdr:colOff>3175</xdr:colOff>
      <xdr:row>417</xdr:row>
      <xdr:rowOff>710345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xmlns="" id="{C7C9576B-39E0-CF72-E7F1-657E245CD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17133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418</xdr:row>
      <xdr:rowOff>22968</xdr:rowOff>
    </xdr:from>
    <xdr:to>
      <xdr:col>8</xdr:col>
      <xdr:colOff>3175</xdr:colOff>
      <xdr:row>418</xdr:row>
      <xdr:rowOff>710339</xdr:rowOff>
    </xdr:to>
    <xdr:pic>
      <xdr:nvPicPr>
        <xdr:cNvPr id="1684" name="Picture 1683">
          <a:extLst>
            <a:ext uri="{FF2B5EF4-FFF2-40B4-BE49-F238E27FC236}">
              <a16:creationId xmlns:a16="http://schemas.microsoft.com/office/drawing/2014/main" xmlns="" id="{0F2F64E1-EED7-A205-C883-7037250B5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24467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419</xdr:row>
      <xdr:rowOff>22989</xdr:rowOff>
    </xdr:from>
    <xdr:to>
      <xdr:col>8</xdr:col>
      <xdr:colOff>3175</xdr:colOff>
      <xdr:row>419</xdr:row>
      <xdr:rowOff>710360</xdr:rowOff>
    </xdr:to>
    <xdr:pic>
      <xdr:nvPicPr>
        <xdr:cNvPr id="1686" name="Picture 1685">
          <a:extLst>
            <a:ext uri="{FF2B5EF4-FFF2-40B4-BE49-F238E27FC236}">
              <a16:creationId xmlns:a16="http://schemas.microsoft.com/office/drawing/2014/main" xmlns="" id="{045D9B1E-B1CE-2FB0-BA1A-2A9A667C8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31800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420</xdr:row>
      <xdr:rowOff>22984</xdr:rowOff>
    </xdr:from>
    <xdr:to>
      <xdr:col>8</xdr:col>
      <xdr:colOff>3175</xdr:colOff>
      <xdr:row>420</xdr:row>
      <xdr:rowOff>710355</xdr:rowOff>
    </xdr:to>
    <xdr:pic>
      <xdr:nvPicPr>
        <xdr:cNvPr id="1688" name="Picture 1687">
          <a:extLst>
            <a:ext uri="{FF2B5EF4-FFF2-40B4-BE49-F238E27FC236}">
              <a16:creationId xmlns:a16="http://schemas.microsoft.com/office/drawing/2014/main" xmlns="" id="{48DD3E61-BEE6-98C8-19C6-92FCBE57B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39133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422</xdr:row>
      <xdr:rowOff>22985</xdr:rowOff>
    </xdr:from>
    <xdr:to>
      <xdr:col>8</xdr:col>
      <xdr:colOff>3175</xdr:colOff>
      <xdr:row>422</xdr:row>
      <xdr:rowOff>710356</xdr:rowOff>
    </xdr:to>
    <xdr:pic>
      <xdr:nvPicPr>
        <xdr:cNvPr id="1690" name="Picture 1689">
          <a:extLst>
            <a:ext uri="{FF2B5EF4-FFF2-40B4-BE49-F238E27FC236}">
              <a16:creationId xmlns:a16="http://schemas.microsoft.com/office/drawing/2014/main" xmlns="" id="{FA0C6EEB-13A8-3CF3-3971-892C652CF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48821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423</xdr:row>
      <xdr:rowOff>22981</xdr:rowOff>
    </xdr:from>
    <xdr:to>
      <xdr:col>8</xdr:col>
      <xdr:colOff>3175</xdr:colOff>
      <xdr:row>423</xdr:row>
      <xdr:rowOff>710352</xdr:rowOff>
    </xdr:to>
    <xdr:pic>
      <xdr:nvPicPr>
        <xdr:cNvPr id="1692" name="Picture 1691">
          <a:extLst>
            <a:ext uri="{FF2B5EF4-FFF2-40B4-BE49-F238E27FC236}">
              <a16:creationId xmlns:a16="http://schemas.microsoft.com/office/drawing/2014/main" xmlns="" id="{3AAAB80E-6278-5852-BCAE-7CC3490E1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56154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424</xdr:row>
      <xdr:rowOff>22976</xdr:rowOff>
    </xdr:from>
    <xdr:to>
      <xdr:col>8</xdr:col>
      <xdr:colOff>3175</xdr:colOff>
      <xdr:row>424</xdr:row>
      <xdr:rowOff>710347</xdr:rowOff>
    </xdr:to>
    <xdr:pic>
      <xdr:nvPicPr>
        <xdr:cNvPr id="1694" name="Picture 1693">
          <a:extLst>
            <a:ext uri="{FF2B5EF4-FFF2-40B4-BE49-F238E27FC236}">
              <a16:creationId xmlns:a16="http://schemas.microsoft.com/office/drawing/2014/main" xmlns="" id="{C476B392-78A3-FBD5-4343-8A6483965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6348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425</xdr:row>
      <xdr:rowOff>22970</xdr:rowOff>
    </xdr:from>
    <xdr:to>
      <xdr:col>8</xdr:col>
      <xdr:colOff>3175</xdr:colOff>
      <xdr:row>425</xdr:row>
      <xdr:rowOff>710341</xdr:rowOff>
    </xdr:to>
    <xdr:pic>
      <xdr:nvPicPr>
        <xdr:cNvPr id="1696" name="Picture 1695">
          <a:extLst>
            <a:ext uri="{FF2B5EF4-FFF2-40B4-BE49-F238E27FC236}">
              <a16:creationId xmlns:a16="http://schemas.microsoft.com/office/drawing/2014/main" xmlns="" id="{580D4CAB-83E1-7545-F49F-D82153CC0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70820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426</xdr:row>
      <xdr:rowOff>22991</xdr:rowOff>
    </xdr:from>
    <xdr:to>
      <xdr:col>8</xdr:col>
      <xdr:colOff>3175</xdr:colOff>
      <xdr:row>426</xdr:row>
      <xdr:rowOff>710362</xdr:rowOff>
    </xdr:to>
    <xdr:pic>
      <xdr:nvPicPr>
        <xdr:cNvPr id="1698" name="Picture 1697">
          <a:extLst>
            <a:ext uri="{FF2B5EF4-FFF2-40B4-BE49-F238E27FC236}">
              <a16:creationId xmlns:a16="http://schemas.microsoft.com/office/drawing/2014/main" xmlns="" id="{824798F4-314A-DC8E-7143-962130877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78154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427</xdr:row>
      <xdr:rowOff>22986</xdr:rowOff>
    </xdr:from>
    <xdr:to>
      <xdr:col>8</xdr:col>
      <xdr:colOff>3175</xdr:colOff>
      <xdr:row>427</xdr:row>
      <xdr:rowOff>710357</xdr:rowOff>
    </xdr:to>
    <xdr:pic>
      <xdr:nvPicPr>
        <xdr:cNvPr id="1700" name="Picture 1699">
          <a:extLst>
            <a:ext uri="{FF2B5EF4-FFF2-40B4-BE49-F238E27FC236}">
              <a16:creationId xmlns:a16="http://schemas.microsoft.com/office/drawing/2014/main" xmlns="" id="{184EA9CD-C53B-1041-6B70-3911C3725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85487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428</xdr:row>
      <xdr:rowOff>22981</xdr:rowOff>
    </xdr:from>
    <xdr:to>
      <xdr:col>8</xdr:col>
      <xdr:colOff>3175</xdr:colOff>
      <xdr:row>428</xdr:row>
      <xdr:rowOff>710352</xdr:rowOff>
    </xdr:to>
    <xdr:pic>
      <xdr:nvPicPr>
        <xdr:cNvPr id="1702" name="Picture 1701">
          <a:extLst>
            <a:ext uri="{FF2B5EF4-FFF2-40B4-BE49-F238E27FC236}">
              <a16:creationId xmlns:a16="http://schemas.microsoft.com/office/drawing/2014/main" xmlns="" id="{6F8C840C-841F-4751-8CC4-FBE90975C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692820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429</xdr:row>
      <xdr:rowOff>22975</xdr:rowOff>
    </xdr:from>
    <xdr:to>
      <xdr:col>8</xdr:col>
      <xdr:colOff>3175</xdr:colOff>
      <xdr:row>429</xdr:row>
      <xdr:rowOff>710346</xdr:rowOff>
    </xdr:to>
    <xdr:pic>
      <xdr:nvPicPr>
        <xdr:cNvPr id="1704" name="Picture 1703">
          <a:extLst>
            <a:ext uri="{FF2B5EF4-FFF2-40B4-BE49-F238E27FC236}">
              <a16:creationId xmlns:a16="http://schemas.microsoft.com/office/drawing/2014/main" xmlns="" id="{8CE94E61-AB79-7822-2D35-B4287A745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00154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430</xdr:row>
      <xdr:rowOff>22971</xdr:rowOff>
    </xdr:from>
    <xdr:to>
      <xdr:col>8</xdr:col>
      <xdr:colOff>3175</xdr:colOff>
      <xdr:row>430</xdr:row>
      <xdr:rowOff>710342</xdr:rowOff>
    </xdr:to>
    <xdr:pic>
      <xdr:nvPicPr>
        <xdr:cNvPr id="1706" name="Picture 1705">
          <a:extLst>
            <a:ext uri="{FF2B5EF4-FFF2-40B4-BE49-F238E27FC236}">
              <a16:creationId xmlns:a16="http://schemas.microsoft.com/office/drawing/2014/main" xmlns="" id="{285AA04B-BF01-1642-1B30-934D89CE4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074874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431</xdr:row>
      <xdr:rowOff>22197</xdr:rowOff>
    </xdr:from>
    <xdr:to>
      <xdr:col>8</xdr:col>
      <xdr:colOff>3175</xdr:colOff>
      <xdr:row>431</xdr:row>
      <xdr:rowOff>466697</xdr:rowOff>
    </xdr:to>
    <xdr:pic>
      <xdr:nvPicPr>
        <xdr:cNvPr id="1708" name="Picture 1707">
          <a:extLst>
            <a:ext uri="{FF2B5EF4-FFF2-40B4-BE49-F238E27FC236}">
              <a16:creationId xmlns:a16="http://schemas.microsoft.com/office/drawing/2014/main" xmlns="" id="{B08F1DFD-7296-7AF1-A75D-3613B8B6B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1481302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432</xdr:row>
      <xdr:rowOff>22012</xdr:rowOff>
    </xdr:from>
    <xdr:to>
      <xdr:col>8</xdr:col>
      <xdr:colOff>3175</xdr:colOff>
      <xdr:row>432</xdr:row>
      <xdr:rowOff>657012</xdr:rowOff>
    </xdr:to>
    <xdr:pic>
      <xdr:nvPicPr>
        <xdr:cNvPr id="1710" name="Picture 1709">
          <a:extLst>
            <a:ext uri="{FF2B5EF4-FFF2-40B4-BE49-F238E27FC236}">
              <a16:creationId xmlns:a16="http://schemas.microsoft.com/office/drawing/2014/main" xmlns="" id="{332B8A9C-6C67-428D-039F-18D959701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1970004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433</xdr:row>
      <xdr:rowOff>22973</xdr:rowOff>
    </xdr:from>
    <xdr:to>
      <xdr:col>8</xdr:col>
      <xdr:colOff>3175</xdr:colOff>
      <xdr:row>433</xdr:row>
      <xdr:rowOff>710344</xdr:rowOff>
    </xdr:to>
    <xdr:pic>
      <xdr:nvPicPr>
        <xdr:cNvPr id="1712" name="Picture 1711">
          <a:extLst>
            <a:ext uri="{FF2B5EF4-FFF2-40B4-BE49-F238E27FC236}">
              <a16:creationId xmlns:a16="http://schemas.microsoft.com/office/drawing/2014/main" xmlns="" id="{EC637E01-4DC8-5674-245E-FD1F30286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26499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434</xdr:row>
      <xdr:rowOff>22968</xdr:rowOff>
    </xdr:from>
    <xdr:to>
      <xdr:col>8</xdr:col>
      <xdr:colOff>3175</xdr:colOff>
      <xdr:row>434</xdr:row>
      <xdr:rowOff>710339</xdr:rowOff>
    </xdr:to>
    <xdr:pic>
      <xdr:nvPicPr>
        <xdr:cNvPr id="1714" name="Picture 1713">
          <a:extLst>
            <a:ext uri="{FF2B5EF4-FFF2-40B4-BE49-F238E27FC236}">
              <a16:creationId xmlns:a16="http://schemas.microsoft.com/office/drawing/2014/main" xmlns="" id="{D82DF75A-6FBD-FBC3-5BFD-E2B5FC16A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33833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435</xdr:row>
      <xdr:rowOff>22988</xdr:rowOff>
    </xdr:from>
    <xdr:to>
      <xdr:col>8</xdr:col>
      <xdr:colOff>3175</xdr:colOff>
      <xdr:row>435</xdr:row>
      <xdr:rowOff>710359</xdr:rowOff>
    </xdr:to>
    <xdr:pic>
      <xdr:nvPicPr>
        <xdr:cNvPr id="1716" name="Picture 1715">
          <a:extLst>
            <a:ext uri="{FF2B5EF4-FFF2-40B4-BE49-F238E27FC236}">
              <a16:creationId xmlns:a16="http://schemas.microsoft.com/office/drawing/2014/main" xmlns="" id="{66E78DD8-0C53-EBF6-4A47-6187E68E6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41166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436</xdr:row>
      <xdr:rowOff>22983</xdr:rowOff>
    </xdr:from>
    <xdr:to>
      <xdr:col>8</xdr:col>
      <xdr:colOff>3175</xdr:colOff>
      <xdr:row>436</xdr:row>
      <xdr:rowOff>710354</xdr:rowOff>
    </xdr:to>
    <xdr:pic>
      <xdr:nvPicPr>
        <xdr:cNvPr id="1718" name="Picture 1717">
          <a:extLst>
            <a:ext uri="{FF2B5EF4-FFF2-40B4-BE49-F238E27FC236}">
              <a16:creationId xmlns:a16="http://schemas.microsoft.com/office/drawing/2014/main" xmlns="" id="{7A5FF5B1-8FF6-61A9-8113-9A849679E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48499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437</xdr:row>
      <xdr:rowOff>22978</xdr:rowOff>
    </xdr:from>
    <xdr:to>
      <xdr:col>8</xdr:col>
      <xdr:colOff>3175</xdr:colOff>
      <xdr:row>437</xdr:row>
      <xdr:rowOff>710349</xdr:rowOff>
    </xdr:to>
    <xdr:pic>
      <xdr:nvPicPr>
        <xdr:cNvPr id="1720" name="Picture 1719">
          <a:extLst>
            <a:ext uri="{FF2B5EF4-FFF2-40B4-BE49-F238E27FC236}">
              <a16:creationId xmlns:a16="http://schemas.microsoft.com/office/drawing/2014/main" xmlns="" id="{DC7BE01C-413A-A6A8-C57D-E1CC838F7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55833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438</xdr:row>
      <xdr:rowOff>22974</xdr:rowOff>
    </xdr:from>
    <xdr:to>
      <xdr:col>8</xdr:col>
      <xdr:colOff>3175</xdr:colOff>
      <xdr:row>438</xdr:row>
      <xdr:rowOff>710345</xdr:rowOff>
    </xdr:to>
    <xdr:pic>
      <xdr:nvPicPr>
        <xdr:cNvPr id="1722" name="Picture 1721">
          <a:extLst>
            <a:ext uri="{FF2B5EF4-FFF2-40B4-BE49-F238E27FC236}">
              <a16:creationId xmlns:a16="http://schemas.microsoft.com/office/drawing/2014/main" xmlns="" id="{79849C5E-F464-7062-CF8F-0B093DFC5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6316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439</xdr:row>
      <xdr:rowOff>22968</xdr:rowOff>
    </xdr:from>
    <xdr:to>
      <xdr:col>8</xdr:col>
      <xdr:colOff>3175</xdr:colOff>
      <xdr:row>439</xdr:row>
      <xdr:rowOff>710339</xdr:rowOff>
    </xdr:to>
    <xdr:pic>
      <xdr:nvPicPr>
        <xdr:cNvPr id="1724" name="Picture 1723">
          <a:extLst>
            <a:ext uri="{FF2B5EF4-FFF2-40B4-BE49-F238E27FC236}">
              <a16:creationId xmlns:a16="http://schemas.microsoft.com/office/drawing/2014/main" xmlns="" id="{64F4A6B9-28B2-806C-AD56-5569FF039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70499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440</xdr:row>
      <xdr:rowOff>21524</xdr:rowOff>
    </xdr:from>
    <xdr:to>
      <xdr:col>8</xdr:col>
      <xdr:colOff>3175</xdr:colOff>
      <xdr:row>440</xdr:row>
      <xdr:rowOff>657475</xdr:rowOff>
    </xdr:to>
    <xdr:pic>
      <xdr:nvPicPr>
        <xdr:cNvPr id="1726" name="Picture 1725">
          <a:extLst>
            <a:ext uri="{FF2B5EF4-FFF2-40B4-BE49-F238E27FC236}">
              <a16:creationId xmlns:a16="http://schemas.microsoft.com/office/drawing/2014/main" xmlns="" id="{024A0863-3B10-6501-CE6D-5EDD898C5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7781841"/>
          <a:ext cx="444500" cy="63595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441</xdr:row>
      <xdr:rowOff>22981</xdr:rowOff>
    </xdr:from>
    <xdr:to>
      <xdr:col>8</xdr:col>
      <xdr:colOff>3175</xdr:colOff>
      <xdr:row>441</xdr:row>
      <xdr:rowOff>710352</xdr:rowOff>
    </xdr:to>
    <xdr:pic>
      <xdr:nvPicPr>
        <xdr:cNvPr id="1728" name="Picture 1727">
          <a:extLst>
            <a:ext uri="{FF2B5EF4-FFF2-40B4-BE49-F238E27FC236}">
              <a16:creationId xmlns:a16="http://schemas.microsoft.com/office/drawing/2014/main" xmlns="" id="{622CE468-0B11-B30D-B922-215FFFF96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84623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442</xdr:row>
      <xdr:rowOff>22977</xdr:rowOff>
    </xdr:from>
    <xdr:to>
      <xdr:col>8</xdr:col>
      <xdr:colOff>3175</xdr:colOff>
      <xdr:row>442</xdr:row>
      <xdr:rowOff>710348</xdr:rowOff>
    </xdr:to>
    <xdr:pic>
      <xdr:nvPicPr>
        <xdr:cNvPr id="1730" name="Picture 1729">
          <a:extLst>
            <a:ext uri="{FF2B5EF4-FFF2-40B4-BE49-F238E27FC236}">
              <a16:creationId xmlns:a16="http://schemas.microsoft.com/office/drawing/2014/main" xmlns="" id="{28A738B3-4B38-F69B-9FCD-ECBA3BF4E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91956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443</xdr:row>
      <xdr:rowOff>22972</xdr:rowOff>
    </xdr:from>
    <xdr:to>
      <xdr:col>8</xdr:col>
      <xdr:colOff>3175</xdr:colOff>
      <xdr:row>443</xdr:row>
      <xdr:rowOff>710343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xmlns="" id="{33CA0FFC-8A76-0489-DBE4-17AF34AAF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799289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444</xdr:row>
      <xdr:rowOff>22992</xdr:rowOff>
    </xdr:from>
    <xdr:to>
      <xdr:col>8</xdr:col>
      <xdr:colOff>3175</xdr:colOff>
      <xdr:row>444</xdr:row>
      <xdr:rowOff>710363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xmlns="" id="{087DD96F-FE8D-7A54-B194-F927526F6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06623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445</xdr:row>
      <xdr:rowOff>22986</xdr:rowOff>
    </xdr:from>
    <xdr:to>
      <xdr:col>8</xdr:col>
      <xdr:colOff>3175</xdr:colOff>
      <xdr:row>445</xdr:row>
      <xdr:rowOff>710357</xdr:rowOff>
    </xdr:to>
    <xdr:pic>
      <xdr:nvPicPr>
        <xdr:cNvPr id="1736" name="Picture 1735">
          <a:extLst>
            <a:ext uri="{FF2B5EF4-FFF2-40B4-BE49-F238E27FC236}">
              <a16:creationId xmlns:a16="http://schemas.microsoft.com/office/drawing/2014/main" xmlns="" id="{578B1EE9-0464-64B2-DDD8-1A3DBF26B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13956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446</xdr:row>
      <xdr:rowOff>22982</xdr:rowOff>
    </xdr:from>
    <xdr:to>
      <xdr:col>8</xdr:col>
      <xdr:colOff>3175</xdr:colOff>
      <xdr:row>446</xdr:row>
      <xdr:rowOff>710353</xdr:rowOff>
    </xdr:to>
    <xdr:pic>
      <xdr:nvPicPr>
        <xdr:cNvPr id="1738" name="Picture 1737">
          <a:extLst>
            <a:ext uri="{FF2B5EF4-FFF2-40B4-BE49-F238E27FC236}">
              <a16:creationId xmlns:a16="http://schemas.microsoft.com/office/drawing/2014/main" xmlns="" id="{ED9C6D82-CBC2-57A2-523B-925B9628F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21289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447</xdr:row>
      <xdr:rowOff>22977</xdr:rowOff>
    </xdr:from>
    <xdr:to>
      <xdr:col>8</xdr:col>
      <xdr:colOff>3175</xdr:colOff>
      <xdr:row>447</xdr:row>
      <xdr:rowOff>710348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xmlns="" id="{6231BD4E-6705-D4A8-44B8-138131DCE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28622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448</xdr:row>
      <xdr:rowOff>22972</xdr:rowOff>
    </xdr:from>
    <xdr:to>
      <xdr:col>8</xdr:col>
      <xdr:colOff>3175</xdr:colOff>
      <xdr:row>448</xdr:row>
      <xdr:rowOff>710343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xmlns="" id="{8CEF5A4D-2184-21DE-A29F-37F48A2F8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35956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449</xdr:row>
      <xdr:rowOff>22992</xdr:rowOff>
    </xdr:from>
    <xdr:to>
      <xdr:col>8</xdr:col>
      <xdr:colOff>3175</xdr:colOff>
      <xdr:row>449</xdr:row>
      <xdr:rowOff>710363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xmlns="" id="{A3A2B3E5-6B38-1A77-395F-211705DB4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43289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450</xdr:row>
      <xdr:rowOff>22987</xdr:rowOff>
    </xdr:from>
    <xdr:to>
      <xdr:col>8</xdr:col>
      <xdr:colOff>3175</xdr:colOff>
      <xdr:row>450</xdr:row>
      <xdr:rowOff>710358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xmlns="" id="{BF8CE4E2-F829-10C9-82EA-3F6874B03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50622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452</xdr:row>
      <xdr:rowOff>22988</xdr:rowOff>
    </xdr:from>
    <xdr:to>
      <xdr:col>8</xdr:col>
      <xdr:colOff>3175</xdr:colOff>
      <xdr:row>452</xdr:row>
      <xdr:rowOff>710359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xmlns="" id="{641471E0-36A2-D457-75E6-E314E88FA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60310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453</xdr:row>
      <xdr:rowOff>22984</xdr:rowOff>
    </xdr:from>
    <xdr:to>
      <xdr:col>8</xdr:col>
      <xdr:colOff>3175</xdr:colOff>
      <xdr:row>453</xdr:row>
      <xdr:rowOff>710355</xdr:rowOff>
    </xdr:to>
    <xdr:pic>
      <xdr:nvPicPr>
        <xdr:cNvPr id="1750" name="Picture 1749">
          <a:extLst>
            <a:ext uri="{FF2B5EF4-FFF2-40B4-BE49-F238E27FC236}">
              <a16:creationId xmlns:a16="http://schemas.microsoft.com/office/drawing/2014/main" xmlns="" id="{4AFDE09E-51D8-1831-C722-60AE51E84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67643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454</xdr:row>
      <xdr:rowOff>22979</xdr:rowOff>
    </xdr:from>
    <xdr:to>
      <xdr:col>8</xdr:col>
      <xdr:colOff>3175</xdr:colOff>
      <xdr:row>454</xdr:row>
      <xdr:rowOff>710350</xdr:rowOff>
    </xdr:to>
    <xdr:pic>
      <xdr:nvPicPr>
        <xdr:cNvPr id="1752" name="Picture 1751">
          <a:extLst>
            <a:ext uri="{FF2B5EF4-FFF2-40B4-BE49-F238E27FC236}">
              <a16:creationId xmlns:a16="http://schemas.microsoft.com/office/drawing/2014/main" xmlns="" id="{742807D5-7F3E-82DD-1611-AC7B27375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74976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455</xdr:row>
      <xdr:rowOff>22974</xdr:rowOff>
    </xdr:from>
    <xdr:to>
      <xdr:col>8</xdr:col>
      <xdr:colOff>3175</xdr:colOff>
      <xdr:row>455</xdr:row>
      <xdr:rowOff>710345</xdr:rowOff>
    </xdr:to>
    <xdr:pic>
      <xdr:nvPicPr>
        <xdr:cNvPr id="1754" name="Picture 1753">
          <a:extLst>
            <a:ext uri="{FF2B5EF4-FFF2-40B4-BE49-F238E27FC236}">
              <a16:creationId xmlns:a16="http://schemas.microsoft.com/office/drawing/2014/main" xmlns="" id="{8B55E70B-925B-04AB-0AE3-1E85CF39A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82309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456</xdr:row>
      <xdr:rowOff>22968</xdr:rowOff>
    </xdr:from>
    <xdr:to>
      <xdr:col>8</xdr:col>
      <xdr:colOff>3175</xdr:colOff>
      <xdr:row>456</xdr:row>
      <xdr:rowOff>710339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xmlns="" id="{B72D0D3D-A50A-67BE-A42E-06FE4D1C7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89643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457</xdr:row>
      <xdr:rowOff>22989</xdr:rowOff>
    </xdr:from>
    <xdr:to>
      <xdr:col>8</xdr:col>
      <xdr:colOff>3175</xdr:colOff>
      <xdr:row>457</xdr:row>
      <xdr:rowOff>710360</xdr:rowOff>
    </xdr:to>
    <xdr:pic>
      <xdr:nvPicPr>
        <xdr:cNvPr id="1758" name="Picture 1757">
          <a:extLst>
            <a:ext uri="{FF2B5EF4-FFF2-40B4-BE49-F238E27FC236}">
              <a16:creationId xmlns:a16="http://schemas.microsoft.com/office/drawing/2014/main" xmlns="" id="{1F46D9E1-9110-F38E-9E38-BCAB11625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896976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459</xdr:row>
      <xdr:rowOff>22990</xdr:rowOff>
    </xdr:from>
    <xdr:to>
      <xdr:col>8</xdr:col>
      <xdr:colOff>3175</xdr:colOff>
      <xdr:row>459</xdr:row>
      <xdr:rowOff>710361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xmlns="" id="{ABBBC76A-135A-B854-05FA-54FD79EC5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06663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460</xdr:row>
      <xdr:rowOff>22985</xdr:rowOff>
    </xdr:from>
    <xdr:to>
      <xdr:col>8</xdr:col>
      <xdr:colOff>3175</xdr:colOff>
      <xdr:row>460</xdr:row>
      <xdr:rowOff>710356</xdr:rowOff>
    </xdr:to>
    <xdr:pic>
      <xdr:nvPicPr>
        <xdr:cNvPr id="1762" name="Picture 1761">
          <a:extLst>
            <a:ext uri="{FF2B5EF4-FFF2-40B4-BE49-F238E27FC236}">
              <a16:creationId xmlns:a16="http://schemas.microsoft.com/office/drawing/2014/main" xmlns="" id="{86F924D4-A5B0-17E8-8DEF-A8597FCD5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13997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461</xdr:row>
      <xdr:rowOff>22981</xdr:rowOff>
    </xdr:from>
    <xdr:to>
      <xdr:col>8</xdr:col>
      <xdr:colOff>3175</xdr:colOff>
      <xdr:row>461</xdr:row>
      <xdr:rowOff>710352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xmlns="" id="{78BB407A-4F2B-7B03-3B74-51C26663E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21330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463</xdr:row>
      <xdr:rowOff>22982</xdr:rowOff>
    </xdr:from>
    <xdr:to>
      <xdr:col>8</xdr:col>
      <xdr:colOff>3175</xdr:colOff>
      <xdr:row>463</xdr:row>
      <xdr:rowOff>710353</xdr:rowOff>
    </xdr:to>
    <xdr:pic>
      <xdr:nvPicPr>
        <xdr:cNvPr id="1766" name="Picture 1765">
          <a:extLst>
            <a:ext uri="{FF2B5EF4-FFF2-40B4-BE49-F238E27FC236}">
              <a16:creationId xmlns:a16="http://schemas.microsoft.com/office/drawing/2014/main" xmlns="" id="{03846B10-A39E-8139-D1F7-66C325691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31017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464</xdr:row>
      <xdr:rowOff>22977</xdr:rowOff>
    </xdr:from>
    <xdr:to>
      <xdr:col>8</xdr:col>
      <xdr:colOff>3175</xdr:colOff>
      <xdr:row>464</xdr:row>
      <xdr:rowOff>710348</xdr:rowOff>
    </xdr:to>
    <xdr:pic>
      <xdr:nvPicPr>
        <xdr:cNvPr id="1768" name="Picture 1767">
          <a:extLst>
            <a:ext uri="{FF2B5EF4-FFF2-40B4-BE49-F238E27FC236}">
              <a16:creationId xmlns:a16="http://schemas.microsoft.com/office/drawing/2014/main" xmlns="" id="{521C0EC8-A81E-B747-79FE-C09210E29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38350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465</xdr:row>
      <xdr:rowOff>22972</xdr:rowOff>
    </xdr:from>
    <xdr:to>
      <xdr:col>8</xdr:col>
      <xdr:colOff>3175</xdr:colOff>
      <xdr:row>465</xdr:row>
      <xdr:rowOff>710343</xdr:rowOff>
    </xdr:to>
    <xdr:pic>
      <xdr:nvPicPr>
        <xdr:cNvPr id="1770" name="Picture 1769">
          <a:extLst>
            <a:ext uri="{FF2B5EF4-FFF2-40B4-BE49-F238E27FC236}">
              <a16:creationId xmlns:a16="http://schemas.microsoft.com/office/drawing/2014/main" xmlns="" id="{9DFBE619-2DBB-E474-E26D-F87FC9998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45684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466</xdr:row>
      <xdr:rowOff>22992</xdr:rowOff>
    </xdr:from>
    <xdr:to>
      <xdr:col>8</xdr:col>
      <xdr:colOff>3175</xdr:colOff>
      <xdr:row>466</xdr:row>
      <xdr:rowOff>710363</xdr:rowOff>
    </xdr:to>
    <xdr:pic>
      <xdr:nvPicPr>
        <xdr:cNvPr id="1772" name="Picture 1771">
          <a:extLst>
            <a:ext uri="{FF2B5EF4-FFF2-40B4-BE49-F238E27FC236}">
              <a16:creationId xmlns:a16="http://schemas.microsoft.com/office/drawing/2014/main" xmlns="" id="{3066C70E-9E29-A7FD-52C3-B4E5A7BFD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53017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467</xdr:row>
      <xdr:rowOff>22987</xdr:rowOff>
    </xdr:from>
    <xdr:to>
      <xdr:col>8</xdr:col>
      <xdr:colOff>3175</xdr:colOff>
      <xdr:row>467</xdr:row>
      <xdr:rowOff>710358</xdr:rowOff>
    </xdr:to>
    <xdr:pic>
      <xdr:nvPicPr>
        <xdr:cNvPr id="1774" name="Picture 1773">
          <a:extLst>
            <a:ext uri="{FF2B5EF4-FFF2-40B4-BE49-F238E27FC236}">
              <a16:creationId xmlns:a16="http://schemas.microsoft.com/office/drawing/2014/main" xmlns="" id="{3E694DB7-9F01-F2B6-094F-14061EC83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60350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468</xdr:row>
      <xdr:rowOff>22982</xdr:rowOff>
    </xdr:from>
    <xdr:to>
      <xdr:col>8</xdr:col>
      <xdr:colOff>3175</xdr:colOff>
      <xdr:row>468</xdr:row>
      <xdr:rowOff>710353</xdr:rowOff>
    </xdr:to>
    <xdr:pic>
      <xdr:nvPicPr>
        <xdr:cNvPr id="1776" name="Picture 1775">
          <a:extLst>
            <a:ext uri="{FF2B5EF4-FFF2-40B4-BE49-F238E27FC236}">
              <a16:creationId xmlns:a16="http://schemas.microsoft.com/office/drawing/2014/main" xmlns="" id="{BB8FD291-E989-870D-E755-60B081E2C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67684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469</xdr:row>
      <xdr:rowOff>22978</xdr:rowOff>
    </xdr:from>
    <xdr:to>
      <xdr:col>8</xdr:col>
      <xdr:colOff>3175</xdr:colOff>
      <xdr:row>469</xdr:row>
      <xdr:rowOff>710349</xdr:rowOff>
    </xdr:to>
    <xdr:pic>
      <xdr:nvPicPr>
        <xdr:cNvPr id="1778" name="Picture 1777">
          <a:extLst>
            <a:ext uri="{FF2B5EF4-FFF2-40B4-BE49-F238E27FC236}">
              <a16:creationId xmlns:a16="http://schemas.microsoft.com/office/drawing/2014/main" xmlns="" id="{BDD2370B-0B5D-3682-909D-FE2D202F7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75017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470</xdr:row>
      <xdr:rowOff>22972</xdr:rowOff>
    </xdr:from>
    <xdr:to>
      <xdr:col>8</xdr:col>
      <xdr:colOff>3175</xdr:colOff>
      <xdr:row>470</xdr:row>
      <xdr:rowOff>710343</xdr:rowOff>
    </xdr:to>
    <xdr:pic>
      <xdr:nvPicPr>
        <xdr:cNvPr id="1780" name="Picture 1779">
          <a:extLst>
            <a:ext uri="{FF2B5EF4-FFF2-40B4-BE49-F238E27FC236}">
              <a16:creationId xmlns:a16="http://schemas.microsoft.com/office/drawing/2014/main" xmlns="" id="{069CECF7-1D94-94BD-81D8-CD1443483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82350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471</xdr:row>
      <xdr:rowOff>22992</xdr:rowOff>
    </xdr:from>
    <xdr:to>
      <xdr:col>8</xdr:col>
      <xdr:colOff>3175</xdr:colOff>
      <xdr:row>471</xdr:row>
      <xdr:rowOff>710363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xmlns="" id="{D0F648DD-EA3F-A0EC-0170-5B9046D85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89684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473</xdr:row>
      <xdr:rowOff>22968</xdr:rowOff>
    </xdr:from>
    <xdr:to>
      <xdr:col>8</xdr:col>
      <xdr:colOff>3175</xdr:colOff>
      <xdr:row>473</xdr:row>
      <xdr:rowOff>710339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xmlns="" id="{C6ECEE10-3C72-E7D3-DDCE-B5744FA67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2999371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474</xdr:row>
      <xdr:rowOff>22989</xdr:rowOff>
    </xdr:from>
    <xdr:to>
      <xdr:col>8</xdr:col>
      <xdr:colOff>3175</xdr:colOff>
      <xdr:row>474</xdr:row>
      <xdr:rowOff>710360</xdr:rowOff>
    </xdr:to>
    <xdr:pic>
      <xdr:nvPicPr>
        <xdr:cNvPr id="1786" name="Picture 1785">
          <a:extLst>
            <a:ext uri="{FF2B5EF4-FFF2-40B4-BE49-F238E27FC236}">
              <a16:creationId xmlns:a16="http://schemas.microsoft.com/office/drawing/2014/main" xmlns="" id="{567B52EA-FAD4-911C-3F41-D1212FC73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06704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475</xdr:row>
      <xdr:rowOff>22984</xdr:rowOff>
    </xdr:from>
    <xdr:to>
      <xdr:col>8</xdr:col>
      <xdr:colOff>3175</xdr:colOff>
      <xdr:row>475</xdr:row>
      <xdr:rowOff>710355</xdr:rowOff>
    </xdr:to>
    <xdr:pic>
      <xdr:nvPicPr>
        <xdr:cNvPr id="1788" name="Picture 1787">
          <a:extLst>
            <a:ext uri="{FF2B5EF4-FFF2-40B4-BE49-F238E27FC236}">
              <a16:creationId xmlns:a16="http://schemas.microsoft.com/office/drawing/2014/main" xmlns="" id="{F1CE1962-74D3-DE95-8388-22A69DE8C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14037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476</xdr:row>
      <xdr:rowOff>22979</xdr:rowOff>
    </xdr:from>
    <xdr:to>
      <xdr:col>8</xdr:col>
      <xdr:colOff>3175</xdr:colOff>
      <xdr:row>476</xdr:row>
      <xdr:rowOff>710350</xdr:rowOff>
    </xdr:to>
    <xdr:pic>
      <xdr:nvPicPr>
        <xdr:cNvPr id="1790" name="Picture 1789">
          <a:extLst>
            <a:ext uri="{FF2B5EF4-FFF2-40B4-BE49-F238E27FC236}">
              <a16:creationId xmlns:a16="http://schemas.microsoft.com/office/drawing/2014/main" xmlns="" id="{5CDF4249-7CD7-4831-CEDE-42BF224F3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21371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478</xdr:row>
      <xdr:rowOff>22981</xdr:rowOff>
    </xdr:from>
    <xdr:to>
      <xdr:col>8</xdr:col>
      <xdr:colOff>3175</xdr:colOff>
      <xdr:row>478</xdr:row>
      <xdr:rowOff>710352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xmlns="" id="{A35D9787-109A-F037-0A3E-0AD7A708E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3105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479</xdr:row>
      <xdr:rowOff>22976</xdr:rowOff>
    </xdr:from>
    <xdr:to>
      <xdr:col>8</xdr:col>
      <xdr:colOff>3175</xdr:colOff>
      <xdr:row>479</xdr:row>
      <xdr:rowOff>710347</xdr:rowOff>
    </xdr:to>
    <xdr:pic>
      <xdr:nvPicPr>
        <xdr:cNvPr id="1794" name="Picture 1793">
          <a:extLst>
            <a:ext uri="{FF2B5EF4-FFF2-40B4-BE49-F238E27FC236}">
              <a16:creationId xmlns:a16="http://schemas.microsoft.com/office/drawing/2014/main" xmlns="" id="{9C67F4D5-A198-42CD-710E-B43331D9E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3839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480</xdr:row>
      <xdr:rowOff>22970</xdr:rowOff>
    </xdr:from>
    <xdr:to>
      <xdr:col>8</xdr:col>
      <xdr:colOff>3175</xdr:colOff>
      <xdr:row>480</xdr:row>
      <xdr:rowOff>710341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xmlns="" id="{01F5D1ED-DD44-3049-DC40-A3F392079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45724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481</xdr:row>
      <xdr:rowOff>22991</xdr:rowOff>
    </xdr:from>
    <xdr:to>
      <xdr:col>8</xdr:col>
      <xdr:colOff>3175</xdr:colOff>
      <xdr:row>481</xdr:row>
      <xdr:rowOff>710362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xmlns="" id="{9449CC9D-ED26-7BC9-7DE0-A8B64B704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53058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482</xdr:row>
      <xdr:rowOff>22986</xdr:rowOff>
    </xdr:from>
    <xdr:to>
      <xdr:col>8</xdr:col>
      <xdr:colOff>3175</xdr:colOff>
      <xdr:row>482</xdr:row>
      <xdr:rowOff>710357</xdr:rowOff>
    </xdr:to>
    <xdr:pic>
      <xdr:nvPicPr>
        <xdr:cNvPr id="1800" name="Picture 1799">
          <a:extLst>
            <a:ext uri="{FF2B5EF4-FFF2-40B4-BE49-F238E27FC236}">
              <a16:creationId xmlns:a16="http://schemas.microsoft.com/office/drawing/2014/main" xmlns="" id="{F589A0D1-262A-99EB-C6BF-5682D17BC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60391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483</xdr:row>
      <xdr:rowOff>22981</xdr:rowOff>
    </xdr:from>
    <xdr:to>
      <xdr:col>8</xdr:col>
      <xdr:colOff>3175</xdr:colOff>
      <xdr:row>483</xdr:row>
      <xdr:rowOff>710352</xdr:rowOff>
    </xdr:to>
    <xdr:pic>
      <xdr:nvPicPr>
        <xdr:cNvPr id="1802" name="Picture 1801">
          <a:extLst>
            <a:ext uri="{FF2B5EF4-FFF2-40B4-BE49-F238E27FC236}">
              <a16:creationId xmlns:a16="http://schemas.microsoft.com/office/drawing/2014/main" xmlns="" id="{0CFD7BEA-579B-5F1A-941F-72F17A3D8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67724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485</xdr:row>
      <xdr:rowOff>22982</xdr:rowOff>
    </xdr:from>
    <xdr:to>
      <xdr:col>8</xdr:col>
      <xdr:colOff>3175</xdr:colOff>
      <xdr:row>485</xdr:row>
      <xdr:rowOff>710353</xdr:rowOff>
    </xdr:to>
    <xdr:pic>
      <xdr:nvPicPr>
        <xdr:cNvPr id="1804" name="Picture 1803">
          <a:extLst>
            <a:ext uri="{FF2B5EF4-FFF2-40B4-BE49-F238E27FC236}">
              <a16:creationId xmlns:a16="http://schemas.microsoft.com/office/drawing/2014/main" xmlns="" id="{F9DE845D-9394-129F-0FF4-DE25DBCDA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77412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486</xdr:row>
      <xdr:rowOff>22978</xdr:rowOff>
    </xdr:from>
    <xdr:to>
      <xdr:col>8</xdr:col>
      <xdr:colOff>3175</xdr:colOff>
      <xdr:row>486</xdr:row>
      <xdr:rowOff>710349</xdr:rowOff>
    </xdr:to>
    <xdr:pic>
      <xdr:nvPicPr>
        <xdr:cNvPr id="1806" name="Picture 1805">
          <a:extLst>
            <a:ext uri="{FF2B5EF4-FFF2-40B4-BE49-F238E27FC236}">
              <a16:creationId xmlns:a16="http://schemas.microsoft.com/office/drawing/2014/main" xmlns="" id="{A1B67C2B-428B-98A6-9826-B989897BE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84745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487</xdr:row>
      <xdr:rowOff>22972</xdr:rowOff>
    </xdr:from>
    <xdr:to>
      <xdr:col>8</xdr:col>
      <xdr:colOff>3175</xdr:colOff>
      <xdr:row>487</xdr:row>
      <xdr:rowOff>710343</xdr:rowOff>
    </xdr:to>
    <xdr:pic>
      <xdr:nvPicPr>
        <xdr:cNvPr id="1808" name="Picture 1807">
          <a:extLst>
            <a:ext uri="{FF2B5EF4-FFF2-40B4-BE49-F238E27FC236}">
              <a16:creationId xmlns:a16="http://schemas.microsoft.com/office/drawing/2014/main" xmlns="" id="{68956E2F-3C78-B192-7404-9DD41428A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92078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488</xdr:row>
      <xdr:rowOff>21801</xdr:rowOff>
    </xdr:from>
    <xdr:to>
      <xdr:col>8</xdr:col>
      <xdr:colOff>3175</xdr:colOff>
      <xdr:row>488</xdr:row>
      <xdr:rowOff>711542</xdr:rowOff>
    </xdr:to>
    <xdr:pic>
      <xdr:nvPicPr>
        <xdr:cNvPr id="1810" name="Picture 1809">
          <a:extLst>
            <a:ext uri="{FF2B5EF4-FFF2-40B4-BE49-F238E27FC236}">
              <a16:creationId xmlns:a16="http://schemas.microsoft.com/office/drawing/2014/main" xmlns="" id="{B33DAAE1-D784-881D-A9FA-FDECED130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0994002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489</xdr:row>
      <xdr:rowOff>22988</xdr:rowOff>
    </xdr:from>
    <xdr:to>
      <xdr:col>8</xdr:col>
      <xdr:colOff>3175</xdr:colOff>
      <xdr:row>489</xdr:row>
      <xdr:rowOff>710359</xdr:rowOff>
    </xdr:to>
    <xdr:pic>
      <xdr:nvPicPr>
        <xdr:cNvPr id="1812" name="Picture 1811">
          <a:extLst>
            <a:ext uri="{FF2B5EF4-FFF2-40B4-BE49-F238E27FC236}">
              <a16:creationId xmlns:a16="http://schemas.microsoft.com/office/drawing/2014/main" xmlns="" id="{434AA43F-14CD-4886-DB0E-59AB43D88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06745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490</xdr:row>
      <xdr:rowOff>22983</xdr:rowOff>
    </xdr:from>
    <xdr:to>
      <xdr:col>8</xdr:col>
      <xdr:colOff>3175</xdr:colOff>
      <xdr:row>490</xdr:row>
      <xdr:rowOff>710354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xmlns="" id="{1EB2D928-9098-9C76-DD0E-CE8E319A8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14078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491</xdr:row>
      <xdr:rowOff>22977</xdr:rowOff>
    </xdr:from>
    <xdr:to>
      <xdr:col>8</xdr:col>
      <xdr:colOff>3175</xdr:colOff>
      <xdr:row>491</xdr:row>
      <xdr:rowOff>710348</xdr:rowOff>
    </xdr:to>
    <xdr:pic>
      <xdr:nvPicPr>
        <xdr:cNvPr id="1816" name="Picture 1815">
          <a:extLst>
            <a:ext uri="{FF2B5EF4-FFF2-40B4-BE49-F238E27FC236}">
              <a16:creationId xmlns:a16="http://schemas.microsoft.com/office/drawing/2014/main" xmlns="" id="{045EFDDA-977D-639D-9C7A-C9F957E1F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21411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493</xdr:row>
      <xdr:rowOff>22979</xdr:rowOff>
    </xdr:from>
    <xdr:to>
      <xdr:col>8</xdr:col>
      <xdr:colOff>3175</xdr:colOff>
      <xdr:row>493</xdr:row>
      <xdr:rowOff>710350</xdr:rowOff>
    </xdr:to>
    <xdr:pic>
      <xdr:nvPicPr>
        <xdr:cNvPr id="1818" name="Picture 1817">
          <a:extLst>
            <a:ext uri="{FF2B5EF4-FFF2-40B4-BE49-F238E27FC236}">
              <a16:creationId xmlns:a16="http://schemas.microsoft.com/office/drawing/2014/main" xmlns="" id="{B4A05F02-83D3-A7CE-0494-AABA374D8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31099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494</xdr:row>
      <xdr:rowOff>22974</xdr:rowOff>
    </xdr:from>
    <xdr:to>
      <xdr:col>8</xdr:col>
      <xdr:colOff>3175</xdr:colOff>
      <xdr:row>494</xdr:row>
      <xdr:rowOff>710345</xdr:rowOff>
    </xdr:to>
    <xdr:pic>
      <xdr:nvPicPr>
        <xdr:cNvPr id="1820" name="Picture 1819">
          <a:extLst>
            <a:ext uri="{FF2B5EF4-FFF2-40B4-BE49-F238E27FC236}">
              <a16:creationId xmlns:a16="http://schemas.microsoft.com/office/drawing/2014/main" xmlns="" id="{D0B9A58D-ECA9-55DB-6D33-9E6B0D114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38432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495</xdr:row>
      <xdr:rowOff>22969</xdr:rowOff>
    </xdr:from>
    <xdr:to>
      <xdr:col>8</xdr:col>
      <xdr:colOff>3175</xdr:colOff>
      <xdr:row>495</xdr:row>
      <xdr:rowOff>710340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xmlns="" id="{8C2F8561-8340-A6FC-96C7-051E4FF71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45765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496</xdr:row>
      <xdr:rowOff>22989</xdr:rowOff>
    </xdr:from>
    <xdr:to>
      <xdr:col>8</xdr:col>
      <xdr:colOff>3175</xdr:colOff>
      <xdr:row>496</xdr:row>
      <xdr:rowOff>710360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xmlns="" id="{A9AE4A49-A0E0-712E-4774-4DB619C80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53099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497</xdr:row>
      <xdr:rowOff>22985</xdr:rowOff>
    </xdr:from>
    <xdr:to>
      <xdr:col>8</xdr:col>
      <xdr:colOff>3175</xdr:colOff>
      <xdr:row>497</xdr:row>
      <xdr:rowOff>710356</xdr:rowOff>
    </xdr:to>
    <xdr:pic>
      <xdr:nvPicPr>
        <xdr:cNvPr id="1826" name="Picture 1825">
          <a:extLst>
            <a:ext uri="{FF2B5EF4-FFF2-40B4-BE49-F238E27FC236}">
              <a16:creationId xmlns:a16="http://schemas.microsoft.com/office/drawing/2014/main" xmlns="" id="{253A6114-0929-57A0-39B1-03A2B7C3B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60432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499</xdr:row>
      <xdr:rowOff>22986</xdr:rowOff>
    </xdr:from>
    <xdr:to>
      <xdr:col>8</xdr:col>
      <xdr:colOff>3175</xdr:colOff>
      <xdr:row>499</xdr:row>
      <xdr:rowOff>710357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xmlns="" id="{272DD658-2F3E-1C7E-CEC3-1EEB4D21C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70119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500</xdr:row>
      <xdr:rowOff>22981</xdr:rowOff>
    </xdr:from>
    <xdr:to>
      <xdr:col>8</xdr:col>
      <xdr:colOff>3175</xdr:colOff>
      <xdr:row>500</xdr:row>
      <xdr:rowOff>710352</xdr:rowOff>
    </xdr:to>
    <xdr:pic>
      <xdr:nvPicPr>
        <xdr:cNvPr id="1830" name="Picture 1829">
          <a:extLst>
            <a:ext uri="{FF2B5EF4-FFF2-40B4-BE49-F238E27FC236}">
              <a16:creationId xmlns:a16="http://schemas.microsoft.com/office/drawing/2014/main" xmlns="" id="{7CC79D8A-E843-C915-3E57-18D20B51A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77452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501</xdr:row>
      <xdr:rowOff>22975</xdr:rowOff>
    </xdr:from>
    <xdr:to>
      <xdr:col>8</xdr:col>
      <xdr:colOff>3175</xdr:colOff>
      <xdr:row>501</xdr:row>
      <xdr:rowOff>710346</xdr:rowOff>
    </xdr:to>
    <xdr:pic>
      <xdr:nvPicPr>
        <xdr:cNvPr id="1832" name="Picture 1831">
          <a:extLst>
            <a:ext uri="{FF2B5EF4-FFF2-40B4-BE49-F238E27FC236}">
              <a16:creationId xmlns:a16="http://schemas.microsoft.com/office/drawing/2014/main" xmlns="" id="{263D9D13-5E6B-D06E-DEBB-F7D26381D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84786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502</xdr:row>
      <xdr:rowOff>22971</xdr:rowOff>
    </xdr:from>
    <xdr:to>
      <xdr:col>8</xdr:col>
      <xdr:colOff>3175</xdr:colOff>
      <xdr:row>502</xdr:row>
      <xdr:rowOff>710342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xmlns="" id="{1F797501-C41D-2F7C-C0A5-0273BE9D9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921194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503</xdr:row>
      <xdr:rowOff>22991</xdr:rowOff>
    </xdr:from>
    <xdr:to>
      <xdr:col>8</xdr:col>
      <xdr:colOff>3175</xdr:colOff>
      <xdr:row>503</xdr:row>
      <xdr:rowOff>710362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xmlns="" id="{FE7584B2-470D-9825-C7A0-6659555AC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199452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504</xdr:row>
      <xdr:rowOff>22985</xdr:rowOff>
    </xdr:from>
    <xdr:to>
      <xdr:col>8</xdr:col>
      <xdr:colOff>3175</xdr:colOff>
      <xdr:row>504</xdr:row>
      <xdr:rowOff>710356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xmlns="" id="{AF9ED6F2-2494-B087-403C-98E186854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06786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505</xdr:row>
      <xdr:rowOff>22981</xdr:rowOff>
    </xdr:from>
    <xdr:to>
      <xdr:col>8</xdr:col>
      <xdr:colOff>3175</xdr:colOff>
      <xdr:row>505</xdr:row>
      <xdr:rowOff>710352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xmlns="" id="{082EF6D6-588C-88E0-BACC-0EA6E8540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14119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507</xdr:row>
      <xdr:rowOff>22983</xdr:rowOff>
    </xdr:from>
    <xdr:to>
      <xdr:col>8</xdr:col>
      <xdr:colOff>3175</xdr:colOff>
      <xdr:row>507</xdr:row>
      <xdr:rowOff>710354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xmlns="" id="{A2F4492A-AD31-DB64-96AB-2D0A23E8D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2380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508</xdr:row>
      <xdr:rowOff>22977</xdr:rowOff>
    </xdr:from>
    <xdr:to>
      <xdr:col>8</xdr:col>
      <xdr:colOff>3175</xdr:colOff>
      <xdr:row>508</xdr:row>
      <xdr:rowOff>710348</xdr:rowOff>
    </xdr:to>
    <xdr:pic>
      <xdr:nvPicPr>
        <xdr:cNvPr id="1844" name="Picture 1843">
          <a:extLst>
            <a:ext uri="{FF2B5EF4-FFF2-40B4-BE49-F238E27FC236}">
              <a16:creationId xmlns:a16="http://schemas.microsoft.com/office/drawing/2014/main" xmlns="" id="{75596A97-92DB-C24F-9832-041BA9A25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31139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509</xdr:row>
      <xdr:rowOff>22972</xdr:rowOff>
    </xdr:from>
    <xdr:to>
      <xdr:col>8</xdr:col>
      <xdr:colOff>3175</xdr:colOff>
      <xdr:row>509</xdr:row>
      <xdr:rowOff>710343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xmlns="" id="{E3AAC25A-8AD6-22C5-6A9E-8D4585E17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38473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510</xdr:row>
      <xdr:rowOff>22968</xdr:rowOff>
    </xdr:from>
    <xdr:to>
      <xdr:col>8</xdr:col>
      <xdr:colOff>3175</xdr:colOff>
      <xdr:row>510</xdr:row>
      <xdr:rowOff>710339</xdr:rowOff>
    </xdr:to>
    <xdr:pic>
      <xdr:nvPicPr>
        <xdr:cNvPr id="1848" name="Picture 1847">
          <a:extLst>
            <a:ext uri="{FF2B5EF4-FFF2-40B4-BE49-F238E27FC236}">
              <a16:creationId xmlns:a16="http://schemas.microsoft.com/office/drawing/2014/main" xmlns="" id="{69022C76-6781-2A22-3656-322F0C972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45806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511</xdr:row>
      <xdr:rowOff>22987</xdr:rowOff>
    </xdr:from>
    <xdr:to>
      <xdr:col>8</xdr:col>
      <xdr:colOff>3175</xdr:colOff>
      <xdr:row>511</xdr:row>
      <xdr:rowOff>710358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xmlns="" id="{087DC515-24F5-7380-2CCA-82415A8AA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53139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513</xdr:row>
      <xdr:rowOff>22989</xdr:rowOff>
    </xdr:from>
    <xdr:to>
      <xdr:col>8</xdr:col>
      <xdr:colOff>3175</xdr:colOff>
      <xdr:row>513</xdr:row>
      <xdr:rowOff>710360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xmlns="" id="{CDFC2A12-421C-1B4F-08A0-B2C2C4425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62827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514</xdr:row>
      <xdr:rowOff>22985</xdr:rowOff>
    </xdr:from>
    <xdr:to>
      <xdr:col>8</xdr:col>
      <xdr:colOff>3175</xdr:colOff>
      <xdr:row>514</xdr:row>
      <xdr:rowOff>710356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xmlns="" id="{684C0F9E-912D-35B2-8B8C-E66CEB279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70160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515</xdr:row>
      <xdr:rowOff>22979</xdr:rowOff>
    </xdr:from>
    <xdr:to>
      <xdr:col>8</xdr:col>
      <xdr:colOff>3175</xdr:colOff>
      <xdr:row>515</xdr:row>
      <xdr:rowOff>710350</xdr:rowOff>
    </xdr:to>
    <xdr:pic>
      <xdr:nvPicPr>
        <xdr:cNvPr id="1856" name="Picture 1855">
          <a:extLst>
            <a:ext uri="{FF2B5EF4-FFF2-40B4-BE49-F238E27FC236}">
              <a16:creationId xmlns:a16="http://schemas.microsoft.com/office/drawing/2014/main" xmlns="" id="{57576FF6-4338-A4A7-2F63-23FCD06AB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77493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516</xdr:row>
      <xdr:rowOff>22974</xdr:rowOff>
    </xdr:from>
    <xdr:to>
      <xdr:col>8</xdr:col>
      <xdr:colOff>3175</xdr:colOff>
      <xdr:row>516</xdr:row>
      <xdr:rowOff>710345</xdr:rowOff>
    </xdr:to>
    <xdr:pic>
      <xdr:nvPicPr>
        <xdr:cNvPr id="1858" name="Picture 1857">
          <a:extLst>
            <a:ext uri="{FF2B5EF4-FFF2-40B4-BE49-F238E27FC236}">
              <a16:creationId xmlns:a16="http://schemas.microsoft.com/office/drawing/2014/main" xmlns="" id="{643E7DD5-86BA-A9C4-C09D-B8CFD8E2A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84826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517</xdr:row>
      <xdr:rowOff>22970</xdr:rowOff>
    </xdr:from>
    <xdr:to>
      <xdr:col>8</xdr:col>
      <xdr:colOff>3175</xdr:colOff>
      <xdr:row>517</xdr:row>
      <xdr:rowOff>710341</xdr:rowOff>
    </xdr:to>
    <xdr:pic>
      <xdr:nvPicPr>
        <xdr:cNvPr id="1860" name="Picture 1859">
          <a:extLst>
            <a:ext uri="{FF2B5EF4-FFF2-40B4-BE49-F238E27FC236}">
              <a16:creationId xmlns:a16="http://schemas.microsoft.com/office/drawing/2014/main" xmlns="" id="{BFA2C85C-32F3-A7C0-050F-835123AA0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92160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518</xdr:row>
      <xdr:rowOff>22989</xdr:rowOff>
    </xdr:from>
    <xdr:to>
      <xdr:col>8</xdr:col>
      <xdr:colOff>3175</xdr:colOff>
      <xdr:row>518</xdr:row>
      <xdr:rowOff>710360</xdr:rowOff>
    </xdr:to>
    <xdr:pic>
      <xdr:nvPicPr>
        <xdr:cNvPr id="1862" name="Picture 1861">
          <a:extLst>
            <a:ext uri="{FF2B5EF4-FFF2-40B4-BE49-F238E27FC236}">
              <a16:creationId xmlns:a16="http://schemas.microsoft.com/office/drawing/2014/main" xmlns="" id="{8D1B54FD-A8DB-65B2-9164-46F37C4F8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299493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519</xdr:row>
      <xdr:rowOff>22984</xdr:rowOff>
    </xdr:from>
    <xdr:to>
      <xdr:col>8</xdr:col>
      <xdr:colOff>3175</xdr:colOff>
      <xdr:row>519</xdr:row>
      <xdr:rowOff>710355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xmlns="" id="{359DCE53-1544-46A5-576A-8623C0D5E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06826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523</xdr:row>
      <xdr:rowOff>22973</xdr:rowOff>
    </xdr:from>
    <xdr:to>
      <xdr:col>8</xdr:col>
      <xdr:colOff>3175</xdr:colOff>
      <xdr:row>523</xdr:row>
      <xdr:rowOff>710344</xdr:rowOff>
    </xdr:to>
    <xdr:pic>
      <xdr:nvPicPr>
        <xdr:cNvPr id="1866" name="Picture 1865">
          <a:extLst>
            <a:ext uri="{FF2B5EF4-FFF2-40B4-BE49-F238E27FC236}">
              <a16:creationId xmlns:a16="http://schemas.microsoft.com/office/drawing/2014/main" xmlns="" id="{124BAFD8-5C85-18E3-450F-BA6636554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20859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524</xdr:row>
      <xdr:rowOff>22968</xdr:rowOff>
    </xdr:from>
    <xdr:to>
      <xdr:col>8</xdr:col>
      <xdr:colOff>3175</xdr:colOff>
      <xdr:row>524</xdr:row>
      <xdr:rowOff>710339</xdr:rowOff>
    </xdr:to>
    <xdr:pic>
      <xdr:nvPicPr>
        <xdr:cNvPr id="1868" name="Picture 1867">
          <a:extLst>
            <a:ext uri="{FF2B5EF4-FFF2-40B4-BE49-F238E27FC236}">
              <a16:creationId xmlns:a16="http://schemas.microsoft.com/office/drawing/2014/main" xmlns="" id="{EEA48B17-038C-5CBA-0868-746091171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28193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525</xdr:row>
      <xdr:rowOff>22988</xdr:rowOff>
    </xdr:from>
    <xdr:to>
      <xdr:col>8</xdr:col>
      <xdr:colOff>3175</xdr:colOff>
      <xdr:row>525</xdr:row>
      <xdr:rowOff>710359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xmlns="" id="{6353A60B-6ECC-4C00-D04C-1F90C389A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35526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526</xdr:row>
      <xdr:rowOff>22983</xdr:rowOff>
    </xdr:from>
    <xdr:to>
      <xdr:col>8</xdr:col>
      <xdr:colOff>3175</xdr:colOff>
      <xdr:row>526</xdr:row>
      <xdr:rowOff>710354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xmlns="" id="{9E4C8D06-783A-9009-864C-5E46191B8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42859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527</xdr:row>
      <xdr:rowOff>22978</xdr:rowOff>
    </xdr:from>
    <xdr:to>
      <xdr:col>8</xdr:col>
      <xdr:colOff>3175</xdr:colOff>
      <xdr:row>527</xdr:row>
      <xdr:rowOff>710349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xmlns="" id="{2488BB9F-4D95-1344-7B1E-A352AD559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50193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528</xdr:row>
      <xdr:rowOff>22974</xdr:rowOff>
    </xdr:from>
    <xdr:to>
      <xdr:col>8</xdr:col>
      <xdr:colOff>3175</xdr:colOff>
      <xdr:row>528</xdr:row>
      <xdr:rowOff>710345</xdr:rowOff>
    </xdr:to>
    <xdr:pic>
      <xdr:nvPicPr>
        <xdr:cNvPr id="1876" name="Picture 1875">
          <a:extLst>
            <a:ext uri="{FF2B5EF4-FFF2-40B4-BE49-F238E27FC236}">
              <a16:creationId xmlns:a16="http://schemas.microsoft.com/office/drawing/2014/main" xmlns="" id="{0CA3005A-805D-6A46-3660-BA4F1E2A1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5752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529</xdr:row>
      <xdr:rowOff>22968</xdr:rowOff>
    </xdr:from>
    <xdr:to>
      <xdr:col>8</xdr:col>
      <xdr:colOff>3175</xdr:colOff>
      <xdr:row>529</xdr:row>
      <xdr:rowOff>710339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xmlns="" id="{44B2C55F-A93D-E3FC-7831-3C5EFF101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64859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530</xdr:row>
      <xdr:rowOff>22988</xdr:rowOff>
    </xdr:from>
    <xdr:to>
      <xdr:col>8</xdr:col>
      <xdr:colOff>3175</xdr:colOff>
      <xdr:row>530</xdr:row>
      <xdr:rowOff>710359</xdr:rowOff>
    </xdr:to>
    <xdr:pic>
      <xdr:nvPicPr>
        <xdr:cNvPr id="1880" name="Picture 1879">
          <a:extLst>
            <a:ext uri="{FF2B5EF4-FFF2-40B4-BE49-F238E27FC236}">
              <a16:creationId xmlns:a16="http://schemas.microsoft.com/office/drawing/2014/main" xmlns="" id="{6848C4A6-3208-6F9A-973D-596EEC45A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72193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531</xdr:row>
      <xdr:rowOff>22983</xdr:rowOff>
    </xdr:from>
    <xdr:to>
      <xdr:col>8</xdr:col>
      <xdr:colOff>3175</xdr:colOff>
      <xdr:row>531</xdr:row>
      <xdr:rowOff>710354</xdr:rowOff>
    </xdr:to>
    <xdr:pic>
      <xdr:nvPicPr>
        <xdr:cNvPr id="1882" name="Picture 1881">
          <a:extLst>
            <a:ext uri="{FF2B5EF4-FFF2-40B4-BE49-F238E27FC236}">
              <a16:creationId xmlns:a16="http://schemas.microsoft.com/office/drawing/2014/main" xmlns="" id="{63B0D269-4B74-F6E7-03A9-52F31F355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79526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532</xdr:row>
      <xdr:rowOff>22978</xdr:rowOff>
    </xdr:from>
    <xdr:to>
      <xdr:col>8</xdr:col>
      <xdr:colOff>3175</xdr:colOff>
      <xdr:row>532</xdr:row>
      <xdr:rowOff>710349</xdr:rowOff>
    </xdr:to>
    <xdr:pic>
      <xdr:nvPicPr>
        <xdr:cNvPr id="1884" name="Picture 1883">
          <a:extLst>
            <a:ext uri="{FF2B5EF4-FFF2-40B4-BE49-F238E27FC236}">
              <a16:creationId xmlns:a16="http://schemas.microsoft.com/office/drawing/2014/main" xmlns="" id="{0800195F-DD19-13DA-C751-5F47E92F3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868595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533</xdr:row>
      <xdr:rowOff>22973</xdr:rowOff>
    </xdr:from>
    <xdr:to>
      <xdr:col>8</xdr:col>
      <xdr:colOff>3175</xdr:colOff>
      <xdr:row>533</xdr:row>
      <xdr:rowOff>710344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xmlns="" id="{06311B63-E789-744C-3E57-7E32D6C0F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3941928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534</xdr:row>
      <xdr:rowOff>22968</xdr:rowOff>
    </xdr:from>
    <xdr:to>
      <xdr:col>8</xdr:col>
      <xdr:colOff>3175</xdr:colOff>
      <xdr:row>534</xdr:row>
      <xdr:rowOff>710339</xdr:rowOff>
    </xdr:to>
    <xdr:pic>
      <xdr:nvPicPr>
        <xdr:cNvPr id="1888" name="Picture 1887">
          <a:extLst>
            <a:ext uri="{FF2B5EF4-FFF2-40B4-BE49-F238E27FC236}">
              <a16:creationId xmlns:a16="http://schemas.microsoft.com/office/drawing/2014/main" xmlns="" id="{5BCD0809-7EAB-A0CE-04F8-BB4F503BA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01526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535</xdr:row>
      <xdr:rowOff>22989</xdr:rowOff>
    </xdr:from>
    <xdr:to>
      <xdr:col>8</xdr:col>
      <xdr:colOff>3175</xdr:colOff>
      <xdr:row>535</xdr:row>
      <xdr:rowOff>710360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xmlns="" id="{757C10C1-101F-EE37-03A3-2A09C3E38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08859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536</xdr:row>
      <xdr:rowOff>22983</xdr:rowOff>
    </xdr:from>
    <xdr:to>
      <xdr:col>8</xdr:col>
      <xdr:colOff>3175</xdr:colOff>
      <xdr:row>536</xdr:row>
      <xdr:rowOff>710354</xdr:rowOff>
    </xdr:to>
    <xdr:pic>
      <xdr:nvPicPr>
        <xdr:cNvPr id="1892" name="Picture 1891">
          <a:extLst>
            <a:ext uri="{FF2B5EF4-FFF2-40B4-BE49-F238E27FC236}">
              <a16:creationId xmlns:a16="http://schemas.microsoft.com/office/drawing/2014/main" xmlns="" id="{DA46BFCA-B757-3689-7913-1CABD5FE4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16192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537</xdr:row>
      <xdr:rowOff>22978</xdr:rowOff>
    </xdr:from>
    <xdr:to>
      <xdr:col>8</xdr:col>
      <xdr:colOff>3175</xdr:colOff>
      <xdr:row>537</xdr:row>
      <xdr:rowOff>710349</xdr:rowOff>
    </xdr:to>
    <xdr:pic>
      <xdr:nvPicPr>
        <xdr:cNvPr id="1894" name="Picture 1893">
          <a:extLst>
            <a:ext uri="{FF2B5EF4-FFF2-40B4-BE49-F238E27FC236}">
              <a16:creationId xmlns:a16="http://schemas.microsoft.com/office/drawing/2014/main" xmlns="" id="{06351BF8-E610-5848-5521-2AC14911A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23526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538</xdr:row>
      <xdr:rowOff>22974</xdr:rowOff>
    </xdr:from>
    <xdr:to>
      <xdr:col>8</xdr:col>
      <xdr:colOff>3175</xdr:colOff>
      <xdr:row>538</xdr:row>
      <xdr:rowOff>710345</xdr:rowOff>
    </xdr:to>
    <xdr:pic>
      <xdr:nvPicPr>
        <xdr:cNvPr id="1896" name="Picture 1895">
          <a:extLst>
            <a:ext uri="{FF2B5EF4-FFF2-40B4-BE49-F238E27FC236}">
              <a16:creationId xmlns:a16="http://schemas.microsoft.com/office/drawing/2014/main" xmlns="" id="{24E218D3-B808-D604-D3A5-7E5BA2AE1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30859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872</xdr:row>
      <xdr:rowOff>22981</xdr:rowOff>
    </xdr:from>
    <xdr:to>
      <xdr:col>8</xdr:col>
      <xdr:colOff>3175</xdr:colOff>
      <xdr:row>872</xdr:row>
      <xdr:rowOff>710352</xdr:rowOff>
    </xdr:to>
    <xdr:pic>
      <xdr:nvPicPr>
        <xdr:cNvPr id="1898" name="Picture 1897">
          <a:extLst>
            <a:ext uri="{FF2B5EF4-FFF2-40B4-BE49-F238E27FC236}">
              <a16:creationId xmlns:a16="http://schemas.microsoft.com/office/drawing/2014/main" xmlns="" id="{A367F28B-72AC-0BEB-FCA2-D4E927EAE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75991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873</xdr:row>
      <xdr:rowOff>22976</xdr:rowOff>
    </xdr:from>
    <xdr:to>
      <xdr:col>8</xdr:col>
      <xdr:colOff>3175</xdr:colOff>
      <xdr:row>873</xdr:row>
      <xdr:rowOff>710347</xdr:rowOff>
    </xdr:to>
    <xdr:pic>
      <xdr:nvPicPr>
        <xdr:cNvPr id="1900" name="Picture 1899">
          <a:extLst>
            <a:ext uri="{FF2B5EF4-FFF2-40B4-BE49-F238E27FC236}">
              <a16:creationId xmlns:a16="http://schemas.microsoft.com/office/drawing/2014/main" xmlns="" id="{030D502C-D746-913D-11B7-9D0859B6C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83324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874</xdr:row>
      <xdr:rowOff>22971</xdr:rowOff>
    </xdr:from>
    <xdr:to>
      <xdr:col>8</xdr:col>
      <xdr:colOff>3175</xdr:colOff>
      <xdr:row>874</xdr:row>
      <xdr:rowOff>710342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xmlns="" id="{993A8597-9C22-3D74-27D6-24AFFA6B6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90657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875</xdr:row>
      <xdr:rowOff>22967</xdr:rowOff>
    </xdr:from>
    <xdr:to>
      <xdr:col>8</xdr:col>
      <xdr:colOff>3175</xdr:colOff>
      <xdr:row>875</xdr:row>
      <xdr:rowOff>710338</xdr:rowOff>
    </xdr:to>
    <xdr:pic>
      <xdr:nvPicPr>
        <xdr:cNvPr id="1904" name="Picture 1903">
          <a:extLst>
            <a:ext uri="{FF2B5EF4-FFF2-40B4-BE49-F238E27FC236}">
              <a16:creationId xmlns:a16="http://schemas.microsoft.com/office/drawing/2014/main" xmlns="" id="{281505D1-CB39-0878-9E1D-EA35629E2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97991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876</xdr:row>
      <xdr:rowOff>22961</xdr:rowOff>
    </xdr:from>
    <xdr:to>
      <xdr:col>8</xdr:col>
      <xdr:colOff>3175</xdr:colOff>
      <xdr:row>876</xdr:row>
      <xdr:rowOff>710332</xdr:rowOff>
    </xdr:to>
    <xdr:pic>
      <xdr:nvPicPr>
        <xdr:cNvPr id="1906" name="Picture 1905">
          <a:extLst>
            <a:ext uri="{FF2B5EF4-FFF2-40B4-BE49-F238E27FC236}">
              <a16:creationId xmlns:a16="http://schemas.microsoft.com/office/drawing/2014/main" xmlns="" id="{8B6F5EE3-A982-06BD-5D90-015EAD652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05324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877</xdr:row>
      <xdr:rowOff>22956</xdr:rowOff>
    </xdr:from>
    <xdr:to>
      <xdr:col>8</xdr:col>
      <xdr:colOff>3175</xdr:colOff>
      <xdr:row>877</xdr:row>
      <xdr:rowOff>710327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xmlns="" id="{88869B90-31B7-4AAC-12D9-72A2FA8B5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12657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878</xdr:row>
      <xdr:rowOff>23002</xdr:rowOff>
    </xdr:from>
    <xdr:to>
      <xdr:col>8</xdr:col>
      <xdr:colOff>3175</xdr:colOff>
      <xdr:row>878</xdr:row>
      <xdr:rowOff>710373</xdr:rowOff>
    </xdr:to>
    <xdr:pic>
      <xdr:nvPicPr>
        <xdr:cNvPr id="1910" name="Picture 1909">
          <a:extLst>
            <a:ext uri="{FF2B5EF4-FFF2-40B4-BE49-F238E27FC236}">
              <a16:creationId xmlns:a16="http://schemas.microsoft.com/office/drawing/2014/main" xmlns="" id="{1046484A-2556-F80E-A461-B923499C5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19991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879</xdr:row>
      <xdr:rowOff>22996</xdr:rowOff>
    </xdr:from>
    <xdr:to>
      <xdr:col>8</xdr:col>
      <xdr:colOff>3175</xdr:colOff>
      <xdr:row>879</xdr:row>
      <xdr:rowOff>710367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xmlns="" id="{84DB487A-0BC2-61C6-7788-275F1759C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2732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880</xdr:row>
      <xdr:rowOff>22991</xdr:rowOff>
    </xdr:from>
    <xdr:to>
      <xdr:col>8</xdr:col>
      <xdr:colOff>3175</xdr:colOff>
      <xdr:row>880</xdr:row>
      <xdr:rowOff>710362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xmlns="" id="{FAE9615B-B063-B43B-66B7-6DA73ACC7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34658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881</xdr:row>
      <xdr:rowOff>22986</xdr:rowOff>
    </xdr:from>
    <xdr:to>
      <xdr:col>8</xdr:col>
      <xdr:colOff>3175</xdr:colOff>
      <xdr:row>881</xdr:row>
      <xdr:rowOff>710357</xdr:rowOff>
    </xdr:to>
    <xdr:pic>
      <xdr:nvPicPr>
        <xdr:cNvPr id="1916" name="Picture 1915">
          <a:extLst>
            <a:ext uri="{FF2B5EF4-FFF2-40B4-BE49-F238E27FC236}">
              <a16:creationId xmlns:a16="http://schemas.microsoft.com/office/drawing/2014/main" xmlns="" id="{B25DA483-964F-FF8E-58D3-BE725A0A2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41991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882</xdr:row>
      <xdr:rowOff>22982</xdr:rowOff>
    </xdr:from>
    <xdr:to>
      <xdr:col>8</xdr:col>
      <xdr:colOff>3175</xdr:colOff>
      <xdr:row>882</xdr:row>
      <xdr:rowOff>710353</xdr:rowOff>
    </xdr:to>
    <xdr:pic>
      <xdr:nvPicPr>
        <xdr:cNvPr id="1918" name="Picture 1917">
          <a:extLst>
            <a:ext uri="{FF2B5EF4-FFF2-40B4-BE49-F238E27FC236}">
              <a16:creationId xmlns:a16="http://schemas.microsoft.com/office/drawing/2014/main" xmlns="" id="{1A6069AE-A7B2-B3EB-5014-6025F8B8C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49324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883</xdr:row>
      <xdr:rowOff>22976</xdr:rowOff>
    </xdr:from>
    <xdr:to>
      <xdr:col>8</xdr:col>
      <xdr:colOff>3175</xdr:colOff>
      <xdr:row>883</xdr:row>
      <xdr:rowOff>710347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xmlns="" id="{31E8BA92-CB5E-305F-1588-2798A6FF2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56657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884</xdr:row>
      <xdr:rowOff>22971</xdr:rowOff>
    </xdr:from>
    <xdr:to>
      <xdr:col>8</xdr:col>
      <xdr:colOff>3175</xdr:colOff>
      <xdr:row>884</xdr:row>
      <xdr:rowOff>710342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xmlns="" id="{B5BA3E0B-26F1-C9A5-D0EA-ADE02C6FF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63991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885</xdr:row>
      <xdr:rowOff>22967</xdr:rowOff>
    </xdr:from>
    <xdr:to>
      <xdr:col>8</xdr:col>
      <xdr:colOff>3175</xdr:colOff>
      <xdr:row>885</xdr:row>
      <xdr:rowOff>710338</xdr:rowOff>
    </xdr:to>
    <xdr:pic>
      <xdr:nvPicPr>
        <xdr:cNvPr id="1924" name="Picture 1923">
          <a:extLst>
            <a:ext uri="{FF2B5EF4-FFF2-40B4-BE49-F238E27FC236}">
              <a16:creationId xmlns:a16="http://schemas.microsoft.com/office/drawing/2014/main" xmlns="" id="{AF8FC6C9-515C-B989-2686-838CC17DE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71324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886</xdr:row>
      <xdr:rowOff>22962</xdr:rowOff>
    </xdr:from>
    <xdr:to>
      <xdr:col>8</xdr:col>
      <xdr:colOff>3175</xdr:colOff>
      <xdr:row>886</xdr:row>
      <xdr:rowOff>710333</xdr:rowOff>
    </xdr:to>
    <xdr:pic>
      <xdr:nvPicPr>
        <xdr:cNvPr id="1926" name="Picture 1925">
          <a:extLst>
            <a:ext uri="{FF2B5EF4-FFF2-40B4-BE49-F238E27FC236}">
              <a16:creationId xmlns:a16="http://schemas.microsoft.com/office/drawing/2014/main" xmlns="" id="{68A90F32-F62D-9057-1AD8-7F47295F3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78657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887</xdr:row>
      <xdr:rowOff>22957</xdr:rowOff>
    </xdr:from>
    <xdr:to>
      <xdr:col>8</xdr:col>
      <xdr:colOff>3175</xdr:colOff>
      <xdr:row>887</xdr:row>
      <xdr:rowOff>710328</xdr:rowOff>
    </xdr:to>
    <xdr:pic>
      <xdr:nvPicPr>
        <xdr:cNvPr id="1928" name="Picture 1927">
          <a:extLst>
            <a:ext uri="{FF2B5EF4-FFF2-40B4-BE49-F238E27FC236}">
              <a16:creationId xmlns:a16="http://schemas.microsoft.com/office/drawing/2014/main" xmlns="" id="{62DBE5F8-D1DA-FF3B-C6A1-EC922276A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85990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888</xdr:row>
      <xdr:rowOff>23002</xdr:rowOff>
    </xdr:from>
    <xdr:to>
      <xdr:col>8</xdr:col>
      <xdr:colOff>3175</xdr:colOff>
      <xdr:row>888</xdr:row>
      <xdr:rowOff>710373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xmlns="" id="{82727ACA-4875-F8D2-3D7E-AE9513865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93324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889</xdr:row>
      <xdr:rowOff>22997</xdr:rowOff>
    </xdr:from>
    <xdr:to>
      <xdr:col>8</xdr:col>
      <xdr:colOff>3175</xdr:colOff>
      <xdr:row>889</xdr:row>
      <xdr:rowOff>710368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xmlns="" id="{E676567B-96E4-80A8-B298-9D4D00C32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00657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890</xdr:row>
      <xdr:rowOff>22992</xdr:rowOff>
    </xdr:from>
    <xdr:to>
      <xdr:col>8</xdr:col>
      <xdr:colOff>3175</xdr:colOff>
      <xdr:row>890</xdr:row>
      <xdr:rowOff>710363</xdr:rowOff>
    </xdr:to>
    <xdr:pic>
      <xdr:nvPicPr>
        <xdr:cNvPr id="1934" name="Picture 1933">
          <a:extLst>
            <a:ext uri="{FF2B5EF4-FFF2-40B4-BE49-F238E27FC236}">
              <a16:creationId xmlns:a16="http://schemas.microsoft.com/office/drawing/2014/main" xmlns="" id="{DEFE3EAC-2BC2-EC9A-7C73-3D65E9F23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07991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891</xdr:row>
      <xdr:rowOff>22986</xdr:rowOff>
    </xdr:from>
    <xdr:to>
      <xdr:col>8</xdr:col>
      <xdr:colOff>3175</xdr:colOff>
      <xdr:row>891</xdr:row>
      <xdr:rowOff>710357</xdr:rowOff>
    </xdr:to>
    <xdr:pic>
      <xdr:nvPicPr>
        <xdr:cNvPr id="1936" name="Picture 1935">
          <a:extLst>
            <a:ext uri="{FF2B5EF4-FFF2-40B4-BE49-F238E27FC236}">
              <a16:creationId xmlns:a16="http://schemas.microsoft.com/office/drawing/2014/main" xmlns="" id="{2F4D98EB-BDFC-B7C7-AA3B-BB9D44C25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15324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892</xdr:row>
      <xdr:rowOff>22982</xdr:rowOff>
    </xdr:from>
    <xdr:to>
      <xdr:col>8</xdr:col>
      <xdr:colOff>3175</xdr:colOff>
      <xdr:row>892</xdr:row>
      <xdr:rowOff>710353</xdr:rowOff>
    </xdr:to>
    <xdr:pic>
      <xdr:nvPicPr>
        <xdr:cNvPr id="1938" name="Picture 1937">
          <a:extLst>
            <a:ext uri="{FF2B5EF4-FFF2-40B4-BE49-F238E27FC236}">
              <a16:creationId xmlns:a16="http://schemas.microsoft.com/office/drawing/2014/main" xmlns="" id="{A34FFC56-F9B4-0C2A-291B-BA917D1EE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22657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893</xdr:row>
      <xdr:rowOff>22977</xdr:rowOff>
    </xdr:from>
    <xdr:to>
      <xdr:col>8</xdr:col>
      <xdr:colOff>3175</xdr:colOff>
      <xdr:row>893</xdr:row>
      <xdr:rowOff>710348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xmlns="" id="{6B61A80E-FFEA-DE3A-A69B-8CAB5C79C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29990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894</xdr:row>
      <xdr:rowOff>22972</xdr:rowOff>
    </xdr:from>
    <xdr:to>
      <xdr:col>8</xdr:col>
      <xdr:colOff>3175</xdr:colOff>
      <xdr:row>894</xdr:row>
      <xdr:rowOff>710343</xdr:rowOff>
    </xdr:to>
    <xdr:pic>
      <xdr:nvPicPr>
        <xdr:cNvPr id="1942" name="Picture 1941">
          <a:extLst>
            <a:ext uri="{FF2B5EF4-FFF2-40B4-BE49-F238E27FC236}">
              <a16:creationId xmlns:a16="http://schemas.microsoft.com/office/drawing/2014/main" xmlns="" id="{6A9D0F24-8A5E-B472-AF5C-622664FD7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37324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895</xdr:row>
      <xdr:rowOff>22967</xdr:rowOff>
    </xdr:from>
    <xdr:to>
      <xdr:col>8</xdr:col>
      <xdr:colOff>3175</xdr:colOff>
      <xdr:row>895</xdr:row>
      <xdr:rowOff>710338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xmlns="" id="{E9EA30F9-B16C-8434-D96A-47050A723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44657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896</xdr:row>
      <xdr:rowOff>22962</xdr:rowOff>
    </xdr:from>
    <xdr:to>
      <xdr:col>8</xdr:col>
      <xdr:colOff>3175</xdr:colOff>
      <xdr:row>896</xdr:row>
      <xdr:rowOff>710333</xdr:rowOff>
    </xdr:to>
    <xdr:pic>
      <xdr:nvPicPr>
        <xdr:cNvPr id="1946" name="Picture 1945">
          <a:extLst>
            <a:ext uri="{FF2B5EF4-FFF2-40B4-BE49-F238E27FC236}">
              <a16:creationId xmlns:a16="http://schemas.microsoft.com/office/drawing/2014/main" xmlns="" id="{6AC45B4A-669D-8CD5-0BD1-715AEBF15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51990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897</xdr:row>
      <xdr:rowOff>22957</xdr:rowOff>
    </xdr:from>
    <xdr:to>
      <xdr:col>8</xdr:col>
      <xdr:colOff>3175</xdr:colOff>
      <xdr:row>897</xdr:row>
      <xdr:rowOff>710328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xmlns="" id="{70BDB746-423C-3268-92FB-CE5E8DAC6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59323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898</xdr:row>
      <xdr:rowOff>23002</xdr:rowOff>
    </xdr:from>
    <xdr:to>
      <xdr:col>8</xdr:col>
      <xdr:colOff>3175</xdr:colOff>
      <xdr:row>898</xdr:row>
      <xdr:rowOff>710373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xmlns="" id="{048731AB-188F-8E83-5ED2-9DC86A511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6665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899</xdr:row>
      <xdr:rowOff>22997</xdr:rowOff>
    </xdr:from>
    <xdr:to>
      <xdr:col>8</xdr:col>
      <xdr:colOff>3175</xdr:colOff>
      <xdr:row>899</xdr:row>
      <xdr:rowOff>710368</xdr:rowOff>
    </xdr:to>
    <xdr:pic>
      <xdr:nvPicPr>
        <xdr:cNvPr id="1952" name="Picture 1951">
          <a:extLst>
            <a:ext uri="{FF2B5EF4-FFF2-40B4-BE49-F238E27FC236}">
              <a16:creationId xmlns:a16="http://schemas.microsoft.com/office/drawing/2014/main" xmlns="" id="{1B41330B-9E45-3C3E-7953-5E50A7927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73990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900</xdr:row>
      <xdr:rowOff>22992</xdr:rowOff>
    </xdr:from>
    <xdr:to>
      <xdr:col>8</xdr:col>
      <xdr:colOff>3175</xdr:colOff>
      <xdr:row>900</xdr:row>
      <xdr:rowOff>710363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xmlns="" id="{5910A16A-542F-1F94-4564-A8D5749B1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81324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902</xdr:row>
      <xdr:rowOff>22975</xdr:rowOff>
    </xdr:from>
    <xdr:to>
      <xdr:col>8</xdr:col>
      <xdr:colOff>3175</xdr:colOff>
      <xdr:row>902</xdr:row>
      <xdr:rowOff>710346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xmlns="" id="{23E8F68B-AA17-D89B-76E5-9D2972DF1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93274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903</xdr:row>
      <xdr:rowOff>22970</xdr:rowOff>
    </xdr:from>
    <xdr:to>
      <xdr:col>8</xdr:col>
      <xdr:colOff>3175</xdr:colOff>
      <xdr:row>903</xdr:row>
      <xdr:rowOff>710341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xmlns="" id="{5BDCF26B-B245-A665-115B-00CF523DD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00607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904</xdr:row>
      <xdr:rowOff>22469</xdr:rowOff>
    </xdr:from>
    <xdr:to>
      <xdr:col>8</xdr:col>
      <xdr:colOff>3175</xdr:colOff>
      <xdr:row>904</xdr:row>
      <xdr:rowOff>701836</xdr:rowOff>
    </xdr:to>
    <xdr:pic>
      <xdr:nvPicPr>
        <xdr:cNvPr id="1960" name="Picture 1959">
          <a:extLst>
            <a:ext uri="{FF2B5EF4-FFF2-40B4-BE49-F238E27FC236}">
              <a16:creationId xmlns:a16="http://schemas.microsoft.com/office/drawing/2014/main" xmlns="" id="{F574D6E2-823E-BB34-AD9A-BE962FC04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0793614"/>
          <a:ext cx="444500" cy="67936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905</xdr:row>
      <xdr:rowOff>22985</xdr:rowOff>
    </xdr:from>
    <xdr:to>
      <xdr:col>8</xdr:col>
      <xdr:colOff>3175</xdr:colOff>
      <xdr:row>905</xdr:row>
      <xdr:rowOff>710356</xdr:rowOff>
    </xdr:to>
    <xdr:pic>
      <xdr:nvPicPr>
        <xdr:cNvPr id="1962" name="Picture 1961">
          <a:extLst>
            <a:ext uri="{FF2B5EF4-FFF2-40B4-BE49-F238E27FC236}">
              <a16:creationId xmlns:a16="http://schemas.microsoft.com/office/drawing/2014/main" xmlns="" id="{677F1755-56F2-6A97-3346-2DFE4FFE7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15184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906</xdr:row>
      <xdr:rowOff>22980</xdr:rowOff>
    </xdr:from>
    <xdr:to>
      <xdr:col>8</xdr:col>
      <xdr:colOff>3175</xdr:colOff>
      <xdr:row>906</xdr:row>
      <xdr:rowOff>710351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xmlns="" id="{AE71E19E-AA50-9341-4941-B2664466C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22517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907</xdr:row>
      <xdr:rowOff>22975</xdr:rowOff>
    </xdr:from>
    <xdr:to>
      <xdr:col>8</xdr:col>
      <xdr:colOff>3175</xdr:colOff>
      <xdr:row>907</xdr:row>
      <xdr:rowOff>710346</xdr:rowOff>
    </xdr:to>
    <xdr:pic>
      <xdr:nvPicPr>
        <xdr:cNvPr id="1966" name="Picture 1965">
          <a:extLst>
            <a:ext uri="{FF2B5EF4-FFF2-40B4-BE49-F238E27FC236}">
              <a16:creationId xmlns:a16="http://schemas.microsoft.com/office/drawing/2014/main" xmlns="" id="{630A1161-FE46-A45F-84A0-A90E895F4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29850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908</xdr:row>
      <xdr:rowOff>22970</xdr:rowOff>
    </xdr:from>
    <xdr:to>
      <xdr:col>8</xdr:col>
      <xdr:colOff>3175</xdr:colOff>
      <xdr:row>908</xdr:row>
      <xdr:rowOff>710341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xmlns="" id="{FD5FDAA6-7336-B9C8-F7F8-56E674291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37183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909</xdr:row>
      <xdr:rowOff>22965</xdr:rowOff>
    </xdr:from>
    <xdr:to>
      <xdr:col>8</xdr:col>
      <xdr:colOff>3175</xdr:colOff>
      <xdr:row>909</xdr:row>
      <xdr:rowOff>710336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xmlns="" id="{F99FF4CF-8241-19F6-D8D1-A0B68B810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44517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910</xdr:row>
      <xdr:rowOff>22961</xdr:rowOff>
    </xdr:from>
    <xdr:to>
      <xdr:col>8</xdr:col>
      <xdr:colOff>3175</xdr:colOff>
      <xdr:row>910</xdr:row>
      <xdr:rowOff>710332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xmlns="" id="{FA6F6FDB-BD71-75AB-8E0B-C742D2343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51850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911</xdr:row>
      <xdr:rowOff>22955</xdr:rowOff>
    </xdr:from>
    <xdr:to>
      <xdr:col>8</xdr:col>
      <xdr:colOff>3175</xdr:colOff>
      <xdr:row>911</xdr:row>
      <xdr:rowOff>710326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xmlns="" id="{51865849-592A-F3FF-5388-6DF65516B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59183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912</xdr:row>
      <xdr:rowOff>23000</xdr:rowOff>
    </xdr:from>
    <xdr:to>
      <xdr:col>8</xdr:col>
      <xdr:colOff>3175</xdr:colOff>
      <xdr:row>912</xdr:row>
      <xdr:rowOff>710371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xmlns="" id="{70CF3EE5-63AB-9A52-E031-EC8EBE25E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66517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913</xdr:row>
      <xdr:rowOff>22996</xdr:rowOff>
    </xdr:from>
    <xdr:to>
      <xdr:col>8</xdr:col>
      <xdr:colOff>3175</xdr:colOff>
      <xdr:row>913</xdr:row>
      <xdr:rowOff>710367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xmlns="" id="{80451A06-E46E-F49D-8E65-0FCF9D5BE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73850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914</xdr:row>
      <xdr:rowOff>23933</xdr:rowOff>
    </xdr:from>
    <xdr:to>
      <xdr:col>8</xdr:col>
      <xdr:colOff>3175</xdr:colOff>
      <xdr:row>914</xdr:row>
      <xdr:rowOff>591725</xdr:rowOff>
    </xdr:to>
    <xdr:pic>
      <xdr:nvPicPr>
        <xdr:cNvPr id="1980" name="Picture 1979">
          <a:extLst>
            <a:ext uri="{FF2B5EF4-FFF2-40B4-BE49-F238E27FC236}">
              <a16:creationId xmlns:a16="http://schemas.microsoft.com/office/drawing/2014/main" xmlns="" id="{219D5472-DEAE-9E86-0F4F-577987F05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8119331"/>
          <a:ext cx="444500" cy="56779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915</xdr:row>
      <xdr:rowOff>22957</xdr:rowOff>
    </xdr:from>
    <xdr:to>
      <xdr:col>8</xdr:col>
      <xdr:colOff>3175</xdr:colOff>
      <xdr:row>915</xdr:row>
      <xdr:rowOff>710328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xmlns="" id="{0357B175-B46A-E0DB-38DB-36EBA64F1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87339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916</xdr:row>
      <xdr:rowOff>23002</xdr:rowOff>
    </xdr:from>
    <xdr:to>
      <xdr:col>8</xdr:col>
      <xdr:colOff>3175</xdr:colOff>
      <xdr:row>916</xdr:row>
      <xdr:rowOff>710373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xmlns="" id="{4214694E-7BBC-EAB4-7815-C4C6F53C9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9467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917</xdr:row>
      <xdr:rowOff>22997</xdr:rowOff>
    </xdr:from>
    <xdr:to>
      <xdr:col>8</xdr:col>
      <xdr:colOff>3175</xdr:colOff>
      <xdr:row>917</xdr:row>
      <xdr:rowOff>710368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xmlns="" id="{1B7F4820-E9DF-BDF3-0C45-55EEFADAD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0200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918</xdr:row>
      <xdr:rowOff>22992</xdr:rowOff>
    </xdr:from>
    <xdr:to>
      <xdr:col>8</xdr:col>
      <xdr:colOff>3175</xdr:colOff>
      <xdr:row>918</xdr:row>
      <xdr:rowOff>710363</xdr:rowOff>
    </xdr:to>
    <xdr:pic>
      <xdr:nvPicPr>
        <xdr:cNvPr id="1988" name="Picture 1987">
          <a:extLst>
            <a:ext uri="{FF2B5EF4-FFF2-40B4-BE49-F238E27FC236}">
              <a16:creationId xmlns:a16="http://schemas.microsoft.com/office/drawing/2014/main" xmlns="" id="{104211F8-CDF7-E6F0-F5AC-56F6BF774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0934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919</xdr:row>
      <xdr:rowOff>22988</xdr:rowOff>
    </xdr:from>
    <xdr:to>
      <xdr:col>8</xdr:col>
      <xdr:colOff>3175</xdr:colOff>
      <xdr:row>919</xdr:row>
      <xdr:rowOff>710359</xdr:rowOff>
    </xdr:to>
    <xdr:pic>
      <xdr:nvPicPr>
        <xdr:cNvPr id="1990" name="Picture 1989">
          <a:extLst>
            <a:ext uri="{FF2B5EF4-FFF2-40B4-BE49-F238E27FC236}">
              <a16:creationId xmlns:a16="http://schemas.microsoft.com/office/drawing/2014/main" xmlns="" id="{7D0973F7-7D64-952B-1DA8-1246EBC8F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16673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920</xdr:row>
      <xdr:rowOff>22983</xdr:rowOff>
    </xdr:from>
    <xdr:to>
      <xdr:col>8</xdr:col>
      <xdr:colOff>3175</xdr:colOff>
      <xdr:row>920</xdr:row>
      <xdr:rowOff>710354</xdr:rowOff>
    </xdr:to>
    <xdr:pic>
      <xdr:nvPicPr>
        <xdr:cNvPr id="1992" name="Picture 1991">
          <a:extLst>
            <a:ext uri="{FF2B5EF4-FFF2-40B4-BE49-F238E27FC236}">
              <a16:creationId xmlns:a16="http://schemas.microsoft.com/office/drawing/2014/main" xmlns="" id="{B309DAB1-3DBB-11E2-8AF8-4256271BD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2400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921</xdr:row>
      <xdr:rowOff>22977</xdr:rowOff>
    </xdr:from>
    <xdr:to>
      <xdr:col>8</xdr:col>
      <xdr:colOff>3175</xdr:colOff>
      <xdr:row>921</xdr:row>
      <xdr:rowOff>710348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xmlns="" id="{44F0B956-B4C2-1AF8-7AF6-155ED8B20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31339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922</xdr:row>
      <xdr:rowOff>22972</xdr:rowOff>
    </xdr:from>
    <xdr:to>
      <xdr:col>8</xdr:col>
      <xdr:colOff>3175</xdr:colOff>
      <xdr:row>922</xdr:row>
      <xdr:rowOff>710343</xdr:rowOff>
    </xdr:to>
    <xdr:pic>
      <xdr:nvPicPr>
        <xdr:cNvPr id="1996" name="Picture 1995">
          <a:extLst>
            <a:ext uri="{FF2B5EF4-FFF2-40B4-BE49-F238E27FC236}">
              <a16:creationId xmlns:a16="http://schemas.microsoft.com/office/drawing/2014/main" xmlns="" id="{644183F9-DC17-5BA0-173B-0CD863F62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38673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923</xdr:row>
      <xdr:rowOff>22968</xdr:rowOff>
    </xdr:from>
    <xdr:to>
      <xdr:col>8</xdr:col>
      <xdr:colOff>3175</xdr:colOff>
      <xdr:row>923</xdr:row>
      <xdr:rowOff>710339</xdr:rowOff>
    </xdr:to>
    <xdr:pic>
      <xdr:nvPicPr>
        <xdr:cNvPr id="1998" name="Picture 1997">
          <a:extLst>
            <a:ext uri="{FF2B5EF4-FFF2-40B4-BE49-F238E27FC236}">
              <a16:creationId xmlns:a16="http://schemas.microsoft.com/office/drawing/2014/main" xmlns="" id="{A73964E2-D497-4FD2-8150-9A5187C10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46006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924</xdr:row>
      <xdr:rowOff>22963</xdr:rowOff>
    </xdr:from>
    <xdr:to>
      <xdr:col>8</xdr:col>
      <xdr:colOff>3175</xdr:colOff>
      <xdr:row>924</xdr:row>
      <xdr:rowOff>710334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xmlns="" id="{C53BABAA-CE8E-714D-F404-3E4E34A92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53339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925</xdr:row>
      <xdr:rowOff>22957</xdr:rowOff>
    </xdr:from>
    <xdr:to>
      <xdr:col>8</xdr:col>
      <xdr:colOff>3175</xdr:colOff>
      <xdr:row>925</xdr:row>
      <xdr:rowOff>710328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xmlns="" id="{1EB5C083-9887-3E03-8D19-B97CC0EFF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60672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926</xdr:row>
      <xdr:rowOff>23003</xdr:rowOff>
    </xdr:from>
    <xdr:to>
      <xdr:col>8</xdr:col>
      <xdr:colOff>3175</xdr:colOff>
      <xdr:row>926</xdr:row>
      <xdr:rowOff>710374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xmlns="" id="{7A7EB2BA-6BF2-4DFD-9068-8647FB7FA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68006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927</xdr:row>
      <xdr:rowOff>22998</xdr:rowOff>
    </xdr:from>
    <xdr:to>
      <xdr:col>8</xdr:col>
      <xdr:colOff>3175</xdr:colOff>
      <xdr:row>927</xdr:row>
      <xdr:rowOff>710369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xmlns="" id="{A8E29ABA-43D0-8279-E813-968A0DBD4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75340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928</xdr:row>
      <xdr:rowOff>22992</xdr:rowOff>
    </xdr:from>
    <xdr:to>
      <xdr:col>8</xdr:col>
      <xdr:colOff>3175</xdr:colOff>
      <xdr:row>928</xdr:row>
      <xdr:rowOff>710363</xdr:rowOff>
    </xdr:to>
    <xdr:pic>
      <xdr:nvPicPr>
        <xdr:cNvPr id="2008" name="Picture 2007">
          <a:extLst>
            <a:ext uri="{FF2B5EF4-FFF2-40B4-BE49-F238E27FC236}">
              <a16:creationId xmlns:a16="http://schemas.microsoft.com/office/drawing/2014/main" xmlns="" id="{EE6E5069-E39B-A304-C75C-D9974338E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82673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929</xdr:row>
      <xdr:rowOff>22988</xdr:rowOff>
    </xdr:from>
    <xdr:to>
      <xdr:col>8</xdr:col>
      <xdr:colOff>3175</xdr:colOff>
      <xdr:row>929</xdr:row>
      <xdr:rowOff>710359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xmlns="" id="{7B039DCB-A5FD-A1CA-D6A7-757F92951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90006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930</xdr:row>
      <xdr:rowOff>21792</xdr:rowOff>
    </xdr:from>
    <xdr:to>
      <xdr:col>8</xdr:col>
      <xdr:colOff>3175</xdr:colOff>
      <xdr:row>930</xdr:row>
      <xdr:rowOff>711533</xdr:rowOff>
    </xdr:to>
    <xdr:pic>
      <xdr:nvPicPr>
        <xdr:cNvPr id="2012" name="Picture 2011">
          <a:extLst>
            <a:ext uri="{FF2B5EF4-FFF2-40B4-BE49-F238E27FC236}">
              <a16:creationId xmlns:a16="http://schemas.microsoft.com/office/drawing/2014/main" xmlns="" id="{601474C8-0342-DABB-43E9-21D8C7630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973278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931</xdr:row>
      <xdr:rowOff>22978</xdr:rowOff>
    </xdr:from>
    <xdr:to>
      <xdr:col>8</xdr:col>
      <xdr:colOff>3175</xdr:colOff>
      <xdr:row>931</xdr:row>
      <xdr:rowOff>710349</xdr:rowOff>
    </xdr:to>
    <xdr:pic>
      <xdr:nvPicPr>
        <xdr:cNvPr id="2014" name="Picture 2013">
          <a:extLst>
            <a:ext uri="{FF2B5EF4-FFF2-40B4-BE49-F238E27FC236}">
              <a16:creationId xmlns:a16="http://schemas.microsoft.com/office/drawing/2014/main" xmlns="" id="{F141E08A-B18B-253A-C130-F01C0E77F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04673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932</xdr:row>
      <xdr:rowOff>22974</xdr:rowOff>
    </xdr:from>
    <xdr:to>
      <xdr:col>8</xdr:col>
      <xdr:colOff>3175</xdr:colOff>
      <xdr:row>932</xdr:row>
      <xdr:rowOff>710345</xdr:rowOff>
    </xdr:to>
    <xdr:pic>
      <xdr:nvPicPr>
        <xdr:cNvPr id="2016" name="Picture 2015">
          <a:extLst>
            <a:ext uri="{FF2B5EF4-FFF2-40B4-BE49-F238E27FC236}">
              <a16:creationId xmlns:a16="http://schemas.microsoft.com/office/drawing/2014/main" xmlns="" id="{F271FBA7-0FB2-3CE5-2B7D-CA2A93B45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1200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933</xdr:row>
      <xdr:rowOff>22968</xdr:rowOff>
    </xdr:from>
    <xdr:to>
      <xdr:col>8</xdr:col>
      <xdr:colOff>3175</xdr:colOff>
      <xdr:row>933</xdr:row>
      <xdr:rowOff>710339</xdr:rowOff>
    </xdr:to>
    <xdr:pic>
      <xdr:nvPicPr>
        <xdr:cNvPr id="2018" name="Picture 2017">
          <a:extLst>
            <a:ext uri="{FF2B5EF4-FFF2-40B4-BE49-F238E27FC236}">
              <a16:creationId xmlns:a16="http://schemas.microsoft.com/office/drawing/2014/main" xmlns="" id="{69F30F31-0AA5-E5C3-76DE-CB87721D6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19339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934</xdr:row>
      <xdr:rowOff>22963</xdr:rowOff>
    </xdr:from>
    <xdr:to>
      <xdr:col>8</xdr:col>
      <xdr:colOff>3175</xdr:colOff>
      <xdr:row>934</xdr:row>
      <xdr:rowOff>710334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xmlns="" id="{72EAE8B4-6B82-28E7-621C-AFB5D1E44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26672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935</xdr:row>
      <xdr:rowOff>22958</xdr:rowOff>
    </xdr:from>
    <xdr:to>
      <xdr:col>8</xdr:col>
      <xdr:colOff>3175</xdr:colOff>
      <xdr:row>935</xdr:row>
      <xdr:rowOff>710329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xmlns="" id="{459AAC07-3746-0C04-5010-9C1230E8A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34006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936</xdr:row>
      <xdr:rowOff>23003</xdr:rowOff>
    </xdr:from>
    <xdr:to>
      <xdr:col>8</xdr:col>
      <xdr:colOff>3175</xdr:colOff>
      <xdr:row>936</xdr:row>
      <xdr:rowOff>710374</xdr:rowOff>
    </xdr:to>
    <xdr:pic>
      <xdr:nvPicPr>
        <xdr:cNvPr id="2024" name="Picture 2023">
          <a:extLst>
            <a:ext uri="{FF2B5EF4-FFF2-40B4-BE49-F238E27FC236}">
              <a16:creationId xmlns:a16="http://schemas.microsoft.com/office/drawing/2014/main" xmlns="" id="{FE9777E9-88C8-F82A-00A4-9FC6C07DD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41339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937</xdr:row>
      <xdr:rowOff>22998</xdr:rowOff>
    </xdr:from>
    <xdr:to>
      <xdr:col>8</xdr:col>
      <xdr:colOff>3175</xdr:colOff>
      <xdr:row>937</xdr:row>
      <xdr:rowOff>710369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xmlns="" id="{CA03517F-0815-CBE0-7929-A7FB0B48B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48673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938</xdr:row>
      <xdr:rowOff>22050</xdr:rowOff>
    </xdr:from>
    <xdr:to>
      <xdr:col>8</xdr:col>
      <xdr:colOff>3175</xdr:colOff>
      <xdr:row>938</xdr:row>
      <xdr:rowOff>593550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xmlns="" id="{B6D1B70B-0346-57DC-50E1-51C06B94E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5599690"/>
          <a:ext cx="444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939</xdr:row>
      <xdr:rowOff>22961</xdr:rowOff>
    </xdr:from>
    <xdr:to>
      <xdr:col>8</xdr:col>
      <xdr:colOff>3175</xdr:colOff>
      <xdr:row>939</xdr:row>
      <xdr:rowOff>710332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xmlns="" id="{ABA704DE-0156-1EAA-BC5E-C8C70591E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6216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940</xdr:row>
      <xdr:rowOff>22955</xdr:rowOff>
    </xdr:from>
    <xdr:to>
      <xdr:col>8</xdr:col>
      <xdr:colOff>3175</xdr:colOff>
      <xdr:row>940</xdr:row>
      <xdr:rowOff>710326</xdr:rowOff>
    </xdr:to>
    <xdr:pic>
      <xdr:nvPicPr>
        <xdr:cNvPr id="2032" name="Picture 2031">
          <a:extLst>
            <a:ext uri="{FF2B5EF4-FFF2-40B4-BE49-F238E27FC236}">
              <a16:creationId xmlns:a16="http://schemas.microsoft.com/office/drawing/2014/main" xmlns="" id="{3E644DBC-3177-2973-C7C4-A6CA0D117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69495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941</xdr:row>
      <xdr:rowOff>23000</xdr:rowOff>
    </xdr:from>
    <xdr:to>
      <xdr:col>8</xdr:col>
      <xdr:colOff>3175</xdr:colOff>
      <xdr:row>941</xdr:row>
      <xdr:rowOff>710371</xdr:rowOff>
    </xdr:to>
    <xdr:pic>
      <xdr:nvPicPr>
        <xdr:cNvPr id="2034" name="Picture 2033">
          <a:extLst>
            <a:ext uri="{FF2B5EF4-FFF2-40B4-BE49-F238E27FC236}">
              <a16:creationId xmlns:a16="http://schemas.microsoft.com/office/drawing/2014/main" xmlns="" id="{44743494-C300-B069-E21F-6BA7E9106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76829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942</xdr:row>
      <xdr:rowOff>22996</xdr:rowOff>
    </xdr:from>
    <xdr:to>
      <xdr:col>8</xdr:col>
      <xdr:colOff>3175</xdr:colOff>
      <xdr:row>942</xdr:row>
      <xdr:rowOff>710367</xdr:rowOff>
    </xdr:to>
    <xdr:pic>
      <xdr:nvPicPr>
        <xdr:cNvPr id="2036" name="Picture 2035">
          <a:extLst>
            <a:ext uri="{FF2B5EF4-FFF2-40B4-BE49-F238E27FC236}">
              <a16:creationId xmlns:a16="http://schemas.microsoft.com/office/drawing/2014/main" xmlns="" id="{B98EB926-2B37-CCD5-E79F-9D0C0F63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84162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943</xdr:row>
      <xdr:rowOff>22990</xdr:rowOff>
    </xdr:from>
    <xdr:to>
      <xdr:col>8</xdr:col>
      <xdr:colOff>3175</xdr:colOff>
      <xdr:row>943</xdr:row>
      <xdr:rowOff>710361</xdr:rowOff>
    </xdr:to>
    <xdr:pic>
      <xdr:nvPicPr>
        <xdr:cNvPr id="2038" name="Picture 2037">
          <a:extLst>
            <a:ext uri="{FF2B5EF4-FFF2-40B4-BE49-F238E27FC236}">
              <a16:creationId xmlns:a16="http://schemas.microsoft.com/office/drawing/2014/main" xmlns="" id="{E1879165-259A-7775-149A-45864F0C8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91495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944</xdr:row>
      <xdr:rowOff>22985</xdr:rowOff>
    </xdr:from>
    <xdr:to>
      <xdr:col>8</xdr:col>
      <xdr:colOff>3175</xdr:colOff>
      <xdr:row>944</xdr:row>
      <xdr:rowOff>710356</xdr:rowOff>
    </xdr:to>
    <xdr:pic>
      <xdr:nvPicPr>
        <xdr:cNvPr id="2040" name="Picture 2039">
          <a:extLst>
            <a:ext uri="{FF2B5EF4-FFF2-40B4-BE49-F238E27FC236}">
              <a16:creationId xmlns:a16="http://schemas.microsoft.com/office/drawing/2014/main" xmlns="" id="{4F9957D2-A2A4-7AEA-9439-31D17D239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98829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945</xdr:row>
      <xdr:rowOff>22981</xdr:rowOff>
    </xdr:from>
    <xdr:to>
      <xdr:col>8</xdr:col>
      <xdr:colOff>3175</xdr:colOff>
      <xdr:row>945</xdr:row>
      <xdr:rowOff>710352</xdr:rowOff>
    </xdr:to>
    <xdr:pic>
      <xdr:nvPicPr>
        <xdr:cNvPr id="2042" name="Picture 2041">
          <a:extLst>
            <a:ext uri="{FF2B5EF4-FFF2-40B4-BE49-F238E27FC236}">
              <a16:creationId xmlns:a16="http://schemas.microsoft.com/office/drawing/2014/main" xmlns="" id="{99F7B1DC-E45D-990F-F7D0-574D93014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06162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946</xdr:row>
      <xdr:rowOff>22976</xdr:rowOff>
    </xdr:from>
    <xdr:to>
      <xdr:col>8</xdr:col>
      <xdr:colOff>3175</xdr:colOff>
      <xdr:row>946</xdr:row>
      <xdr:rowOff>710347</xdr:rowOff>
    </xdr:to>
    <xdr:pic>
      <xdr:nvPicPr>
        <xdr:cNvPr id="2044" name="Picture 2043">
          <a:extLst>
            <a:ext uri="{FF2B5EF4-FFF2-40B4-BE49-F238E27FC236}">
              <a16:creationId xmlns:a16="http://schemas.microsoft.com/office/drawing/2014/main" xmlns="" id="{BE8432F6-351A-0FFB-D445-15557403E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1349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947</xdr:row>
      <xdr:rowOff>22970</xdr:rowOff>
    </xdr:from>
    <xdr:to>
      <xdr:col>8</xdr:col>
      <xdr:colOff>3175</xdr:colOff>
      <xdr:row>947</xdr:row>
      <xdr:rowOff>710341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xmlns="" id="{CCF0A424-D636-ED49-DA33-C936A34FF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20828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948</xdr:row>
      <xdr:rowOff>22966</xdr:rowOff>
    </xdr:from>
    <xdr:to>
      <xdr:col>8</xdr:col>
      <xdr:colOff>3175</xdr:colOff>
      <xdr:row>948</xdr:row>
      <xdr:rowOff>710337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xmlns="" id="{574AF6F2-1084-5DA6-1EC1-D3F79742C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28162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949</xdr:row>
      <xdr:rowOff>22961</xdr:rowOff>
    </xdr:from>
    <xdr:to>
      <xdr:col>8</xdr:col>
      <xdr:colOff>3175</xdr:colOff>
      <xdr:row>949</xdr:row>
      <xdr:rowOff>710332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xmlns="" id="{75C627FD-9608-4106-5B56-DAAE9DE8E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35495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950</xdr:row>
      <xdr:rowOff>22956</xdr:rowOff>
    </xdr:from>
    <xdr:to>
      <xdr:col>8</xdr:col>
      <xdr:colOff>3175</xdr:colOff>
      <xdr:row>950</xdr:row>
      <xdr:rowOff>710327</xdr:rowOff>
    </xdr:to>
    <xdr:pic>
      <xdr:nvPicPr>
        <xdr:cNvPr id="2052" name="Picture 2051">
          <a:extLst>
            <a:ext uri="{FF2B5EF4-FFF2-40B4-BE49-F238E27FC236}">
              <a16:creationId xmlns:a16="http://schemas.microsoft.com/office/drawing/2014/main" xmlns="" id="{4F0219C0-DABF-5B40-3954-9F2D5EEC2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42828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901</xdr:row>
      <xdr:rowOff>25220</xdr:rowOff>
    </xdr:from>
    <xdr:to>
      <xdr:col>8</xdr:col>
      <xdr:colOff>3175</xdr:colOff>
      <xdr:row>901</xdr:row>
      <xdr:rowOff>617617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xmlns="" id="{083422DE-08D3-7C56-C184-FFCB3BF02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8867976"/>
          <a:ext cx="444500" cy="59239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542</xdr:row>
      <xdr:rowOff>25490</xdr:rowOff>
    </xdr:from>
    <xdr:to>
      <xdr:col>8</xdr:col>
      <xdr:colOff>3175</xdr:colOff>
      <xdr:row>542</xdr:row>
      <xdr:rowOff>581115</xdr:rowOff>
    </xdr:to>
    <xdr:pic>
      <xdr:nvPicPr>
        <xdr:cNvPr id="2686" name="Picture 2685">
          <a:extLst>
            <a:ext uri="{FF2B5EF4-FFF2-40B4-BE49-F238E27FC236}">
              <a16:creationId xmlns:a16="http://schemas.microsoft.com/office/drawing/2014/main" xmlns="" id="{D9D59413-F8BD-D75E-46BA-F93827411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441025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543</xdr:row>
      <xdr:rowOff>25482</xdr:rowOff>
    </xdr:from>
    <xdr:to>
      <xdr:col>8</xdr:col>
      <xdr:colOff>3175</xdr:colOff>
      <xdr:row>543</xdr:row>
      <xdr:rowOff>581107</xdr:rowOff>
    </xdr:to>
    <xdr:pic>
      <xdr:nvPicPr>
        <xdr:cNvPr id="2688" name="Picture 2687">
          <a:extLst>
            <a:ext uri="{FF2B5EF4-FFF2-40B4-BE49-F238E27FC236}">
              <a16:creationId xmlns:a16="http://schemas.microsoft.com/office/drawing/2014/main" xmlns="" id="{AABA74EB-CDC3-8E82-39F2-AE3EDCCE9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501683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544</xdr:row>
      <xdr:rowOff>25473</xdr:rowOff>
    </xdr:from>
    <xdr:to>
      <xdr:col>8</xdr:col>
      <xdr:colOff>3175</xdr:colOff>
      <xdr:row>544</xdr:row>
      <xdr:rowOff>581098</xdr:rowOff>
    </xdr:to>
    <xdr:pic>
      <xdr:nvPicPr>
        <xdr:cNvPr id="2690" name="Picture 2689">
          <a:extLst>
            <a:ext uri="{FF2B5EF4-FFF2-40B4-BE49-F238E27FC236}">
              <a16:creationId xmlns:a16="http://schemas.microsoft.com/office/drawing/2014/main" xmlns="" id="{0EAA9C77-7CE3-3F9E-7C90-89C9116C5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562340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545</xdr:row>
      <xdr:rowOff>25489</xdr:rowOff>
    </xdr:from>
    <xdr:to>
      <xdr:col>8</xdr:col>
      <xdr:colOff>3175</xdr:colOff>
      <xdr:row>545</xdr:row>
      <xdr:rowOff>581114</xdr:rowOff>
    </xdr:to>
    <xdr:pic>
      <xdr:nvPicPr>
        <xdr:cNvPr id="2692" name="Picture 2691">
          <a:extLst>
            <a:ext uri="{FF2B5EF4-FFF2-40B4-BE49-F238E27FC236}">
              <a16:creationId xmlns:a16="http://schemas.microsoft.com/office/drawing/2014/main" xmlns="" id="{4AC108CF-F472-AF17-0771-E19747F81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623000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547</xdr:row>
      <xdr:rowOff>22983</xdr:rowOff>
    </xdr:from>
    <xdr:to>
      <xdr:col>8</xdr:col>
      <xdr:colOff>3175</xdr:colOff>
      <xdr:row>547</xdr:row>
      <xdr:rowOff>710354</xdr:rowOff>
    </xdr:to>
    <xdr:pic>
      <xdr:nvPicPr>
        <xdr:cNvPr id="2694" name="Picture 2693">
          <a:extLst>
            <a:ext uri="{FF2B5EF4-FFF2-40B4-BE49-F238E27FC236}">
              <a16:creationId xmlns:a16="http://schemas.microsoft.com/office/drawing/2014/main" xmlns="" id="{559D4415-FC79-BD0F-A1B3-38A53744F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70694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548</xdr:row>
      <xdr:rowOff>21787</xdr:rowOff>
    </xdr:from>
    <xdr:to>
      <xdr:col>8</xdr:col>
      <xdr:colOff>3175</xdr:colOff>
      <xdr:row>548</xdr:row>
      <xdr:rowOff>711528</xdr:rowOff>
    </xdr:to>
    <xdr:pic>
      <xdr:nvPicPr>
        <xdr:cNvPr id="2696" name="Picture 2695">
          <a:extLst>
            <a:ext uri="{FF2B5EF4-FFF2-40B4-BE49-F238E27FC236}">
              <a16:creationId xmlns:a16="http://schemas.microsoft.com/office/drawing/2014/main" xmlns="" id="{6B18BD70-F25F-727C-6FD3-425CE59CE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780160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549</xdr:row>
      <xdr:rowOff>22972</xdr:rowOff>
    </xdr:from>
    <xdr:to>
      <xdr:col>8</xdr:col>
      <xdr:colOff>3175</xdr:colOff>
      <xdr:row>549</xdr:row>
      <xdr:rowOff>710343</xdr:rowOff>
    </xdr:to>
    <xdr:pic>
      <xdr:nvPicPr>
        <xdr:cNvPr id="2698" name="Picture 2697">
          <a:extLst>
            <a:ext uri="{FF2B5EF4-FFF2-40B4-BE49-F238E27FC236}">
              <a16:creationId xmlns:a16="http://schemas.microsoft.com/office/drawing/2014/main" xmlns="" id="{524F639D-5797-C88E-7F45-80B1F4781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85361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550</xdr:row>
      <xdr:rowOff>22968</xdr:rowOff>
    </xdr:from>
    <xdr:to>
      <xdr:col>8</xdr:col>
      <xdr:colOff>3175</xdr:colOff>
      <xdr:row>550</xdr:row>
      <xdr:rowOff>710339</xdr:rowOff>
    </xdr:to>
    <xdr:pic>
      <xdr:nvPicPr>
        <xdr:cNvPr id="2700" name="Picture 2699">
          <a:extLst>
            <a:ext uri="{FF2B5EF4-FFF2-40B4-BE49-F238E27FC236}">
              <a16:creationId xmlns:a16="http://schemas.microsoft.com/office/drawing/2014/main" xmlns="" id="{01E309DC-83BD-A0D0-4EF5-56120AFF0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492694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551</xdr:row>
      <xdr:rowOff>22987</xdr:rowOff>
    </xdr:from>
    <xdr:to>
      <xdr:col>8</xdr:col>
      <xdr:colOff>3175</xdr:colOff>
      <xdr:row>551</xdr:row>
      <xdr:rowOff>710358</xdr:rowOff>
    </xdr:to>
    <xdr:pic>
      <xdr:nvPicPr>
        <xdr:cNvPr id="2702" name="Picture 2701">
          <a:extLst>
            <a:ext uri="{FF2B5EF4-FFF2-40B4-BE49-F238E27FC236}">
              <a16:creationId xmlns:a16="http://schemas.microsoft.com/office/drawing/2014/main" xmlns="" id="{4BDAEDD3-D54D-872B-A1F0-C25A48644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00027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552</xdr:row>
      <xdr:rowOff>21792</xdr:rowOff>
    </xdr:from>
    <xdr:to>
      <xdr:col>8</xdr:col>
      <xdr:colOff>3175</xdr:colOff>
      <xdr:row>552</xdr:row>
      <xdr:rowOff>711533</xdr:rowOff>
    </xdr:to>
    <xdr:pic>
      <xdr:nvPicPr>
        <xdr:cNvPr id="2704" name="Picture 2703">
          <a:extLst>
            <a:ext uri="{FF2B5EF4-FFF2-40B4-BE49-F238E27FC236}">
              <a16:creationId xmlns:a16="http://schemas.microsoft.com/office/drawing/2014/main" xmlns="" id="{E1B34902-D93D-372F-634E-1951D4662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073493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553</xdr:row>
      <xdr:rowOff>22978</xdr:rowOff>
    </xdr:from>
    <xdr:to>
      <xdr:col>8</xdr:col>
      <xdr:colOff>3175</xdr:colOff>
      <xdr:row>553</xdr:row>
      <xdr:rowOff>710349</xdr:rowOff>
    </xdr:to>
    <xdr:pic>
      <xdr:nvPicPr>
        <xdr:cNvPr id="2706" name="Picture 2705">
          <a:extLst>
            <a:ext uri="{FF2B5EF4-FFF2-40B4-BE49-F238E27FC236}">
              <a16:creationId xmlns:a16="http://schemas.microsoft.com/office/drawing/2014/main" xmlns="" id="{BFEEB844-86F1-A298-5F71-1B1903957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146944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554</xdr:row>
      <xdr:rowOff>25478</xdr:rowOff>
    </xdr:from>
    <xdr:to>
      <xdr:col>8</xdr:col>
      <xdr:colOff>3175</xdr:colOff>
      <xdr:row>554</xdr:row>
      <xdr:rowOff>581103</xdr:rowOff>
    </xdr:to>
    <xdr:pic>
      <xdr:nvPicPr>
        <xdr:cNvPr id="2708" name="Picture 2707">
          <a:extLst>
            <a:ext uri="{FF2B5EF4-FFF2-40B4-BE49-F238E27FC236}">
              <a16:creationId xmlns:a16="http://schemas.microsoft.com/office/drawing/2014/main" xmlns="" id="{EF5B3B80-DD02-E1E5-43CB-A2AD12F2C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220528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555</xdr:row>
      <xdr:rowOff>22989</xdr:rowOff>
    </xdr:from>
    <xdr:to>
      <xdr:col>8</xdr:col>
      <xdr:colOff>3175</xdr:colOff>
      <xdr:row>555</xdr:row>
      <xdr:rowOff>710360</xdr:rowOff>
    </xdr:to>
    <xdr:pic>
      <xdr:nvPicPr>
        <xdr:cNvPr id="2710" name="Picture 2709">
          <a:extLst>
            <a:ext uri="{FF2B5EF4-FFF2-40B4-BE49-F238E27FC236}">
              <a16:creationId xmlns:a16="http://schemas.microsoft.com/office/drawing/2014/main" xmlns="" id="{553914E8-BB4F-2474-62A8-619E8AEB9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28093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556</xdr:row>
      <xdr:rowOff>22017</xdr:rowOff>
    </xdr:from>
    <xdr:to>
      <xdr:col>8</xdr:col>
      <xdr:colOff>3175</xdr:colOff>
      <xdr:row>556</xdr:row>
      <xdr:rowOff>657017</xdr:rowOff>
    </xdr:to>
    <xdr:pic>
      <xdr:nvPicPr>
        <xdr:cNvPr id="2712" name="Picture 2711">
          <a:extLst>
            <a:ext uri="{FF2B5EF4-FFF2-40B4-BE49-F238E27FC236}">
              <a16:creationId xmlns:a16="http://schemas.microsoft.com/office/drawing/2014/main" xmlns="" id="{162CEF75-1EEE-D2EB-4C1F-14AA4D15C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354173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557</xdr:row>
      <xdr:rowOff>22978</xdr:rowOff>
    </xdr:from>
    <xdr:to>
      <xdr:col>8</xdr:col>
      <xdr:colOff>3175</xdr:colOff>
      <xdr:row>557</xdr:row>
      <xdr:rowOff>710349</xdr:rowOff>
    </xdr:to>
    <xdr:pic>
      <xdr:nvPicPr>
        <xdr:cNvPr id="2714" name="Picture 2713">
          <a:extLst>
            <a:ext uri="{FF2B5EF4-FFF2-40B4-BE49-F238E27FC236}">
              <a16:creationId xmlns:a16="http://schemas.microsoft.com/office/drawing/2014/main" xmlns="" id="{6C48A5C2-2DBC-91B2-28FA-C6F726BD0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42217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558</xdr:row>
      <xdr:rowOff>22974</xdr:rowOff>
    </xdr:from>
    <xdr:to>
      <xdr:col>8</xdr:col>
      <xdr:colOff>3175</xdr:colOff>
      <xdr:row>558</xdr:row>
      <xdr:rowOff>710345</xdr:rowOff>
    </xdr:to>
    <xdr:pic>
      <xdr:nvPicPr>
        <xdr:cNvPr id="2716" name="Picture 2715">
          <a:extLst>
            <a:ext uri="{FF2B5EF4-FFF2-40B4-BE49-F238E27FC236}">
              <a16:creationId xmlns:a16="http://schemas.microsoft.com/office/drawing/2014/main" xmlns="" id="{589FF3D3-810F-DDF4-F952-6C39D63F2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49550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559</xdr:row>
      <xdr:rowOff>21802</xdr:rowOff>
    </xdr:from>
    <xdr:to>
      <xdr:col>8</xdr:col>
      <xdr:colOff>3175</xdr:colOff>
      <xdr:row>559</xdr:row>
      <xdr:rowOff>711543</xdr:rowOff>
    </xdr:to>
    <xdr:pic>
      <xdr:nvPicPr>
        <xdr:cNvPr id="2718" name="Picture 2717">
          <a:extLst>
            <a:ext uri="{FF2B5EF4-FFF2-40B4-BE49-F238E27FC236}">
              <a16:creationId xmlns:a16="http://schemas.microsoft.com/office/drawing/2014/main" xmlns="" id="{7D2F7CB2-A9A3-6734-54FC-E64D1A9BA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568718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560</xdr:row>
      <xdr:rowOff>22988</xdr:rowOff>
    </xdr:from>
    <xdr:to>
      <xdr:col>8</xdr:col>
      <xdr:colOff>3175</xdr:colOff>
      <xdr:row>560</xdr:row>
      <xdr:rowOff>710359</xdr:rowOff>
    </xdr:to>
    <xdr:pic>
      <xdr:nvPicPr>
        <xdr:cNvPr id="2720" name="Picture 2719">
          <a:extLst>
            <a:ext uri="{FF2B5EF4-FFF2-40B4-BE49-F238E27FC236}">
              <a16:creationId xmlns:a16="http://schemas.microsoft.com/office/drawing/2014/main" xmlns="" id="{D61C9E48-0D62-EEE9-9CEF-E1469742B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64217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561</xdr:row>
      <xdr:rowOff>22983</xdr:rowOff>
    </xdr:from>
    <xdr:to>
      <xdr:col>8</xdr:col>
      <xdr:colOff>3175</xdr:colOff>
      <xdr:row>561</xdr:row>
      <xdr:rowOff>710354</xdr:rowOff>
    </xdr:to>
    <xdr:pic>
      <xdr:nvPicPr>
        <xdr:cNvPr id="2722" name="Picture 2721">
          <a:extLst>
            <a:ext uri="{FF2B5EF4-FFF2-40B4-BE49-F238E27FC236}">
              <a16:creationId xmlns:a16="http://schemas.microsoft.com/office/drawing/2014/main" xmlns="" id="{B018A99D-149B-6DF9-5EBD-449AFB13F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71550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562</xdr:row>
      <xdr:rowOff>21788</xdr:rowOff>
    </xdr:from>
    <xdr:to>
      <xdr:col>8</xdr:col>
      <xdr:colOff>3175</xdr:colOff>
      <xdr:row>562</xdr:row>
      <xdr:rowOff>711529</xdr:rowOff>
    </xdr:to>
    <xdr:pic>
      <xdr:nvPicPr>
        <xdr:cNvPr id="2724" name="Picture 2723">
          <a:extLst>
            <a:ext uri="{FF2B5EF4-FFF2-40B4-BE49-F238E27FC236}">
              <a16:creationId xmlns:a16="http://schemas.microsoft.com/office/drawing/2014/main" xmlns="" id="{592AEBAF-270F-5F8B-4D9F-F0B243654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788716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563</xdr:row>
      <xdr:rowOff>22973</xdr:rowOff>
    </xdr:from>
    <xdr:to>
      <xdr:col>8</xdr:col>
      <xdr:colOff>3175</xdr:colOff>
      <xdr:row>563</xdr:row>
      <xdr:rowOff>710344</xdr:rowOff>
    </xdr:to>
    <xdr:pic>
      <xdr:nvPicPr>
        <xdr:cNvPr id="2726" name="Picture 2725">
          <a:extLst>
            <a:ext uri="{FF2B5EF4-FFF2-40B4-BE49-F238E27FC236}">
              <a16:creationId xmlns:a16="http://schemas.microsoft.com/office/drawing/2014/main" xmlns="" id="{CFB5548B-D662-995B-EC44-AA3C74BEA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862168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564</xdr:row>
      <xdr:rowOff>22968</xdr:rowOff>
    </xdr:from>
    <xdr:to>
      <xdr:col>8</xdr:col>
      <xdr:colOff>3175</xdr:colOff>
      <xdr:row>564</xdr:row>
      <xdr:rowOff>710339</xdr:rowOff>
    </xdr:to>
    <xdr:pic>
      <xdr:nvPicPr>
        <xdr:cNvPr id="2728" name="Picture 2727">
          <a:extLst>
            <a:ext uri="{FF2B5EF4-FFF2-40B4-BE49-F238E27FC236}">
              <a16:creationId xmlns:a16="http://schemas.microsoft.com/office/drawing/2014/main" xmlns="" id="{425BF474-0604-783C-8B5A-9518585B1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593550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565</xdr:row>
      <xdr:rowOff>25469</xdr:rowOff>
    </xdr:from>
    <xdr:to>
      <xdr:col>8</xdr:col>
      <xdr:colOff>3175</xdr:colOff>
      <xdr:row>565</xdr:row>
      <xdr:rowOff>581094</xdr:rowOff>
    </xdr:to>
    <xdr:pic>
      <xdr:nvPicPr>
        <xdr:cNvPr id="2730" name="Picture 2729">
          <a:extLst>
            <a:ext uri="{FF2B5EF4-FFF2-40B4-BE49-F238E27FC236}">
              <a16:creationId xmlns:a16="http://schemas.microsoft.com/office/drawing/2014/main" xmlns="" id="{259205DC-B72F-9292-987B-8DA857DE2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009083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566</xdr:row>
      <xdr:rowOff>22980</xdr:rowOff>
    </xdr:from>
    <xdr:to>
      <xdr:col>8</xdr:col>
      <xdr:colOff>3175</xdr:colOff>
      <xdr:row>566</xdr:row>
      <xdr:rowOff>710351</xdr:rowOff>
    </xdr:to>
    <xdr:pic>
      <xdr:nvPicPr>
        <xdr:cNvPr id="2732" name="Picture 2731">
          <a:extLst>
            <a:ext uri="{FF2B5EF4-FFF2-40B4-BE49-F238E27FC236}">
              <a16:creationId xmlns:a16="http://schemas.microsoft.com/office/drawing/2014/main" xmlns="" id="{A30405F9-5E5B-6514-BC29-94321B8F2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06949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567</xdr:row>
      <xdr:rowOff>22082</xdr:rowOff>
    </xdr:from>
    <xdr:to>
      <xdr:col>8</xdr:col>
      <xdr:colOff>3175</xdr:colOff>
      <xdr:row>567</xdr:row>
      <xdr:rowOff>711229</xdr:rowOff>
    </xdr:to>
    <xdr:pic>
      <xdr:nvPicPr>
        <xdr:cNvPr id="2734" name="Picture 2733">
          <a:extLst>
            <a:ext uri="{FF2B5EF4-FFF2-40B4-BE49-F238E27FC236}">
              <a16:creationId xmlns:a16="http://schemas.microsoft.com/office/drawing/2014/main" xmlns="" id="{806C7091-3EBA-2C56-E26D-ED6E81880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142736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568</xdr:row>
      <xdr:rowOff>21804</xdr:rowOff>
    </xdr:from>
    <xdr:to>
      <xdr:col>8</xdr:col>
      <xdr:colOff>3175</xdr:colOff>
      <xdr:row>568</xdr:row>
      <xdr:rowOff>711545</xdr:rowOff>
    </xdr:to>
    <xdr:pic>
      <xdr:nvPicPr>
        <xdr:cNvPr id="2736" name="Picture 2735">
          <a:extLst>
            <a:ext uri="{FF2B5EF4-FFF2-40B4-BE49-F238E27FC236}">
              <a16:creationId xmlns:a16="http://schemas.microsoft.com/office/drawing/2014/main" xmlns="" id="{5A25E30B-5ED3-45FD-8C72-594AEE6D2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216041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569</xdr:row>
      <xdr:rowOff>25470</xdr:rowOff>
    </xdr:from>
    <xdr:to>
      <xdr:col>8</xdr:col>
      <xdr:colOff>3175</xdr:colOff>
      <xdr:row>569</xdr:row>
      <xdr:rowOff>581095</xdr:rowOff>
    </xdr:to>
    <xdr:pic>
      <xdr:nvPicPr>
        <xdr:cNvPr id="2738" name="Picture 2737">
          <a:extLst>
            <a:ext uri="{FF2B5EF4-FFF2-40B4-BE49-F238E27FC236}">
              <a16:creationId xmlns:a16="http://schemas.microsoft.com/office/drawing/2014/main" xmlns="" id="{497A351B-05C4-CDD1-5D8D-2871C77FC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289741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570</xdr:row>
      <xdr:rowOff>22981</xdr:rowOff>
    </xdr:from>
    <xdr:to>
      <xdr:col>8</xdr:col>
      <xdr:colOff>3175</xdr:colOff>
      <xdr:row>570</xdr:row>
      <xdr:rowOff>710352</xdr:rowOff>
    </xdr:to>
    <xdr:pic>
      <xdr:nvPicPr>
        <xdr:cNvPr id="2740" name="Picture 2739">
          <a:extLst>
            <a:ext uri="{FF2B5EF4-FFF2-40B4-BE49-F238E27FC236}">
              <a16:creationId xmlns:a16="http://schemas.microsoft.com/office/drawing/2014/main" xmlns="" id="{24B3E373-565B-81AB-78CA-4D7A73EAD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3501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571</xdr:row>
      <xdr:rowOff>22084</xdr:rowOff>
    </xdr:from>
    <xdr:to>
      <xdr:col>8</xdr:col>
      <xdr:colOff>3175</xdr:colOff>
      <xdr:row>571</xdr:row>
      <xdr:rowOff>711231</xdr:rowOff>
    </xdr:to>
    <xdr:pic>
      <xdr:nvPicPr>
        <xdr:cNvPr id="2742" name="Picture 2741">
          <a:extLst>
            <a:ext uri="{FF2B5EF4-FFF2-40B4-BE49-F238E27FC236}">
              <a16:creationId xmlns:a16="http://schemas.microsoft.com/office/drawing/2014/main" xmlns="" id="{15C49DA9-CE81-61F4-96B9-0CEA178BB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423394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572</xdr:row>
      <xdr:rowOff>22972</xdr:rowOff>
    </xdr:from>
    <xdr:to>
      <xdr:col>8</xdr:col>
      <xdr:colOff>3175</xdr:colOff>
      <xdr:row>572</xdr:row>
      <xdr:rowOff>710343</xdr:rowOff>
    </xdr:to>
    <xdr:pic>
      <xdr:nvPicPr>
        <xdr:cNvPr id="2744" name="Picture 2743">
          <a:extLst>
            <a:ext uri="{FF2B5EF4-FFF2-40B4-BE49-F238E27FC236}">
              <a16:creationId xmlns:a16="http://schemas.microsoft.com/office/drawing/2014/main" xmlns="" id="{88EC43F5-FBB5-5E03-5452-6BC72F94D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49681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573</xdr:row>
      <xdr:rowOff>22992</xdr:rowOff>
    </xdr:from>
    <xdr:to>
      <xdr:col>8</xdr:col>
      <xdr:colOff>3175</xdr:colOff>
      <xdr:row>573</xdr:row>
      <xdr:rowOff>710363</xdr:rowOff>
    </xdr:to>
    <xdr:pic>
      <xdr:nvPicPr>
        <xdr:cNvPr id="2746" name="Picture 2745">
          <a:extLst>
            <a:ext uri="{FF2B5EF4-FFF2-40B4-BE49-F238E27FC236}">
              <a16:creationId xmlns:a16="http://schemas.microsoft.com/office/drawing/2014/main" xmlns="" id="{C0FF576A-015C-9DC2-AE25-AC893356A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57015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574</xdr:row>
      <xdr:rowOff>22093</xdr:rowOff>
    </xdr:from>
    <xdr:to>
      <xdr:col>8</xdr:col>
      <xdr:colOff>3175</xdr:colOff>
      <xdr:row>574</xdr:row>
      <xdr:rowOff>711240</xdr:rowOff>
    </xdr:to>
    <xdr:pic>
      <xdr:nvPicPr>
        <xdr:cNvPr id="2748" name="Picture 2747">
          <a:extLst>
            <a:ext uri="{FF2B5EF4-FFF2-40B4-BE49-F238E27FC236}">
              <a16:creationId xmlns:a16="http://schemas.microsoft.com/office/drawing/2014/main" xmlns="" id="{12E77697-DC67-F342-5581-2BE76E4E5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64339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575</xdr:row>
      <xdr:rowOff>22982</xdr:rowOff>
    </xdr:from>
    <xdr:to>
      <xdr:col>8</xdr:col>
      <xdr:colOff>3175</xdr:colOff>
      <xdr:row>575</xdr:row>
      <xdr:rowOff>710353</xdr:rowOff>
    </xdr:to>
    <xdr:pic>
      <xdr:nvPicPr>
        <xdr:cNvPr id="2750" name="Picture 2749">
          <a:extLst>
            <a:ext uri="{FF2B5EF4-FFF2-40B4-BE49-F238E27FC236}">
              <a16:creationId xmlns:a16="http://schemas.microsoft.com/office/drawing/2014/main" xmlns="" id="{078CBB85-FCED-5678-6E29-2EF43CDEE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71681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576</xdr:row>
      <xdr:rowOff>22977</xdr:rowOff>
    </xdr:from>
    <xdr:to>
      <xdr:col>8</xdr:col>
      <xdr:colOff>3175</xdr:colOff>
      <xdr:row>576</xdr:row>
      <xdr:rowOff>710348</xdr:rowOff>
    </xdr:to>
    <xdr:pic>
      <xdr:nvPicPr>
        <xdr:cNvPr id="2752" name="Picture 2751">
          <a:extLst>
            <a:ext uri="{FF2B5EF4-FFF2-40B4-BE49-F238E27FC236}">
              <a16:creationId xmlns:a16="http://schemas.microsoft.com/office/drawing/2014/main" xmlns="" id="{F14C12DA-F452-1B43-E6CB-157B085C3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79014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577</xdr:row>
      <xdr:rowOff>21806</xdr:rowOff>
    </xdr:from>
    <xdr:to>
      <xdr:col>8</xdr:col>
      <xdr:colOff>3175</xdr:colOff>
      <xdr:row>577</xdr:row>
      <xdr:rowOff>711547</xdr:rowOff>
    </xdr:to>
    <xdr:pic>
      <xdr:nvPicPr>
        <xdr:cNvPr id="2754" name="Picture 2753">
          <a:extLst>
            <a:ext uri="{FF2B5EF4-FFF2-40B4-BE49-F238E27FC236}">
              <a16:creationId xmlns:a16="http://schemas.microsoft.com/office/drawing/2014/main" xmlns="" id="{4CFB3C4A-6698-7337-3858-5AF940EA0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863364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578</xdr:row>
      <xdr:rowOff>22992</xdr:rowOff>
    </xdr:from>
    <xdr:to>
      <xdr:col>8</xdr:col>
      <xdr:colOff>3175</xdr:colOff>
      <xdr:row>578</xdr:row>
      <xdr:rowOff>710363</xdr:rowOff>
    </xdr:to>
    <xdr:pic>
      <xdr:nvPicPr>
        <xdr:cNvPr id="2756" name="Picture 2755">
          <a:extLst>
            <a:ext uri="{FF2B5EF4-FFF2-40B4-BE49-F238E27FC236}">
              <a16:creationId xmlns:a16="http://schemas.microsoft.com/office/drawing/2014/main" xmlns="" id="{37937693-FCDE-003E-47DC-0542DB2E2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693681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579</xdr:row>
      <xdr:rowOff>25294</xdr:rowOff>
    </xdr:from>
    <xdr:to>
      <xdr:col>8</xdr:col>
      <xdr:colOff>3175</xdr:colOff>
      <xdr:row>579</xdr:row>
      <xdr:rowOff>590336</xdr:rowOff>
    </xdr:to>
    <xdr:pic>
      <xdr:nvPicPr>
        <xdr:cNvPr id="2758" name="Picture 2757">
          <a:extLst>
            <a:ext uri="{FF2B5EF4-FFF2-40B4-BE49-F238E27FC236}">
              <a16:creationId xmlns:a16="http://schemas.microsoft.com/office/drawing/2014/main" xmlns="" id="{E2BED2DE-E000-774A-217B-49EA3514E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0103797"/>
          <a:ext cx="444500" cy="56504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580</xdr:row>
      <xdr:rowOff>25509</xdr:rowOff>
    </xdr:from>
    <xdr:to>
      <xdr:col>8</xdr:col>
      <xdr:colOff>3175</xdr:colOff>
      <xdr:row>580</xdr:row>
      <xdr:rowOff>617299</xdr:rowOff>
    </xdr:to>
    <xdr:pic>
      <xdr:nvPicPr>
        <xdr:cNvPr id="2760" name="Picture 2759">
          <a:extLst>
            <a:ext uri="{FF2B5EF4-FFF2-40B4-BE49-F238E27FC236}">
              <a16:creationId xmlns:a16="http://schemas.microsoft.com/office/drawing/2014/main" xmlns="" id="{C4920582-B14A-2384-0FA8-E3BA2A759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0719648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581</xdr:row>
      <xdr:rowOff>22971</xdr:rowOff>
    </xdr:from>
    <xdr:to>
      <xdr:col>8</xdr:col>
      <xdr:colOff>3175</xdr:colOff>
      <xdr:row>581</xdr:row>
      <xdr:rowOff>710342</xdr:rowOff>
    </xdr:to>
    <xdr:pic>
      <xdr:nvPicPr>
        <xdr:cNvPr id="2762" name="Picture 2761">
          <a:extLst>
            <a:ext uri="{FF2B5EF4-FFF2-40B4-BE49-F238E27FC236}">
              <a16:creationId xmlns:a16="http://schemas.microsoft.com/office/drawing/2014/main" xmlns="" id="{C1C0B87A-CEED-A40A-7270-01F848D55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13599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583</xdr:row>
      <xdr:rowOff>22974</xdr:rowOff>
    </xdr:from>
    <xdr:to>
      <xdr:col>8</xdr:col>
      <xdr:colOff>3175</xdr:colOff>
      <xdr:row>583</xdr:row>
      <xdr:rowOff>710345</xdr:rowOff>
    </xdr:to>
    <xdr:pic>
      <xdr:nvPicPr>
        <xdr:cNvPr id="2764" name="Picture 2763">
          <a:extLst>
            <a:ext uri="{FF2B5EF4-FFF2-40B4-BE49-F238E27FC236}">
              <a16:creationId xmlns:a16="http://schemas.microsoft.com/office/drawing/2014/main" xmlns="" id="{028021D7-C16D-8511-D7F8-CD68FE6F1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2328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584</xdr:row>
      <xdr:rowOff>22968</xdr:rowOff>
    </xdr:from>
    <xdr:to>
      <xdr:col>8</xdr:col>
      <xdr:colOff>3175</xdr:colOff>
      <xdr:row>584</xdr:row>
      <xdr:rowOff>710339</xdr:rowOff>
    </xdr:to>
    <xdr:pic>
      <xdr:nvPicPr>
        <xdr:cNvPr id="2766" name="Picture 2765">
          <a:extLst>
            <a:ext uri="{FF2B5EF4-FFF2-40B4-BE49-F238E27FC236}">
              <a16:creationId xmlns:a16="http://schemas.microsoft.com/office/drawing/2014/main" xmlns="" id="{3A6F6878-E5D8-8C18-83FB-388AAF953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30619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585</xdr:row>
      <xdr:rowOff>22988</xdr:rowOff>
    </xdr:from>
    <xdr:to>
      <xdr:col>8</xdr:col>
      <xdr:colOff>3175</xdr:colOff>
      <xdr:row>585</xdr:row>
      <xdr:rowOff>710359</xdr:rowOff>
    </xdr:to>
    <xdr:pic>
      <xdr:nvPicPr>
        <xdr:cNvPr id="2768" name="Picture 2767">
          <a:extLst>
            <a:ext uri="{FF2B5EF4-FFF2-40B4-BE49-F238E27FC236}">
              <a16:creationId xmlns:a16="http://schemas.microsoft.com/office/drawing/2014/main" xmlns="" id="{87ACB389-88A7-0BA1-E938-A77D0A44E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37953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586</xdr:row>
      <xdr:rowOff>22983</xdr:rowOff>
    </xdr:from>
    <xdr:to>
      <xdr:col>8</xdr:col>
      <xdr:colOff>3175</xdr:colOff>
      <xdr:row>586</xdr:row>
      <xdr:rowOff>710354</xdr:rowOff>
    </xdr:to>
    <xdr:pic>
      <xdr:nvPicPr>
        <xdr:cNvPr id="2770" name="Picture 2769">
          <a:extLst>
            <a:ext uri="{FF2B5EF4-FFF2-40B4-BE49-F238E27FC236}">
              <a16:creationId xmlns:a16="http://schemas.microsoft.com/office/drawing/2014/main" xmlns="" id="{F4900F23-7077-6501-D4EA-1A3EEE396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45286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587</xdr:row>
      <xdr:rowOff>21788</xdr:rowOff>
    </xdr:from>
    <xdr:to>
      <xdr:col>8</xdr:col>
      <xdr:colOff>3175</xdr:colOff>
      <xdr:row>587</xdr:row>
      <xdr:rowOff>711529</xdr:rowOff>
    </xdr:to>
    <xdr:pic>
      <xdr:nvPicPr>
        <xdr:cNvPr id="2772" name="Picture 2771">
          <a:extLst>
            <a:ext uri="{FF2B5EF4-FFF2-40B4-BE49-F238E27FC236}">
              <a16:creationId xmlns:a16="http://schemas.microsoft.com/office/drawing/2014/main" xmlns="" id="{DFCB027A-9340-2467-E9B3-FFD53D0A0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526076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588</xdr:row>
      <xdr:rowOff>25479</xdr:rowOff>
    </xdr:from>
    <xdr:to>
      <xdr:col>8</xdr:col>
      <xdr:colOff>3175</xdr:colOff>
      <xdr:row>588</xdr:row>
      <xdr:rowOff>581104</xdr:rowOff>
    </xdr:to>
    <xdr:pic>
      <xdr:nvPicPr>
        <xdr:cNvPr id="2774" name="Picture 2773">
          <a:extLst>
            <a:ext uri="{FF2B5EF4-FFF2-40B4-BE49-F238E27FC236}">
              <a16:creationId xmlns:a16="http://schemas.microsoft.com/office/drawing/2014/main" xmlns="" id="{FA2D277C-015B-3C65-7A76-F481F3CF1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599778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589</xdr:row>
      <xdr:rowOff>21799</xdr:rowOff>
    </xdr:from>
    <xdr:to>
      <xdr:col>8</xdr:col>
      <xdr:colOff>3175</xdr:colOff>
      <xdr:row>589</xdr:row>
      <xdr:rowOff>711540</xdr:rowOff>
    </xdr:to>
    <xdr:pic>
      <xdr:nvPicPr>
        <xdr:cNvPr id="2776" name="Picture 2775">
          <a:extLst>
            <a:ext uri="{FF2B5EF4-FFF2-40B4-BE49-F238E27FC236}">
              <a16:creationId xmlns:a16="http://schemas.microsoft.com/office/drawing/2014/main" xmlns="" id="{93B53F3B-0C8B-62E7-0CDA-ED2D7C2EE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660069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590</xdr:row>
      <xdr:rowOff>25490</xdr:rowOff>
    </xdr:from>
    <xdr:to>
      <xdr:col>8</xdr:col>
      <xdr:colOff>3175</xdr:colOff>
      <xdr:row>590</xdr:row>
      <xdr:rowOff>581115</xdr:rowOff>
    </xdr:to>
    <xdr:pic>
      <xdr:nvPicPr>
        <xdr:cNvPr id="2778" name="Picture 2777">
          <a:extLst>
            <a:ext uri="{FF2B5EF4-FFF2-40B4-BE49-F238E27FC236}">
              <a16:creationId xmlns:a16="http://schemas.microsoft.com/office/drawing/2014/main" xmlns="" id="{278984E3-C8CD-F310-1DAF-343DAB35F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733771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591</xdr:row>
      <xdr:rowOff>22976</xdr:rowOff>
    </xdr:from>
    <xdr:to>
      <xdr:col>8</xdr:col>
      <xdr:colOff>3175</xdr:colOff>
      <xdr:row>591</xdr:row>
      <xdr:rowOff>710347</xdr:rowOff>
    </xdr:to>
    <xdr:pic>
      <xdr:nvPicPr>
        <xdr:cNvPr id="2780" name="Picture 2779">
          <a:extLst>
            <a:ext uri="{FF2B5EF4-FFF2-40B4-BE49-F238E27FC236}">
              <a16:creationId xmlns:a16="http://schemas.microsoft.com/office/drawing/2014/main" xmlns="" id="{A8777E32-925D-320B-A6D4-EBB94AA56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79417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592</xdr:row>
      <xdr:rowOff>21805</xdr:rowOff>
    </xdr:from>
    <xdr:to>
      <xdr:col>8</xdr:col>
      <xdr:colOff>3175</xdr:colOff>
      <xdr:row>592</xdr:row>
      <xdr:rowOff>711546</xdr:rowOff>
    </xdr:to>
    <xdr:pic>
      <xdr:nvPicPr>
        <xdr:cNvPr id="2782" name="Picture 2781">
          <a:extLst>
            <a:ext uri="{FF2B5EF4-FFF2-40B4-BE49-F238E27FC236}">
              <a16:creationId xmlns:a16="http://schemas.microsoft.com/office/drawing/2014/main" xmlns="" id="{867E37D1-9D88-F2D8-9C2F-F7788AEBA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867394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593</xdr:row>
      <xdr:rowOff>25472</xdr:rowOff>
    </xdr:from>
    <xdr:to>
      <xdr:col>8</xdr:col>
      <xdr:colOff>3175</xdr:colOff>
      <xdr:row>593</xdr:row>
      <xdr:rowOff>581097</xdr:rowOff>
    </xdr:to>
    <xdr:pic>
      <xdr:nvPicPr>
        <xdr:cNvPr id="2784" name="Picture 2783">
          <a:extLst>
            <a:ext uri="{FF2B5EF4-FFF2-40B4-BE49-F238E27FC236}">
              <a16:creationId xmlns:a16="http://schemas.microsoft.com/office/drawing/2014/main" xmlns="" id="{85527561-5FD4-40B4-8B7B-A38C6329C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7941093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594</xdr:row>
      <xdr:rowOff>22983</xdr:rowOff>
    </xdr:from>
    <xdr:to>
      <xdr:col>8</xdr:col>
      <xdr:colOff>3175</xdr:colOff>
      <xdr:row>594</xdr:row>
      <xdr:rowOff>710354</xdr:rowOff>
    </xdr:to>
    <xdr:pic>
      <xdr:nvPicPr>
        <xdr:cNvPr id="2786" name="Picture 2785">
          <a:extLst>
            <a:ext uri="{FF2B5EF4-FFF2-40B4-BE49-F238E27FC236}">
              <a16:creationId xmlns:a16="http://schemas.microsoft.com/office/drawing/2014/main" xmlns="" id="{A6AA2923-B159-50C2-F106-F869977D5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00150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595</xdr:row>
      <xdr:rowOff>25484</xdr:rowOff>
    </xdr:from>
    <xdr:to>
      <xdr:col>8</xdr:col>
      <xdr:colOff>3175</xdr:colOff>
      <xdr:row>595</xdr:row>
      <xdr:rowOff>581109</xdr:rowOff>
    </xdr:to>
    <xdr:pic>
      <xdr:nvPicPr>
        <xdr:cNvPr id="2788" name="Picture 2787">
          <a:extLst>
            <a:ext uri="{FF2B5EF4-FFF2-40B4-BE49-F238E27FC236}">
              <a16:creationId xmlns:a16="http://schemas.microsoft.com/office/drawing/2014/main" xmlns="" id="{D64665FD-5F89-C699-0175-D4603416F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075086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596</xdr:row>
      <xdr:rowOff>22102</xdr:rowOff>
    </xdr:from>
    <xdr:to>
      <xdr:col>8</xdr:col>
      <xdr:colOff>3175</xdr:colOff>
      <xdr:row>596</xdr:row>
      <xdr:rowOff>711249</xdr:rowOff>
    </xdr:to>
    <xdr:pic>
      <xdr:nvPicPr>
        <xdr:cNvPr id="2790" name="Picture 2789">
          <a:extLst>
            <a:ext uri="{FF2B5EF4-FFF2-40B4-BE49-F238E27FC236}">
              <a16:creationId xmlns:a16="http://schemas.microsoft.com/office/drawing/2014/main" xmlns="" id="{B7E2B7FB-62D8-FBF3-5F1A-57E87D160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135406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597</xdr:row>
      <xdr:rowOff>22990</xdr:rowOff>
    </xdr:from>
    <xdr:to>
      <xdr:col>8</xdr:col>
      <xdr:colOff>3175</xdr:colOff>
      <xdr:row>597</xdr:row>
      <xdr:rowOff>710361</xdr:rowOff>
    </xdr:to>
    <xdr:pic>
      <xdr:nvPicPr>
        <xdr:cNvPr id="2792" name="Picture 2791">
          <a:extLst>
            <a:ext uri="{FF2B5EF4-FFF2-40B4-BE49-F238E27FC236}">
              <a16:creationId xmlns:a16="http://schemas.microsoft.com/office/drawing/2014/main" xmlns="" id="{D7F79BCC-D244-197F-B18C-BB024AC27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20882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598</xdr:row>
      <xdr:rowOff>22985</xdr:rowOff>
    </xdr:from>
    <xdr:to>
      <xdr:col>8</xdr:col>
      <xdr:colOff>3175</xdr:colOff>
      <xdr:row>598</xdr:row>
      <xdr:rowOff>710356</xdr:rowOff>
    </xdr:to>
    <xdr:pic>
      <xdr:nvPicPr>
        <xdr:cNvPr id="2794" name="Picture 2793">
          <a:extLst>
            <a:ext uri="{FF2B5EF4-FFF2-40B4-BE49-F238E27FC236}">
              <a16:creationId xmlns:a16="http://schemas.microsoft.com/office/drawing/2014/main" xmlns="" id="{2AB991A7-43B0-9B9D-6F21-A64C006D5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28216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599</xdr:row>
      <xdr:rowOff>25486</xdr:rowOff>
    </xdr:from>
    <xdr:to>
      <xdr:col>8</xdr:col>
      <xdr:colOff>3175</xdr:colOff>
      <xdr:row>599</xdr:row>
      <xdr:rowOff>581111</xdr:rowOff>
    </xdr:to>
    <xdr:pic>
      <xdr:nvPicPr>
        <xdr:cNvPr id="2796" name="Picture 2795">
          <a:extLst>
            <a:ext uri="{FF2B5EF4-FFF2-40B4-BE49-F238E27FC236}">
              <a16:creationId xmlns:a16="http://schemas.microsoft.com/office/drawing/2014/main" xmlns="" id="{871F4F85-F08F-96F8-1632-DB79FC7FB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355743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600</xdr:row>
      <xdr:rowOff>22971</xdr:rowOff>
    </xdr:from>
    <xdr:to>
      <xdr:col>8</xdr:col>
      <xdr:colOff>3175</xdr:colOff>
      <xdr:row>600</xdr:row>
      <xdr:rowOff>710342</xdr:rowOff>
    </xdr:to>
    <xdr:pic>
      <xdr:nvPicPr>
        <xdr:cNvPr id="2798" name="Picture 2797">
          <a:extLst>
            <a:ext uri="{FF2B5EF4-FFF2-40B4-BE49-F238E27FC236}">
              <a16:creationId xmlns:a16="http://schemas.microsoft.com/office/drawing/2014/main" xmlns="" id="{2B804AC9-A25B-94DB-AF7A-30FF15516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4161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601</xdr:row>
      <xdr:rowOff>25472</xdr:rowOff>
    </xdr:from>
    <xdr:to>
      <xdr:col>8</xdr:col>
      <xdr:colOff>3175</xdr:colOff>
      <xdr:row>601</xdr:row>
      <xdr:rowOff>581097</xdr:rowOff>
    </xdr:to>
    <xdr:pic>
      <xdr:nvPicPr>
        <xdr:cNvPr id="2800" name="Picture 2799">
          <a:extLst>
            <a:ext uri="{FF2B5EF4-FFF2-40B4-BE49-F238E27FC236}">
              <a16:creationId xmlns:a16="http://schemas.microsoft.com/office/drawing/2014/main" xmlns="" id="{4C3BDCF9-4CC2-1142-0668-888495306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489733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602</xdr:row>
      <xdr:rowOff>22983</xdr:rowOff>
    </xdr:from>
    <xdr:to>
      <xdr:col>8</xdr:col>
      <xdr:colOff>3175</xdr:colOff>
      <xdr:row>602</xdr:row>
      <xdr:rowOff>710354</xdr:rowOff>
    </xdr:to>
    <xdr:pic>
      <xdr:nvPicPr>
        <xdr:cNvPr id="2802" name="Picture 2801">
          <a:extLst>
            <a:ext uri="{FF2B5EF4-FFF2-40B4-BE49-F238E27FC236}">
              <a16:creationId xmlns:a16="http://schemas.microsoft.com/office/drawing/2014/main" xmlns="" id="{0DA75F2F-9E95-420D-9C67-19371462C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55014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603</xdr:row>
      <xdr:rowOff>22978</xdr:rowOff>
    </xdr:from>
    <xdr:to>
      <xdr:col>8</xdr:col>
      <xdr:colOff>3175</xdr:colOff>
      <xdr:row>603</xdr:row>
      <xdr:rowOff>710349</xdr:rowOff>
    </xdr:to>
    <xdr:pic>
      <xdr:nvPicPr>
        <xdr:cNvPr id="2804" name="Picture 2803">
          <a:extLst>
            <a:ext uri="{FF2B5EF4-FFF2-40B4-BE49-F238E27FC236}">
              <a16:creationId xmlns:a16="http://schemas.microsoft.com/office/drawing/2014/main" xmlns="" id="{ADC382C5-90BB-5C62-EA6C-646E3BA71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623475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604</xdr:row>
      <xdr:rowOff>22973</xdr:rowOff>
    </xdr:from>
    <xdr:to>
      <xdr:col>8</xdr:col>
      <xdr:colOff>3175</xdr:colOff>
      <xdr:row>604</xdr:row>
      <xdr:rowOff>710344</xdr:rowOff>
    </xdr:to>
    <xdr:pic>
      <xdr:nvPicPr>
        <xdr:cNvPr id="2806" name="Picture 2805">
          <a:extLst>
            <a:ext uri="{FF2B5EF4-FFF2-40B4-BE49-F238E27FC236}">
              <a16:creationId xmlns:a16="http://schemas.microsoft.com/office/drawing/2014/main" xmlns="" id="{7E5C33E5-E0F3-4418-25E9-B76965242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696808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605</xdr:row>
      <xdr:rowOff>30013</xdr:rowOff>
    </xdr:from>
    <xdr:to>
      <xdr:col>8</xdr:col>
      <xdr:colOff>3175</xdr:colOff>
      <xdr:row>605</xdr:row>
      <xdr:rowOff>585638</xdr:rowOff>
    </xdr:to>
    <xdr:pic>
      <xdr:nvPicPr>
        <xdr:cNvPr id="2808" name="Picture 2807">
          <a:extLst>
            <a:ext uri="{FF2B5EF4-FFF2-40B4-BE49-F238E27FC236}">
              <a16:creationId xmlns:a16="http://schemas.microsoft.com/office/drawing/2014/main" xmlns="" id="{E99F1290-27F1-84E7-BEE0-6E66CF619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770845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606</xdr:row>
      <xdr:rowOff>22985</xdr:rowOff>
    </xdr:from>
    <xdr:to>
      <xdr:col>8</xdr:col>
      <xdr:colOff>3175</xdr:colOff>
      <xdr:row>606</xdr:row>
      <xdr:rowOff>710356</xdr:rowOff>
    </xdr:to>
    <xdr:pic>
      <xdr:nvPicPr>
        <xdr:cNvPr id="2810" name="Picture 2809">
          <a:extLst>
            <a:ext uri="{FF2B5EF4-FFF2-40B4-BE49-F238E27FC236}">
              <a16:creationId xmlns:a16="http://schemas.microsoft.com/office/drawing/2014/main" xmlns="" id="{568257A0-C3E8-715D-F1FA-6F34F027A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83170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607</xdr:row>
      <xdr:rowOff>22980</xdr:rowOff>
    </xdr:from>
    <xdr:to>
      <xdr:col>8</xdr:col>
      <xdr:colOff>3175</xdr:colOff>
      <xdr:row>607</xdr:row>
      <xdr:rowOff>710351</xdr:rowOff>
    </xdr:to>
    <xdr:pic>
      <xdr:nvPicPr>
        <xdr:cNvPr id="2812" name="Picture 2811">
          <a:extLst>
            <a:ext uri="{FF2B5EF4-FFF2-40B4-BE49-F238E27FC236}">
              <a16:creationId xmlns:a16="http://schemas.microsoft.com/office/drawing/2014/main" xmlns="" id="{2086309D-982B-B65D-8A6C-4A7E6FF8C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90503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608</xdr:row>
      <xdr:rowOff>25480</xdr:rowOff>
    </xdr:from>
    <xdr:to>
      <xdr:col>8</xdr:col>
      <xdr:colOff>3175</xdr:colOff>
      <xdr:row>608</xdr:row>
      <xdr:rowOff>581105</xdr:rowOff>
    </xdr:to>
    <xdr:pic>
      <xdr:nvPicPr>
        <xdr:cNvPr id="2814" name="Picture 2813">
          <a:extLst>
            <a:ext uri="{FF2B5EF4-FFF2-40B4-BE49-F238E27FC236}">
              <a16:creationId xmlns:a16="http://schemas.microsoft.com/office/drawing/2014/main" xmlns="" id="{EB16E0C9-2C3C-5206-3306-D0BC50251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8978621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609</xdr:row>
      <xdr:rowOff>21801</xdr:rowOff>
    </xdr:from>
    <xdr:to>
      <xdr:col>8</xdr:col>
      <xdr:colOff>3175</xdr:colOff>
      <xdr:row>609</xdr:row>
      <xdr:rowOff>711542</xdr:rowOff>
    </xdr:to>
    <xdr:pic>
      <xdr:nvPicPr>
        <xdr:cNvPr id="2816" name="Picture 2815">
          <a:extLst>
            <a:ext uri="{FF2B5EF4-FFF2-40B4-BE49-F238E27FC236}">
              <a16:creationId xmlns:a16="http://schemas.microsoft.com/office/drawing/2014/main" xmlns="" id="{E86CCD0E-7654-A1B8-894E-59A472537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038912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610</xdr:row>
      <xdr:rowOff>25467</xdr:rowOff>
    </xdr:from>
    <xdr:to>
      <xdr:col>8</xdr:col>
      <xdr:colOff>3175</xdr:colOff>
      <xdr:row>610</xdr:row>
      <xdr:rowOff>581092</xdr:rowOff>
    </xdr:to>
    <xdr:pic>
      <xdr:nvPicPr>
        <xdr:cNvPr id="2818" name="Picture 2817">
          <a:extLst>
            <a:ext uri="{FF2B5EF4-FFF2-40B4-BE49-F238E27FC236}">
              <a16:creationId xmlns:a16="http://schemas.microsoft.com/office/drawing/2014/main" xmlns="" id="{8D89A83E-3591-5C99-33EE-6ADAEE903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112611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611</xdr:row>
      <xdr:rowOff>25483</xdr:rowOff>
    </xdr:from>
    <xdr:to>
      <xdr:col>8</xdr:col>
      <xdr:colOff>3175</xdr:colOff>
      <xdr:row>611</xdr:row>
      <xdr:rowOff>581108</xdr:rowOff>
    </xdr:to>
    <xdr:pic>
      <xdr:nvPicPr>
        <xdr:cNvPr id="2820" name="Picture 2819">
          <a:extLst>
            <a:ext uri="{FF2B5EF4-FFF2-40B4-BE49-F238E27FC236}">
              <a16:creationId xmlns:a16="http://schemas.microsoft.com/office/drawing/2014/main" xmlns="" id="{DDEE2078-92C1-8CAF-B270-AD5FE38DA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173271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612</xdr:row>
      <xdr:rowOff>22970</xdr:rowOff>
    </xdr:from>
    <xdr:to>
      <xdr:col>8</xdr:col>
      <xdr:colOff>3175</xdr:colOff>
      <xdr:row>612</xdr:row>
      <xdr:rowOff>710341</xdr:rowOff>
    </xdr:to>
    <xdr:pic>
      <xdr:nvPicPr>
        <xdr:cNvPr id="2822" name="Picture 2821">
          <a:extLst>
            <a:ext uri="{FF2B5EF4-FFF2-40B4-BE49-F238E27FC236}">
              <a16:creationId xmlns:a16="http://schemas.microsoft.com/office/drawing/2014/main" xmlns="" id="{01CFA0B0-49EA-C9BE-ACC4-A14AC3A33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23367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613</xdr:row>
      <xdr:rowOff>25470</xdr:rowOff>
    </xdr:from>
    <xdr:to>
      <xdr:col>8</xdr:col>
      <xdr:colOff>3175</xdr:colOff>
      <xdr:row>613</xdr:row>
      <xdr:rowOff>581095</xdr:rowOff>
    </xdr:to>
    <xdr:pic>
      <xdr:nvPicPr>
        <xdr:cNvPr id="2824" name="Picture 2823">
          <a:extLst>
            <a:ext uri="{FF2B5EF4-FFF2-40B4-BE49-F238E27FC236}">
              <a16:creationId xmlns:a16="http://schemas.microsoft.com/office/drawing/2014/main" xmlns="" id="{9FEE4FAE-442C-DF0E-8EA7-140D40098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307261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614</xdr:row>
      <xdr:rowOff>21791</xdr:rowOff>
    </xdr:from>
    <xdr:to>
      <xdr:col>8</xdr:col>
      <xdr:colOff>3175</xdr:colOff>
      <xdr:row>614</xdr:row>
      <xdr:rowOff>711532</xdr:rowOff>
    </xdr:to>
    <xdr:pic>
      <xdr:nvPicPr>
        <xdr:cNvPr id="2826" name="Picture 2825">
          <a:extLst>
            <a:ext uri="{FF2B5EF4-FFF2-40B4-BE49-F238E27FC236}">
              <a16:creationId xmlns:a16="http://schemas.microsoft.com/office/drawing/2014/main" xmlns="" id="{A81CA89C-47EB-8853-C0E5-3E02209E9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367551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615</xdr:row>
      <xdr:rowOff>22084</xdr:rowOff>
    </xdr:from>
    <xdr:to>
      <xdr:col>8</xdr:col>
      <xdr:colOff>3175</xdr:colOff>
      <xdr:row>615</xdr:row>
      <xdr:rowOff>711231</xdr:rowOff>
    </xdr:to>
    <xdr:pic>
      <xdr:nvPicPr>
        <xdr:cNvPr id="2828" name="Picture 2827">
          <a:extLst>
            <a:ext uri="{FF2B5EF4-FFF2-40B4-BE49-F238E27FC236}">
              <a16:creationId xmlns:a16="http://schemas.microsoft.com/office/drawing/2014/main" xmlns="" id="{92EA965B-D243-467A-CFC9-D6B247C7D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440914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616</xdr:row>
      <xdr:rowOff>25477</xdr:rowOff>
    </xdr:from>
    <xdr:to>
      <xdr:col>8</xdr:col>
      <xdr:colOff>3175</xdr:colOff>
      <xdr:row>616</xdr:row>
      <xdr:rowOff>581102</xdr:rowOff>
    </xdr:to>
    <xdr:pic>
      <xdr:nvPicPr>
        <xdr:cNvPr id="2830" name="Picture 2829">
          <a:extLst>
            <a:ext uri="{FF2B5EF4-FFF2-40B4-BE49-F238E27FC236}">
              <a16:creationId xmlns:a16="http://schemas.microsoft.com/office/drawing/2014/main" xmlns="" id="{EDE0E118-4314-9348-DEAD-F30196E77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514586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617</xdr:row>
      <xdr:rowOff>22989</xdr:rowOff>
    </xdr:from>
    <xdr:to>
      <xdr:col>8</xdr:col>
      <xdr:colOff>3175</xdr:colOff>
      <xdr:row>617</xdr:row>
      <xdr:rowOff>710360</xdr:rowOff>
    </xdr:to>
    <xdr:pic>
      <xdr:nvPicPr>
        <xdr:cNvPr id="2832" name="Picture 2831">
          <a:extLst>
            <a:ext uri="{FF2B5EF4-FFF2-40B4-BE49-F238E27FC236}">
              <a16:creationId xmlns:a16="http://schemas.microsoft.com/office/drawing/2014/main" xmlns="" id="{333B5962-74CB-FD3E-5810-EB49970AF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57499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618</xdr:row>
      <xdr:rowOff>22983</xdr:rowOff>
    </xdr:from>
    <xdr:to>
      <xdr:col>8</xdr:col>
      <xdr:colOff>3175</xdr:colOff>
      <xdr:row>618</xdr:row>
      <xdr:rowOff>710354</xdr:rowOff>
    </xdr:to>
    <xdr:pic>
      <xdr:nvPicPr>
        <xdr:cNvPr id="2834" name="Picture 2833">
          <a:extLst>
            <a:ext uri="{FF2B5EF4-FFF2-40B4-BE49-F238E27FC236}">
              <a16:creationId xmlns:a16="http://schemas.microsoft.com/office/drawing/2014/main" xmlns="" id="{885C33A5-C7BD-AC9D-BCD0-975D32B31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64832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619</xdr:row>
      <xdr:rowOff>25483</xdr:rowOff>
    </xdr:from>
    <xdr:to>
      <xdr:col>8</xdr:col>
      <xdr:colOff>3175</xdr:colOff>
      <xdr:row>619</xdr:row>
      <xdr:rowOff>581108</xdr:rowOff>
    </xdr:to>
    <xdr:pic>
      <xdr:nvPicPr>
        <xdr:cNvPr id="2836" name="Picture 2835">
          <a:extLst>
            <a:ext uri="{FF2B5EF4-FFF2-40B4-BE49-F238E27FC236}">
              <a16:creationId xmlns:a16="http://schemas.microsoft.com/office/drawing/2014/main" xmlns="" id="{29BBB91D-4FED-D04B-7299-DADED3045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721911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620</xdr:row>
      <xdr:rowOff>22970</xdr:rowOff>
    </xdr:from>
    <xdr:to>
      <xdr:col>8</xdr:col>
      <xdr:colOff>3175</xdr:colOff>
      <xdr:row>620</xdr:row>
      <xdr:rowOff>710341</xdr:rowOff>
    </xdr:to>
    <xdr:pic>
      <xdr:nvPicPr>
        <xdr:cNvPr id="2838" name="Picture 2837">
          <a:extLst>
            <a:ext uri="{FF2B5EF4-FFF2-40B4-BE49-F238E27FC236}">
              <a16:creationId xmlns:a16="http://schemas.microsoft.com/office/drawing/2014/main" xmlns="" id="{E5ACD107-E92E-E9B7-3969-E3ABB695C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78231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621</xdr:row>
      <xdr:rowOff>21799</xdr:rowOff>
    </xdr:from>
    <xdr:to>
      <xdr:col>8</xdr:col>
      <xdr:colOff>3175</xdr:colOff>
      <xdr:row>621</xdr:row>
      <xdr:rowOff>711540</xdr:rowOff>
    </xdr:to>
    <xdr:pic>
      <xdr:nvPicPr>
        <xdr:cNvPr id="2840" name="Picture 2839">
          <a:extLst>
            <a:ext uri="{FF2B5EF4-FFF2-40B4-BE49-F238E27FC236}">
              <a16:creationId xmlns:a16="http://schemas.microsoft.com/office/drawing/2014/main" xmlns="" id="{93B926F7-27FC-FCDD-D978-2F36FEEDE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855534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622</xdr:row>
      <xdr:rowOff>22985</xdr:rowOff>
    </xdr:from>
    <xdr:to>
      <xdr:col>8</xdr:col>
      <xdr:colOff>3175</xdr:colOff>
      <xdr:row>622</xdr:row>
      <xdr:rowOff>710356</xdr:rowOff>
    </xdr:to>
    <xdr:pic>
      <xdr:nvPicPr>
        <xdr:cNvPr id="2842" name="Picture 2841">
          <a:extLst>
            <a:ext uri="{FF2B5EF4-FFF2-40B4-BE49-F238E27FC236}">
              <a16:creationId xmlns:a16="http://schemas.microsoft.com/office/drawing/2014/main" xmlns="" id="{EB3E899B-0642-1CBE-1948-5775227B1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3992898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623</xdr:row>
      <xdr:rowOff>25510</xdr:rowOff>
    </xdr:from>
    <xdr:to>
      <xdr:col>8</xdr:col>
      <xdr:colOff>3175</xdr:colOff>
      <xdr:row>623</xdr:row>
      <xdr:rowOff>617300</xdr:rowOff>
    </xdr:to>
    <xdr:pic>
      <xdr:nvPicPr>
        <xdr:cNvPr id="2844" name="Picture 2843">
          <a:extLst>
            <a:ext uri="{FF2B5EF4-FFF2-40B4-BE49-F238E27FC236}">
              <a16:creationId xmlns:a16="http://schemas.microsoft.com/office/drawing/2014/main" xmlns="" id="{DE862D18-6C06-CE22-DC6F-845C209CD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0025716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624</xdr:row>
      <xdr:rowOff>25478</xdr:rowOff>
    </xdr:from>
    <xdr:to>
      <xdr:col>8</xdr:col>
      <xdr:colOff>3175</xdr:colOff>
      <xdr:row>624</xdr:row>
      <xdr:rowOff>581103</xdr:rowOff>
    </xdr:to>
    <xdr:pic>
      <xdr:nvPicPr>
        <xdr:cNvPr id="2846" name="Picture 2845">
          <a:extLst>
            <a:ext uri="{FF2B5EF4-FFF2-40B4-BE49-F238E27FC236}">
              <a16:creationId xmlns:a16="http://schemas.microsoft.com/office/drawing/2014/main" xmlns="" id="{353DF512-AE4E-482E-1077-F956F7386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066848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625</xdr:row>
      <xdr:rowOff>25470</xdr:rowOff>
    </xdr:from>
    <xdr:to>
      <xdr:col>8</xdr:col>
      <xdr:colOff>3175</xdr:colOff>
      <xdr:row>625</xdr:row>
      <xdr:rowOff>581095</xdr:rowOff>
    </xdr:to>
    <xdr:pic>
      <xdr:nvPicPr>
        <xdr:cNvPr id="2848" name="Picture 2847">
          <a:extLst>
            <a:ext uri="{FF2B5EF4-FFF2-40B4-BE49-F238E27FC236}">
              <a16:creationId xmlns:a16="http://schemas.microsoft.com/office/drawing/2014/main" xmlns="" id="{6043DC9E-DD52-3A2A-00E1-19F73FA3D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127505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626</xdr:row>
      <xdr:rowOff>25487</xdr:rowOff>
    </xdr:from>
    <xdr:to>
      <xdr:col>8</xdr:col>
      <xdr:colOff>3175</xdr:colOff>
      <xdr:row>626</xdr:row>
      <xdr:rowOff>581112</xdr:rowOff>
    </xdr:to>
    <xdr:pic>
      <xdr:nvPicPr>
        <xdr:cNvPr id="2850" name="Picture 2849">
          <a:extLst>
            <a:ext uri="{FF2B5EF4-FFF2-40B4-BE49-F238E27FC236}">
              <a16:creationId xmlns:a16="http://schemas.microsoft.com/office/drawing/2014/main" xmlns="" id="{BD2538EB-993F-E1E0-3F57-8EF06624D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188165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627</xdr:row>
      <xdr:rowOff>21806</xdr:rowOff>
    </xdr:from>
    <xdr:to>
      <xdr:col>8</xdr:col>
      <xdr:colOff>3175</xdr:colOff>
      <xdr:row>627</xdr:row>
      <xdr:rowOff>711547</xdr:rowOff>
    </xdr:to>
    <xdr:pic>
      <xdr:nvPicPr>
        <xdr:cNvPr id="2852" name="Picture 2851">
          <a:extLst>
            <a:ext uri="{FF2B5EF4-FFF2-40B4-BE49-F238E27FC236}">
              <a16:creationId xmlns:a16="http://schemas.microsoft.com/office/drawing/2014/main" xmlns="" id="{28543BAF-7227-1A87-4667-A1ACDB410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248455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628</xdr:row>
      <xdr:rowOff>22968</xdr:rowOff>
    </xdr:from>
    <xdr:to>
      <xdr:col>8</xdr:col>
      <xdr:colOff>3175</xdr:colOff>
      <xdr:row>628</xdr:row>
      <xdr:rowOff>710339</xdr:rowOff>
    </xdr:to>
    <xdr:pic>
      <xdr:nvPicPr>
        <xdr:cNvPr id="2854" name="Picture 2853">
          <a:extLst>
            <a:ext uri="{FF2B5EF4-FFF2-40B4-BE49-F238E27FC236}">
              <a16:creationId xmlns:a16="http://schemas.microsoft.com/office/drawing/2014/main" xmlns="" id="{B55F83A8-F515-6FE6-8458-DB33507CB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32190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629</xdr:row>
      <xdr:rowOff>25493</xdr:rowOff>
    </xdr:from>
    <xdr:to>
      <xdr:col>8</xdr:col>
      <xdr:colOff>3175</xdr:colOff>
      <xdr:row>629</xdr:row>
      <xdr:rowOff>617283</xdr:rowOff>
    </xdr:to>
    <xdr:pic>
      <xdr:nvPicPr>
        <xdr:cNvPr id="2856" name="Picture 2855">
          <a:extLst>
            <a:ext uri="{FF2B5EF4-FFF2-40B4-BE49-F238E27FC236}">
              <a16:creationId xmlns:a16="http://schemas.microsoft.com/office/drawing/2014/main" xmlns="" id="{30D7905D-5A66-34E0-23E2-70EA7CEF8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3954903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630</xdr:row>
      <xdr:rowOff>25485</xdr:rowOff>
    </xdr:from>
    <xdr:to>
      <xdr:col>8</xdr:col>
      <xdr:colOff>3175</xdr:colOff>
      <xdr:row>630</xdr:row>
      <xdr:rowOff>581110</xdr:rowOff>
    </xdr:to>
    <xdr:pic>
      <xdr:nvPicPr>
        <xdr:cNvPr id="2858" name="Picture 2857">
          <a:extLst>
            <a:ext uri="{FF2B5EF4-FFF2-40B4-BE49-F238E27FC236}">
              <a16:creationId xmlns:a16="http://schemas.microsoft.com/office/drawing/2014/main" xmlns="" id="{C068C4E7-0E3E-C1F7-714B-C9B98D0BC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459769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631</xdr:row>
      <xdr:rowOff>22972</xdr:rowOff>
    </xdr:from>
    <xdr:to>
      <xdr:col>8</xdr:col>
      <xdr:colOff>3175</xdr:colOff>
      <xdr:row>631</xdr:row>
      <xdr:rowOff>710343</xdr:rowOff>
    </xdr:to>
    <xdr:pic>
      <xdr:nvPicPr>
        <xdr:cNvPr id="2860" name="Picture 2859">
          <a:extLst>
            <a:ext uri="{FF2B5EF4-FFF2-40B4-BE49-F238E27FC236}">
              <a16:creationId xmlns:a16="http://schemas.microsoft.com/office/drawing/2014/main" xmlns="" id="{7C17066A-BA1C-1E8A-45DB-4A4B98631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52017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632</xdr:row>
      <xdr:rowOff>25472</xdr:rowOff>
    </xdr:from>
    <xdr:to>
      <xdr:col>8</xdr:col>
      <xdr:colOff>3175</xdr:colOff>
      <xdr:row>632</xdr:row>
      <xdr:rowOff>581097</xdr:rowOff>
    </xdr:to>
    <xdr:pic>
      <xdr:nvPicPr>
        <xdr:cNvPr id="2862" name="Picture 2861">
          <a:extLst>
            <a:ext uri="{FF2B5EF4-FFF2-40B4-BE49-F238E27FC236}">
              <a16:creationId xmlns:a16="http://schemas.microsoft.com/office/drawing/2014/main" xmlns="" id="{67497404-8C60-9100-B960-CD04D1988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593759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633</xdr:row>
      <xdr:rowOff>25489</xdr:rowOff>
    </xdr:from>
    <xdr:to>
      <xdr:col>8</xdr:col>
      <xdr:colOff>3175</xdr:colOff>
      <xdr:row>633</xdr:row>
      <xdr:rowOff>581114</xdr:rowOff>
    </xdr:to>
    <xdr:pic>
      <xdr:nvPicPr>
        <xdr:cNvPr id="2864" name="Picture 2863">
          <a:extLst>
            <a:ext uri="{FF2B5EF4-FFF2-40B4-BE49-F238E27FC236}">
              <a16:creationId xmlns:a16="http://schemas.microsoft.com/office/drawing/2014/main" xmlns="" id="{DEE8E6F3-E006-4A5A-CEF1-F712720A3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654419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634</xdr:row>
      <xdr:rowOff>22975</xdr:rowOff>
    </xdr:from>
    <xdr:to>
      <xdr:col>8</xdr:col>
      <xdr:colOff>3175</xdr:colOff>
      <xdr:row>634</xdr:row>
      <xdr:rowOff>710346</xdr:rowOff>
    </xdr:to>
    <xdr:pic>
      <xdr:nvPicPr>
        <xdr:cNvPr id="2866" name="Picture 2865">
          <a:extLst>
            <a:ext uri="{FF2B5EF4-FFF2-40B4-BE49-F238E27FC236}">
              <a16:creationId xmlns:a16="http://schemas.microsoft.com/office/drawing/2014/main" xmlns="" id="{BAD6FCBD-7DE0-FE2A-4B11-A6BE8A79C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71482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635</xdr:row>
      <xdr:rowOff>25475</xdr:rowOff>
    </xdr:from>
    <xdr:to>
      <xdr:col>8</xdr:col>
      <xdr:colOff>3175</xdr:colOff>
      <xdr:row>635</xdr:row>
      <xdr:rowOff>581100</xdr:rowOff>
    </xdr:to>
    <xdr:pic>
      <xdr:nvPicPr>
        <xdr:cNvPr id="2868" name="Picture 2867">
          <a:extLst>
            <a:ext uri="{FF2B5EF4-FFF2-40B4-BE49-F238E27FC236}">
              <a16:creationId xmlns:a16="http://schemas.microsoft.com/office/drawing/2014/main" xmlns="" id="{9EC6FAA9-AA07-E8EE-C271-EA428ACD8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788408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636</xdr:row>
      <xdr:rowOff>22987</xdr:rowOff>
    </xdr:from>
    <xdr:to>
      <xdr:col>8</xdr:col>
      <xdr:colOff>3175</xdr:colOff>
      <xdr:row>636</xdr:row>
      <xdr:rowOff>710358</xdr:rowOff>
    </xdr:to>
    <xdr:pic>
      <xdr:nvPicPr>
        <xdr:cNvPr id="2870" name="Picture 2869">
          <a:extLst>
            <a:ext uri="{FF2B5EF4-FFF2-40B4-BE49-F238E27FC236}">
              <a16:creationId xmlns:a16="http://schemas.microsoft.com/office/drawing/2014/main" xmlns="" id="{9ED285D7-3BCE-F483-732B-99CF4C00D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84881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637</xdr:row>
      <xdr:rowOff>22981</xdr:rowOff>
    </xdr:from>
    <xdr:to>
      <xdr:col>8</xdr:col>
      <xdr:colOff>3175</xdr:colOff>
      <xdr:row>637</xdr:row>
      <xdr:rowOff>710352</xdr:rowOff>
    </xdr:to>
    <xdr:pic>
      <xdr:nvPicPr>
        <xdr:cNvPr id="2872" name="Picture 2871">
          <a:extLst>
            <a:ext uri="{FF2B5EF4-FFF2-40B4-BE49-F238E27FC236}">
              <a16:creationId xmlns:a16="http://schemas.microsoft.com/office/drawing/2014/main" xmlns="" id="{2D942E1F-B7EE-9DB8-95E8-F454F3AF3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9221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638</xdr:row>
      <xdr:rowOff>23200</xdr:rowOff>
    </xdr:from>
    <xdr:to>
      <xdr:col>8</xdr:col>
      <xdr:colOff>3175</xdr:colOff>
      <xdr:row>638</xdr:row>
      <xdr:rowOff>565273</xdr:rowOff>
    </xdr:to>
    <xdr:pic>
      <xdr:nvPicPr>
        <xdr:cNvPr id="2874" name="Picture 2873">
          <a:extLst>
            <a:ext uri="{FF2B5EF4-FFF2-40B4-BE49-F238E27FC236}">
              <a16:creationId xmlns:a16="http://schemas.microsoft.com/office/drawing/2014/main" xmlns="" id="{F281CC6A-8B7B-BA92-5402-E1DF683BF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09955057"/>
          <a:ext cx="444500" cy="54207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639</xdr:row>
      <xdr:rowOff>22968</xdr:rowOff>
    </xdr:from>
    <xdr:to>
      <xdr:col>8</xdr:col>
      <xdr:colOff>3175</xdr:colOff>
      <xdr:row>639</xdr:row>
      <xdr:rowOff>710339</xdr:rowOff>
    </xdr:to>
    <xdr:pic>
      <xdr:nvPicPr>
        <xdr:cNvPr id="2876" name="Picture 2875">
          <a:extLst>
            <a:ext uri="{FF2B5EF4-FFF2-40B4-BE49-F238E27FC236}">
              <a16:creationId xmlns:a16="http://schemas.microsoft.com/office/drawing/2014/main" xmlns="" id="{D6FBC511-08D9-062D-7EC2-CAF751846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05433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640</xdr:row>
      <xdr:rowOff>21798</xdr:rowOff>
    </xdr:from>
    <xdr:to>
      <xdr:col>8</xdr:col>
      <xdr:colOff>3175</xdr:colOff>
      <xdr:row>640</xdr:row>
      <xdr:rowOff>711539</xdr:rowOff>
    </xdr:to>
    <xdr:pic>
      <xdr:nvPicPr>
        <xdr:cNvPr id="2878" name="Picture 2877">
          <a:extLst>
            <a:ext uri="{FF2B5EF4-FFF2-40B4-BE49-F238E27FC236}">
              <a16:creationId xmlns:a16="http://schemas.microsoft.com/office/drawing/2014/main" xmlns="" id="{45432E5F-900D-1629-6A0E-E83E6F007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127546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641</xdr:row>
      <xdr:rowOff>21792</xdr:rowOff>
    </xdr:from>
    <xdr:to>
      <xdr:col>8</xdr:col>
      <xdr:colOff>3175</xdr:colOff>
      <xdr:row>641</xdr:row>
      <xdr:rowOff>711533</xdr:rowOff>
    </xdr:to>
    <xdr:pic>
      <xdr:nvPicPr>
        <xdr:cNvPr id="2880" name="Picture 2879">
          <a:extLst>
            <a:ext uri="{FF2B5EF4-FFF2-40B4-BE49-F238E27FC236}">
              <a16:creationId xmlns:a16="http://schemas.microsoft.com/office/drawing/2014/main" xmlns="" id="{0549C4C4-7139-14D3-CBC1-B37FF3827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200878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642</xdr:row>
      <xdr:rowOff>22085</xdr:rowOff>
    </xdr:from>
    <xdr:to>
      <xdr:col>8</xdr:col>
      <xdr:colOff>3175</xdr:colOff>
      <xdr:row>642</xdr:row>
      <xdr:rowOff>711232</xdr:rowOff>
    </xdr:to>
    <xdr:pic>
      <xdr:nvPicPr>
        <xdr:cNvPr id="2882" name="Picture 2881">
          <a:extLst>
            <a:ext uri="{FF2B5EF4-FFF2-40B4-BE49-F238E27FC236}">
              <a16:creationId xmlns:a16="http://schemas.microsoft.com/office/drawing/2014/main" xmlns="" id="{74A4D846-4A87-6B50-841A-9A8D44F29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274241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643</xdr:row>
      <xdr:rowOff>22974</xdr:rowOff>
    </xdr:from>
    <xdr:to>
      <xdr:col>8</xdr:col>
      <xdr:colOff>3175</xdr:colOff>
      <xdr:row>643</xdr:row>
      <xdr:rowOff>710345</xdr:rowOff>
    </xdr:to>
    <xdr:pic>
      <xdr:nvPicPr>
        <xdr:cNvPr id="2884" name="Picture 2883">
          <a:extLst>
            <a:ext uri="{FF2B5EF4-FFF2-40B4-BE49-F238E27FC236}">
              <a16:creationId xmlns:a16="http://schemas.microsoft.com/office/drawing/2014/main" xmlns="" id="{1443058A-DCD5-873A-FE22-B46561495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3476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644</xdr:row>
      <xdr:rowOff>22100</xdr:rowOff>
    </xdr:from>
    <xdr:to>
      <xdr:col>8</xdr:col>
      <xdr:colOff>3175</xdr:colOff>
      <xdr:row>644</xdr:row>
      <xdr:rowOff>711247</xdr:rowOff>
    </xdr:to>
    <xdr:pic>
      <xdr:nvPicPr>
        <xdr:cNvPr id="2886" name="Picture 2885">
          <a:extLst>
            <a:ext uri="{FF2B5EF4-FFF2-40B4-BE49-F238E27FC236}">
              <a16:creationId xmlns:a16="http://schemas.microsoft.com/office/drawing/2014/main" xmlns="" id="{212BBC2B-A284-F5EF-907E-EA472A64B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420908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645</xdr:row>
      <xdr:rowOff>21797</xdr:rowOff>
    </xdr:from>
    <xdr:to>
      <xdr:col>8</xdr:col>
      <xdr:colOff>3175</xdr:colOff>
      <xdr:row>645</xdr:row>
      <xdr:rowOff>711538</xdr:rowOff>
    </xdr:to>
    <xdr:pic>
      <xdr:nvPicPr>
        <xdr:cNvPr id="2888" name="Picture 2887">
          <a:extLst>
            <a:ext uri="{FF2B5EF4-FFF2-40B4-BE49-F238E27FC236}">
              <a16:creationId xmlns:a16="http://schemas.microsoft.com/office/drawing/2014/main" xmlns="" id="{49015097-C3F6-494E-75DD-57A49331E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494211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646</xdr:row>
      <xdr:rowOff>22983</xdr:rowOff>
    </xdr:from>
    <xdr:to>
      <xdr:col>8</xdr:col>
      <xdr:colOff>3175</xdr:colOff>
      <xdr:row>646</xdr:row>
      <xdr:rowOff>710354</xdr:rowOff>
    </xdr:to>
    <xdr:pic>
      <xdr:nvPicPr>
        <xdr:cNvPr id="2890" name="Picture 2889">
          <a:extLst>
            <a:ext uri="{FF2B5EF4-FFF2-40B4-BE49-F238E27FC236}">
              <a16:creationId xmlns:a16="http://schemas.microsoft.com/office/drawing/2014/main" xmlns="" id="{B19E4665-A0D4-6755-5B1D-B2722E6C4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56766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647</xdr:row>
      <xdr:rowOff>21813</xdr:rowOff>
    </xdr:from>
    <xdr:to>
      <xdr:col>8</xdr:col>
      <xdr:colOff>3175</xdr:colOff>
      <xdr:row>647</xdr:row>
      <xdr:rowOff>711554</xdr:rowOff>
    </xdr:to>
    <xdr:pic>
      <xdr:nvPicPr>
        <xdr:cNvPr id="2892" name="Picture 2891">
          <a:extLst>
            <a:ext uri="{FF2B5EF4-FFF2-40B4-BE49-F238E27FC236}">
              <a16:creationId xmlns:a16="http://schemas.microsoft.com/office/drawing/2014/main" xmlns="" id="{680913E6-B1C3-F985-B6A1-C720FA53F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640879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648</xdr:row>
      <xdr:rowOff>22998</xdr:rowOff>
    </xdr:from>
    <xdr:to>
      <xdr:col>8</xdr:col>
      <xdr:colOff>3175</xdr:colOff>
      <xdr:row>648</xdr:row>
      <xdr:rowOff>710369</xdr:rowOff>
    </xdr:to>
    <xdr:pic>
      <xdr:nvPicPr>
        <xdr:cNvPr id="2894" name="Picture 2893">
          <a:extLst>
            <a:ext uri="{FF2B5EF4-FFF2-40B4-BE49-F238E27FC236}">
              <a16:creationId xmlns:a16="http://schemas.microsoft.com/office/drawing/2014/main" xmlns="" id="{A219A42C-56B9-07FE-AC3A-64A721588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71433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649</xdr:row>
      <xdr:rowOff>25473</xdr:rowOff>
    </xdr:from>
    <xdr:to>
      <xdr:col>8</xdr:col>
      <xdr:colOff>3175</xdr:colOff>
      <xdr:row>649</xdr:row>
      <xdr:rowOff>581098</xdr:rowOff>
    </xdr:to>
    <xdr:pic>
      <xdr:nvPicPr>
        <xdr:cNvPr id="2896" name="Picture 2895">
          <a:extLst>
            <a:ext uri="{FF2B5EF4-FFF2-40B4-BE49-F238E27FC236}">
              <a16:creationId xmlns:a16="http://schemas.microsoft.com/office/drawing/2014/main" xmlns="" id="{4CA1D7EA-8FCF-97A0-DD07-182154C0A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787911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650</xdr:row>
      <xdr:rowOff>22985</xdr:rowOff>
    </xdr:from>
    <xdr:to>
      <xdr:col>8</xdr:col>
      <xdr:colOff>3175</xdr:colOff>
      <xdr:row>650</xdr:row>
      <xdr:rowOff>710356</xdr:rowOff>
    </xdr:to>
    <xdr:pic>
      <xdr:nvPicPr>
        <xdr:cNvPr id="2898" name="Picture 2897">
          <a:extLst>
            <a:ext uri="{FF2B5EF4-FFF2-40B4-BE49-F238E27FC236}">
              <a16:creationId xmlns:a16="http://schemas.microsoft.com/office/drawing/2014/main" xmlns="" id="{99807922-4BCA-85BB-AB33-F714822CB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84832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651</xdr:row>
      <xdr:rowOff>22980</xdr:rowOff>
    </xdr:from>
    <xdr:to>
      <xdr:col>8</xdr:col>
      <xdr:colOff>3175</xdr:colOff>
      <xdr:row>651</xdr:row>
      <xdr:rowOff>710351</xdr:rowOff>
    </xdr:to>
    <xdr:pic>
      <xdr:nvPicPr>
        <xdr:cNvPr id="2900" name="Picture 2899">
          <a:extLst>
            <a:ext uri="{FF2B5EF4-FFF2-40B4-BE49-F238E27FC236}">
              <a16:creationId xmlns:a16="http://schemas.microsoft.com/office/drawing/2014/main" xmlns="" id="{FD722318-D37D-2D8C-D23F-40635AB67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92165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652</xdr:row>
      <xdr:rowOff>25456</xdr:rowOff>
    </xdr:from>
    <xdr:to>
      <xdr:col>8</xdr:col>
      <xdr:colOff>3175</xdr:colOff>
      <xdr:row>652</xdr:row>
      <xdr:rowOff>581081</xdr:rowOff>
    </xdr:to>
    <xdr:pic>
      <xdr:nvPicPr>
        <xdr:cNvPr id="2902" name="Picture 2901">
          <a:extLst>
            <a:ext uri="{FF2B5EF4-FFF2-40B4-BE49-F238E27FC236}">
              <a16:creationId xmlns:a16="http://schemas.microsoft.com/office/drawing/2014/main" xmlns="" id="{E5929C94-D336-2A04-3ADB-F830B6154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1995233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653</xdr:row>
      <xdr:rowOff>22967</xdr:rowOff>
    </xdr:from>
    <xdr:to>
      <xdr:col>8</xdr:col>
      <xdr:colOff>3175</xdr:colOff>
      <xdr:row>653</xdr:row>
      <xdr:rowOff>710338</xdr:rowOff>
    </xdr:to>
    <xdr:pic>
      <xdr:nvPicPr>
        <xdr:cNvPr id="2904" name="Picture 2903">
          <a:extLst>
            <a:ext uri="{FF2B5EF4-FFF2-40B4-BE49-F238E27FC236}">
              <a16:creationId xmlns:a16="http://schemas.microsoft.com/office/drawing/2014/main" xmlns="" id="{DB6317B4-0CC0-7A8D-1186-E3A5E0C38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05564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654</xdr:row>
      <xdr:rowOff>25492</xdr:rowOff>
    </xdr:from>
    <xdr:to>
      <xdr:col>8</xdr:col>
      <xdr:colOff>3175</xdr:colOff>
      <xdr:row>654</xdr:row>
      <xdr:rowOff>581117</xdr:rowOff>
    </xdr:to>
    <xdr:pic>
      <xdr:nvPicPr>
        <xdr:cNvPr id="2906" name="Picture 2905">
          <a:extLst>
            <a:ext uri="{FF2B5EF4-FFF2-40B4-BE49-F238E27FC236}">
              <a16:creationId xmlns:a16="http://schemas.microsoft.com/office/drawing/2014/main" xmlns="" id="{553F54F6-1A95-9D8C-9BB7-99BABF74C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129228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655</xdr:row>
      <xdr:rowOff>23003</xdr:rowOff>
    </xdr:from>
    <xdr:to>
      <xdr:col>8</xdr:col>
      <xdr:colOff>3175</xdr:colOff>
      <xdr:row>655</xdr:row>
      <xdr:rowOff>710374</xdr:rowOff>
    </xdr:to>
    <xdr:pic>
      <xdr:nvPicPr>
        <xdr:cNvPr id="2908" name="Picture 2907">
          <a:extLst>
            <a:ext uri="{FF2B5EF4-FFF2-40B4-BE49-F238E27FC236}">
              <a16:creationId xmlns:a16="http://schemas.microsoft.com/office/drawing/2014/main" xmlns="" id="{5EB3141B-C6C3-88F9-B247-7945CB77B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18963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656</xdr:row>
      <xdr:rowOff>25479</xdr:rowOff>
    </xdr:from>
    <xdr:to>
      <xdr:col>8</xdr:col>
      <xdr:colOff>3175</xdr:colOff>
      <xdr:row>656</xdr:row>
      <xdr:rowOff>581104</xdr:rowOff>
    </xdr:to>
    <xdr:pic>
      <xdr:nvPicPr>
        <xdr:cNvPr id="2910" name="Picture 2909">
          <a:extLst>
            <a:ext uri="{FF2B5EF4-FFF2-40B4-BE49-F238E27FC236}">
              <a16:creationId xmlns:a16="http://schemas.microsoft.com/office/drawing/2014/main" xmlns="" id="{E5C3F1B1-2D68-F8BF-AEAB-62B293280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263218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657</xdr:row>
      <xdr:rowOff>25470</xdr:rowOff>
    </xdr:from>
    <xdr:to>
      <xdr:col>8</xdr:col>
      <xdr:colOff>3175</xdr:colOff>
      <xdr:row>657</xdr:row>
      <xdr:rowOff>581095</xdr:rowOff>
    </xdr:to>
    <xdr:pic>
      <xdr:nvPicPr>
        <xdr:cNvPr id="2912" name="Picture 2911">
          <a:extLst>
            <a:ext uri="{FF2B5EF4-FFF2-40B4-BE49-F238E27FC236}">
              <a16:creationId xmlns:a16="http://schemas.microsoft.com/office/drawing/2014/main" xmlns="" id="{47C70F06-A64D-C4A5-0529-74F0A6C39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323876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658</xdr:row>
      <xdr:rowOff>25462</xdr:rowOff>
    </xdr:from>
    <xdr:to>
      <xdr:col>8</xdr:col>
      <xdr:colOff>3175</xdr:colOff>
      <xdr:row>658</xdr:row>
      <xdr:rowOff>581087</xdr:rowOff>
    </xdr:to>
    <xdr:pic>
      <xdr:nvPicPr>
        <xdr:cNvPr id="2914" name="Picture 2913">
          <a:extLst>
            <a:ext uri="{FF2B5EF4-FFF2-40B4-BE49-F238E27FC236}">
              <a16:creationId xmlns:a16="http://schemas.microsoft.com/office/drawing/2014/main" xmlns="" id="{525F3295-5E2B-1BFA-B793-3A3B1EC73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384533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659</xdr:row>
      <xdr:rowOff>22974</xdr:rowOff>
    </xdr:from>
    <xdr:to>
      <xdr:col>8</xdr:col>
      <xdr:colOff>3175</xdr:colOff>
      <xdr:row>659</xdr:row>
      <xdr:rowOff>710345</xdr:rowOff>
    </xdr:to>
    <xdr:pic>
      <xdr:nvPicPr>
        <xdr:cNvPr id="2916" name="Picture 2915">
          <a:extLst>
            <a:ext uri="{FF2B5EF4-FFF2-40B4-BE49-F238E27FC236}">
              <a16:creationId xmlns:a16="http://schemas.microsoft.com/office/drawing/2014/main" xmlns="" id="{B14F5750-3D29-BA49-1FEB-81E3C95D4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44494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660</xdr:row>
      <xdr:rowOff>25498</xdr:rowOff>
    </xdr:from>
    <xdr:to>
      <xdr:col>8</xdr:col>
      <xdr:colOff>3175</xdr:colOff>
      <xdr:row>660</xdr:row>
      <xdr:rowOff>581123</xdr:rowOff>
    </xdr:to>
    <xdr:pic>
      <xdr:nvPicPr>
        <xdr:cNvPr id="2918" name="Picture 2917">
          <a:extLst>
            <a:ext uri="{FF2B5EF4-FFF2-40B4-BE49-F238E27FC236}">
              <a16:creationId xmlns:a16="http://schemas.microsoft.com/office/drawing/2014/main" xmlns="" id="{E9DD5011-977B-B076-09D8-30D3C876C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518528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661</xdr:row>
      <xdr:rowOff>25490</xdr:rowOff>
    </xdr:from>
    <xdr:to>
      <xdr:col>8</xdr:col>
      <xdr:colOff>3175</xdr:colOff>
      <xdr:row>661</xdr:row>
      <xdr:rowOff>581115</xdr:rowOff>
    </xdr:to>
    <xdr:pic>
      <xdr:nvPicPr>
        <xdr:cNvPr id="2920" name="Picture 2919">
          <a:extLst>
            <a:ext uri="{FF2B5EF4-FFF2-40B4-BE49-F238E27FC236}">
              <a16:creationId xmlns:a16="http://schemas.microsoft.com/office/drawing/2014/main" xmlns="" id="{2DC5447E-6DB6-868F-7419-FE0D74428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579185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662</xdr:row>
      <xdr:rowOff>22109</xdr:rowOff>
    </xdr:from>
    <xdr:to>
      <xdr:col>8</xdr:col>
      <xdr:colOff>3175</xdr:colOff>
      <xdr:row>662</xdr:row>
      <xdr:rowOff>711256</xdr:rowOff>
    </xdr:to>
    <xdr:pic>
      <xdr:nvPicPr>
        <xdr:cNvPr id="2922" name="Picture 2921">
          <a:extLst>
            <a:ext uri="{FF2B5EF4-FFF2-40B4-BE49-F238E27FC236}">
              <a16:creationId xmlns:a16="http://schemas.microsoft.com/office/drawing/2014/main" xmlns="" id="{115D6B56-DF63-518B-12EF-C30042ACA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639505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663</xdr:row>
      <xdr:rowOff>25477</xdr:rowOff>
    </xdr:from>
    <xdr:to>
      <xdr:col>8</xdr:col>
      <xdr:colOff>3175</xdr:colOff>
      <xdr:row>663</xdr:row>
      <xdr:rowOff>581102</xdr:rowOff>
    </xdr:to>
    <xdr:pic>
      <xdr:nvPicPr>
        <xdr:cNvPr id="2924" name="Picture 2923">
          <a:extLst>
            <a:ext uri="{FF2B5EF4-FFF2-40B4-BE49-F238E27FC236}">
              <a16:creationId xmlns:a16="http://schemas.microsoft.com/office/drawing/2014/main" xmlns="" id="{F49AB1D2-E066-9A98-9FEE-544F872D2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713175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664</xdr:row>
      <xdr:rowOff>22988</xdr:rowOff>
    </xdr:from>
    <xdr:to>
      <xdr:col>8</xdr:col>
      <xdr:colOff>3175</xdr:colOff>
      <xdr:row>664</xdr:row>
      <xdr:rowOff>710359</xdr:rowOff>
    </xdr:to>
    <xdr:pic>
      <xdr:nvPicPr>
        <xdr:cNvPr id="2926" name="Picture 2925">
          <a:extLst>
            <a:ext uri="{FF2B5EF4-FFF2-40B4-BE49-F238E27FC236}">
              <a16:creationId xmlns:a16="http://schemas.microsoft.com/office/drawing/2014/main" xmlns="" id="{2A73FDA3-BA5B-D7E1-7542-AF483707F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77358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665</xdr:row>
      <xdr:rowOff>22983</xdr:rowOff>
    </xdr:from>
    <xdr:to>
      <xdr:col>8</xdr:col>
      <xdr:colOff>3175</xdr:colOff>
      <xdr:row>665</xdr:row>
      <xdr:rowOff>710354</xdr:rowOff>
    </xdr:to>
    <xdr:pic>
      <xdr:nvPicPr>
        <xdr:cNvPr id="2928" name="Picture 2927">
          <a:extLst>
            <a:ext uri="{FF2B5EF4-FFF2-40B4-BE49-F238E27FC236}">
              <a16:creationId xmlns:a16="http://schemas.microsoft.com/office/drawing/2014/main" xmlns="" id="{C15DFBC2-E619-7C57-80C5-6B30B160E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8469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667</xdr:row>
      <xdr:rowOff>22984</xdr:rowOff>
    </xdr:from>
    <xdr:to>
      <xdr:col>8</xdr:col>
      <xdr:colOff>3175</xdr:colOff>
      <xdr:row>667</xdr:row>
      <xdr:rowOff>710355</xdr:rowOff>
    </xdr:to>
    <xdr:pic>
      <xdr:nvPicPr>
        <xdr:cNvPr id="2930" name="Picture 2929">
          <a:extLst>
            <a:ext uri="{FF2B5EF4-FFF2-40B4-BE49-F238E27FC236}">
              <a16:creationId xmlns:a16="http://schemas.microsoft.com/office/drawing/2014/main" xmlns="" id="{CBD96E7F-9592-AFCF-51E7-58CBE85FD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294378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668</xdr:row>
      <xdr:rowOff>22086</xdr:rowOff>
    </xdr:from>
    <xdr:to>
      <xdr:col>8</xdr:col>
      <xdr:colOff>3175</xdr:colOff>
      <xdr:row>668</xdr:row>
      <xdr:rowOff>711233</xdr:rowOff>
    </xdr:to>
    <xdr:pic>
      <xdr:nvPicPr>
        <xdr:cNvPr id="2932" name="Picture 2931">
          <a:extLst>
            <a:ext uri="{FF2B5EF4-FFF2-40B4-BE49-F238E27FC236}">
              <a16:creationId xmlns:a16="http://schemas.microsoft.com/office/drawing/2014/main" xmlns="" id="{ED3877C8-40FF-C4F0-3BDC-BE49B7136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017033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669</xdr:row>
      <xdr:rowOff>25455</xdr:rowOff>
    </xdr:from>
    <xdr:to>
      <xdr:col>8</xdr:col>
      <xdr:colOff>3175</xdr:colOff>
      <xdr:row>669</xdr:row>
      <xdr:rowOff>581080</xdr:rowOff>
    </xdr:to>
    <xdr:pic>
      <xdr:nvPicPr>
        <xdr:cNvPr id="2934" name="Picture 2933">
          <a:extLst>
            <a:ext uri="{FF2B5EF4-FFF2-40B4-BE49-F238E27FC236}">
              <a16:creationId xmlns:a16="http://schemas.microsoft.com/office/drawing/2014/main" xmlns="" id="{FF5B229A-3765-A2CE-692F-30091D2AD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090703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670</xdr:row>
      <xdr:rowOff>22967</xdr:rowOff>
    </xdr:from>
    <xdr:to>
      <xdr:col>8</xdr:col>
      <xdr:colOff>3175</xdr:colOff>
      <xdr:row>670</xdr:row>
      <xdr:rowOff>710338</xdr:rowOff>
    </xdr:to>
    <xdr:pic>
      <xdr:nvPicPr>
        <xdr:cNvPr id="2936" name="Picture 2935">
          <a:extLst>
            <a:ext uri="{FF2B5EF4-FFF2-40B4-BE49-F238E27FC236}">
              <a16:creationId xmlns:a16="http://schemas.microsoft.com/office/drawing/2014/main" xmlns="" id="{B331A942-0B9A-B382-4CE5-35C5DBA63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15111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671</xdr:row>
      <xdr:rowOff>21771</xdr:rowOff>
    </xdr:from>
    <xdr:to>
      <xdr:col>8</xdr:col>
      <xdr:colOff>3175</xdr:colOff>
      <xdr:row>671</xdr:row>
      <xdr:rowOff>711512</xdr:rowOff>
    </xdr:to>
    <xdr:pic>
      <xdr:nvPicPr>
        <xdr:cNvPr id="2938" name="Picture 2937">
          <a:extLst>
            <a:ext uri="{FF2B5EF4-FFF2-40B4-BE49-F238E27FC236}">
              <a16:creationId xmlns:a16="http://schemas.microsoft.com/office/drawing/2014/main" xmlns="" id="{51FD8BE6-D75B-8A3E-8B3C-3D3131DD5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224326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672</xdr:row>
      <xdr:rowOff>25486</xdr:rowOff>
    </xdr:from>
    <xdr:to>
      <xdr:col>8</xdr:col>
      <xdr:colOff>3175</xdr:colOff>
      <xdr:row>672</xdr:row>
      <xdr:rowOff>581111</xdr:rowOff>
    </xdr:to>
    <xdr:pic>
      <xdr:nvPicPr>
        <xdr:cNvPr id="2940" name="Picture 2939">
          <a:extLst>
            <a:ext uri="{FF2B5EF4-FFF2-40B4-BE49-F238E27FC236}">
              <a16:creationId xmlns:a16="http://schemas.microsoft.com/office/drawing/2014/main" xmlns="" id="{1857C2F2-1677-69FD-A1A4-A52278DCF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298030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673</xdr:row>
      <xdr:rowOff>21807</xdr:rowOff>
    </xdr:from>
    <xdr:to>
      <xdr:col>8</xdr:col>
      <xdr:colOff>3175</xdr:colOff>
      <xdr:row>673</xdr:row>
      <xdr:rowOff>711548</xdr:rowOff>
    </xdr:to>
    <xdr:pic>
      <xdr:nvPicPr>
        <xdr:cNvPr id="2942" name="Picture 2941">
          <a:extLst>
            <a:ext uri="{FF2B5EF4-FFF2-40B4-BE49-F238E27FC236}">
              <a16:creationId xmlns:a16="http://schemas.microsoft.com/office/drawing/2014/main" xmlns="" id="{92BA2324-C19E-69EF-D8B9-D085F16FB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358320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674</xdr:row>
      <xdr:rowOff>22992</xdr:rowOff>
    </xdr:from>
    <xdr:to>
      <xdr:col>8</xdr:col>
      <xdr:colOff>3175</xdr:colOff>
      <xdr:row>674</xdr:row>
      <xdr:rowOff>710363</xdr:rowOff>
    </xdr:to>
    <xdr:pic>
      <xdr:nvPicPr>
        <xdr:cNvPr id="2944" name="Picture 2943">
          <a:extLst>
            <a:ext uri="{FF2B5EF4-FFF2-40B4-BE49-F238E27FC236}">
              <a16:creationId xmlns:a16="http://schemas.microsoft.com/office/drawing/2014/main" xmlns="" id="{E3226CE9-24D8-C116-516D-37B1B7516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43177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675</xdr:row>
      <xdr:rowOff>22988</xdr:rowOff>
    </xdr:from>
    <xdr:to>
      <xdr:col>8</xdr:col>
      <xdr:colOff>3175</xdr:colOff>
      <xdr:row>675</xdr:row>
      <xdr:rowOff>710359</xdr:rowOff>
    </xdr:to>
    <xdr:pic>
      <xdr:nvPicPr>
        <xdr:cNvPr id="2946" name="Picture 2945">
          <a:extLst>
            <a:ext uri="{FF2B5EF4-FFF2-40B4-BE49-F238E27FC236}">
              <a16:creationId xmlns:a16="http://schemas.microsoft.com/office/drawing/2014/main" xmlns="" id="{22DB1916-E7B8-B3E7-AEFD-CC5FF154E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50510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676</xdr:row>
      <xdr:rowOff>22983</xdr:rowOff>
    </xdr:from>
    <xdr:to>
      <xdr:col>8</xdr:col>
      <xdr:colOff>3175</xdr:colOff>
      <xdr:row>676</xdr:row>
      <xdr:rowOff>710354</xdr:rowOff>
    </xdr:to>
    <xdr:pic>
      <xdr:nvPicPr>
        <xdr:cNvPr id="2948" name="Picture 2947">
          <a:extLst>
            <a:ext uri="{FF2B5EF4-FFF2-40B4-BE49-F238E27FC236}">
              <a16:creationId xmlns:a16="http://schemas.microsoft.com/office/drawing/2014/main" xmlns="" id="{DDA35320-F5E8-28B3-D271-C8E2D6D01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57843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677</xdr:row>
      <xdr:rowOff>22085</xdr:rowOff>
    </xdr:from>
    <xdr:to>
      <xdr:col>8</xdr:col>
      <xdr:colOff>3175</xdr:colOff>
      <xdr:row>677</xdr:row>
      <xdr:rowOff>711232</xdr:rowOff>
    </xdr:to>
    <xdr:pic>
      <xdr:nvPicPr>
        <xdr:cNvPr id="2950" name="Picture 2949">
          <a:extLst>
            <a:ext uri="{FF2B5EF4-FFF2-40B4-BE49-F238E27FC236}">
              <a16:creationId xmlns:a16="http://schemas.microsoft.com/office/drawing/2014/main" xmlns="" id="{75FABF5B-3B40-8249-B319-2281163E4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651681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678</xdr:row>
      <xdr:rowOff>22974</xdr:rowOff>
    </xdr:from>
    <xdr:to>
      <xdr:col>8</xdr:col>
      <xdr:colOff>3175</xdr:colOff>
      <xdr:row>678</xdr:row>
      <xdr:rowOff>710345</xdr:rowOff>
    </xdr:to>
    <xdr:pic>
      <xdr:nvPicPr>
        <xdr:cNvPr id="2952" name="Picture 2951">
          <a:extLst>
            <a:ext uri="{FF2B5EF4-FFF2-40B4-BE49-F238E27FC236}">
              <a16:creationId xmlns:a16="http://schemas.microsoft.com/office/drawing/2014/main" xmlns="" id="{2895FC73-F20A-796B-083C-7FC4EEC40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72510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679</xdr:row>
      <xdr:rowOff>22968</xdr:rowOff>
    </xdr:from>
    <xdr:to>
      <xdr:col>8</xdr:col>
      <xdr:colOff>3175</xdr:colOff>
      <xdr:row>679</xdr:row>
      <xdr:rowOff>710339</xdr:rowOff>
    </xdr:to>
    <xdr:pic>
      <xdr:nvPicPr>
        <xdr:cNvPr id="2954" name="Picture 2953">
          <a:extLst>
            <a:ext uri="{FF2B5EF4-FFF2-40B4-BE49-F238E27FC236}">
              <a16:creationId xmlns:a16="http://schemas.microsoft.com/office/drawing/2014/main" xmlns="" id="{90928D01-3818-EBCA-AFD1-072E5B990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79843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680</xdr:row>
      <xdr:rowOff>21772</xdr:rowOff>
    </xdr:from>
    <xdr:to>
      <xdr:col>8</xdr:col>
      <xdr:colOff>3175</xdr:colOff>
      <xdr:row>680</xdr:row>
      <xdr:rowOff>711513</xdr:rowOff>
    </xdr:to>
    <xdr:pic>
      <xdr:nvPicPr>
        <xdr:cNvPr id="2956" name="Picture 2955">
          <a:extLst>
            <a:ext uri="{FF2B5EF4-FFF2-40B4-BE49-F238E27FC236}">
              <a16:creationId xmlns:a16="http://schemas.microsoft.com/office/drawing/2014/main" xmlns="" id="{CFF26E7B-7993-B6DE-5B98-8BC8CE751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871648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681</xdr:row>
      <xdr:rowOff>21817</xdr:rowOff>
    </xdr:from>
    <xdr:to>
      <xdr:col>8</xdr:col>
      <xdr:colOff>3175</xdr:colOff>
      <xdr:row>681</xdr:row>
      <xdr:rowOff>711558</xdr:rowOff>
    </xdr:to>
    <xdr:pic>
      <xdr:nvPicPr>
        <xdr:cNvPr id="2958" name="Picture 2957">
          <a:extLst>
            <a:ext uri="{FF2B5EF4-FFF2-40B4-BE49-F238E27FC236}">
              <a16:creationId xmlns:a16="http://schemas.microsoft.com/office/drawing/2014/main" xmlns="" id="{8C5D5637-9A8B-3BC2-2A9D-A37DDB21F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3944986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682</xdr:row>
      <xdr:rowOff>21813</xdr:rowOff>
    </xdr:from>
    <xdr:to>
      <xdr:col>8</xdr:col>
      <xdr:colOff>3175</xdr:colOff>
      <xdr:row>682</xdr:row>
      <xdr:rowOff>711554</xdr:rowOff>
    </xdr:to>
    <xdr:pic>
      <xdr:nvPicPr>
        <xdr:cNvPr id="2960" name="Picture 2959">
          <a:extLst>
            <a:ext uri="{FF2B5EF4-FFF2-40B4-BE49-F238E27FC236}">
              <a16:creationId xmlns:a16="http://schemas.microsoft.com/office/drawing/2014/main" xmlns="" id="{1347CB63-873F-A699-A06F-5CD40654E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018319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683</xdr:row>
      <xdr:rowOff>21807</xdr:rowOff>
    </xdr:from>
    <xdr:to>
      <xdr:col>8</xdr:col>
      <xdr:colOff>3175</xdr:colOff>
      <xdr:row>683</xdr:row>
      <xdr:rowOff>711548</xdr:rowOff>
    </xdr:to>
    <xdr:pic>
      <xdr:nvPicPr>
        <xdr:cNvPr id="2962" name="Picture 2961">
          <a:extLst>
            <a:ext uri="{FF2B5EF4-FFF2-40B4-BE49-F238E27FC236}">
              <a16:creationId xmlns:a16="http://schemas.microsoft.com/office/drawing/2014/main" xmlns="" id="{B89F0E20-756C-47AE-E8D1-266A2C425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091651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684</xdr:row>
      <xdr:rowOff>22993</xdr:rowOff>
    </xdr:from>
    <xdr:to>
      <xdr:col>8</xdr:col>
      <xdr:colOff>3175</xdr:colOff>
      <xdr:row>684</xdr:row>
      <xdr:rowOff>710364</xdr:rowOff>
    </xdr:to>
    <xdr:pic>
      <xdr:nvPicPr>
        <xdr:cNvPr id="2964" name="Picture 2963">
          <a:extLst>
            <a:ext uri="{FF2B5EF4-FFF2-40B4-BE49-F238E27FC236}">
              <a16:creationId xmlns:a16="http://schemas.microsoft.com/office/drawing/2014/main" xmlns="" id="{63E55D7D-9BED-9D4B-DB24-E97C0221F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16510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685</xdr:row>
      <xdr:rowOff>22989</xdr:rowOff>
    </xdr:from>
    <xdr:to>
      <xdr:col>8</xdr:col>
      <xdr:colOff>3175</xdr:colOff>
      <xdr:row>685</xdr:row>
      <xdr:rowOff>710360</xdr:rowOff>
    </xdr:to>
    <xdr:pic>
      <xdr:nvPicPr>
        <xdr:cNvPr id="2966" name="Picture 2965">
          <a:extLst>
            <a:ext uri="{FF2B5EF4-FFF2-40B4-BE49-F238E27FC236}">
              <a16:creationId xmlns:a16="http://schemas.microsoft.com/office/drawing/2014/main" xmlns="" id="{3C137398-094C-D5B5-F4EC-4794DBC05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23843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686</xdr:row>
      <xdr:rowOff>22983</xdr:rowOff>
    </xdr:from>
    <xdr:to>
      <xdr:col>8</xdr:col>
      <xdr:colOff>3175</xdr:colOff>
      <xdr:row>686</xdr:row>
      <xdr:rowOff>710354</xdr:rowOff>
    </xdr:to>
    <xdr:pic>
      <xdr:nvPicPr>
        <xdr:cNvPr id="2968" name="Picture 2967">
          <a:extLst>
            <a:ext uri="{FF2B5EF4-FFF2-40B4-BE49-F238E27FC236}">
              <a16:creationId xmlns:a16="http://schemas.microsoft.com/office/drawing/2014/main" xmlns="" id="{D3541813-54F6-7CFA-7782-57C234251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3117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687</xdr:row>
      <xdr:rowOff>22978</xdr:rowOff>
    </xdr:from>
    <xdr:to>
      <xdr:col>8</xdr:col>
      <xdr:colOff>3175</xdr:colOff>
      <xdr:row>687</xdr:row>
      <xdr:rowOff>710349</xdr:rowOff>
    </xdr:to>
    <xdr:pic>
      <xdr:nvPicPr>
        <xdr:cNvPr id="2970" name="Picture 2969">
          <a:extLst>
            <a:ext uri="{FF2B5EF4-FFF2-40B4-BE49-F238E27FC236}">
              <a16:creationId xmlns:a16="http://schemas.microsoft.com/office/drawing/2014/main" xmlns="" id="{CE8E1B31-57A8-29CF-6C33-180389096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3851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688</xdr:row>
      <xdr:rowOff>22081</xdr:rowOff>
    </xdr:from>
    <xdr:to>
      <xdr:col>8</xdr:col>
      <xdr:colOff>3175</xdr:colOff>
      <xdr:row>688</xdr:row>
      <xdr:rowOff>711228</xdr:rowOff>
    </xdr:to>
    <xdr:pic>
      <xdr:nvPicPr>
        <xdr:cNvPr id="2972" name="Picture 2971">
          <a:extLst>
            <a:ext uri="{FF2B5EF4-FFF2-40B4-BE49-F238E27FC236}">
              <a16:creationId xmlns:a16="http://schemas.microsoft.com/office/drawing/2014/main" xmlns="" id="{CDB1A523-641C-5D0B-4D84-31A8CAA49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45834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689</xdr:row>
      <xdr:rowOff>22969</xdr:rowOff>
    </xdr:from>
    <xdr:to>
      <xdr:col>8</xdr:col>
      <xdr:colOff>3175</xdr:colOff>
      <xdr:row>689</xdr:row>
      <xdr:rowOff>710340</xdr:rowOff>
    </xdr:to>
    <xdr:pic>
      <xdr:nvPicPr>
        <xdr:cNvPr id="2974" name="Picture 2973">
          <a:extLst>
            <a:ext uri="{FF2B5EF4-FFF2-40B4-BE49-F238E27FC236}">
              <a16:creationId xmlns:a16="http://schemas.microsoft.com/office/drawing/2014/main" xmlns="" id="{389BAF81-2B30-A5F9-29A5-F63E68953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53176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690</xdr:row>
      <xdr:rowOff>22964</xdr:rowOff>
    </xdr:from>
    <xdr:to>
      <xdr:col>8</xdr:col>
      <xdr:colOff>3175</xdr:colOff>
      <xdr:row>690</xdr:row>
      <xdr:rowOff>710335</xdr:rowOff>
    </xdr:to>
    <xdr:pic>
      <xdr:nvPicPr>
        <xdr:cNvPr id="2976" name="Picture 2975">
          <a:extLst>
            <a:ext uri="{FF2B5EF4-FFF2-40B4-BE49-F238E27FC236}">
              <a16:creationId xmlns:a16="http://schemas.microsoft.com/office/drawing/2014/main" xmlns="" id="{6B9F6159-9B56-72C1-9579-23299129F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60509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691</xdr:row>
      <xdr:rowOff>22959</xdr:rowOff>
    </xdr:from>
    <xdr:to>
      <xdr:col>8</xdr:col>
      <xdr:colOff>3175</xdr:colOff>
      <xdr:row>691</xdr:row>
      <xdr:rowOff>710330</xdr:rowOff>
    </xdr:to>
    <xdr:pic>
      <xdr:nvPicPr>
        <xdr:cNvPr id="2978" name="Picture 2977">
          <a:extLst>
            <a:ext uri="{FF2B5EF4-FFF2-40B4-BE49-F238E27FC236}">
              <a16:creationId xmlns:a16="http://schemas.microsoft.com/office/drawing/2014/main" xmlns="" id="{DB6317BB-3B6A-2E15-CF84-AEAB4224A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6784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692</xdr:row>
      <xdr:rowOff>23004</xdr:rowOff>
    </xdr:from>
    <xdr:to>
      <xdr:col>8</xdr:col>
      <xdr:colOff>3175</xdr:colOff>
      <xdr:row>692</xdr:row>
      <xdr:rowOff>710375</xdr:rowOff>
    </xdr:to>
    <xdr:pic>
      <xdr:nvPicPr>
        <xdr:cNvPr id="2980" name="Picture 2979">
          <a:extLst>
            <a:ext uri="{FF2B5EF4-FFF2-40B4-BE49-F238E27FC236}">
              <a16:creationId xmlns:a16="http://schemas.microsoft.com/office/drawing/2014/main" xmlns="" id="{A599C54C-508C-F2D6-705D-7E77B21E0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75176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693</xdr:row>
      <xdr:rowOff>22998</xdr:rowOff>
    </xdr:from>
    <xdr:to>
      <xdr:col>8</xdr:col>
      <xdr:colOff>3175</xdr:colOff>
      <xdr:row>693</xdr:row>
      <xdr:rowOff>710369</xdr:rowOff>
    </xdr:to>
    <xdr:pic>
      <xdr:nvPicPr>
        <xdr:cNvPr id="2982" name="Picture 2981">
          <a:extLst>
            <a:ext uri="{FF2B5EF4-FFF2-40B4-BE49-F238E27FC236}">
              <a16:creationId xmlns:a16="http://schemas.microsoft.com/office/drawing/2014/main" xmlns="" id="{A3FE7606-EA93-664E-C488-A027B0DC6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82510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694</xdr:row>
      <xdr:rowOff>22993</xdr:rowOff>
    </xdr:from>
    <xdr:to>
      <xdr:col>8</xdr:col>
      <xdr:colOff>3175</xdr:colOff>
      <xdr:row>694</xdr:row>
      <xdr:rowOff>710364</xdr:rowOff>
    </xdr:to>
    <xdr:pic>
      <xdr:nvPicPr>
        <xdr:cNvPr id="2984" name="Picture 2983">
          <a:extLst>
            <a:ext uri="{FF2B5EF4-FFF2-40B4-BE49-F238E27FC236}">
              <a16:creationId xmlns:a16="http://schemas.microsoft.com/office/drawing/2014/main" xmlns="" id="{B37248B9-3AA2-EEDA-76A0-D43A68151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89843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695</xdr:row>
      <xdr:rowOff>22989</xdr:rowOff>
    </xdr:from>
    <xdr:to>
      <xdr:col>8</xdr:col>
      <xdr:colOff>3175</xdr:colOff>
      <xdr:row>695</xdr:row>
      <xdr:rowOff>710360</xdr:rowOff>
    </xdr:to>
    <xdr:pic>
      <xdr:nvPicPr>
        <xdr:cNvPr id="2986" name="Picture 2985">
          <a:extLst>
            <a:ext uri="{FF2B5EF4-FFF2-40B4-BE49-F238E27FC236}">
              <a16:creationId xmlns:a16="http://schemas.microsoft.com/office/drawing/2014/main" xmlns="" id="{C6DAE4BB-3CE5-C27A-CDBB-9F6A76E18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497176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696</xdr:row>
      <xdr:rowOff>22984</xdr:rowOff>
    </xdr:from>
    <xdr:to>
      <xdr:col>8</xdr:col>
      <xdr:colOff>3175</xdr:colOff>
      <xdr:row>696</xdr:row>
      <xdr:rowOff>710355</xdr:rowOff>
    </xdr:to>
    <xdr:pic>
      <xdr:nvPicPr>
        <xdr:cNvPr id="2988" name="Picture 2987">
          <a:extLst>
            <a:ext uri="{FF2B5EF4-FFF2-40B4-BE49-F238E27FC236}">
              <a16:creationId xmlns:a16="http://schemas.microsoft.com/office/drawing/2014/main" xmlns="" id="{A0D0D5A6-FC38-A9DE-108E-0F150053C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04509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697</xdr:row>
      <xdr:rowOff>21788</xdr:rowOff>
    </xdr:from>
    <xdr:to>
      <xdr:col>8</xdr:col>
      <xdr:colOff>3175</xdr:colOff>
      <xdr:row>697</xdr:row>
      <xdr:rowOff>711529</xdr:rowOff>
    </xdr:to>
    <xdr:pic>
      <xdr:nvPicPr>
        <xdr:cNvPr id="2990" name="Picture 2989">
          <a:extLst>
            <a:ext uri="{FF2B5EF4-FFF2-40B4-BE49-F238E27FC236}">
              <a16:creationId xmlns:a16="http://schemas.microsoft.com/office/drawing/2014/main" xmlns="" id="{F30DF038-1E9F-BFCF-5E6C-5D17F5F1B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118312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698</xdr:row>
      <xdr:rowOff>21784</xdr:rowOff>
    </xdr:from>
    <xdr:to>
      <xdr:col>8</xdr:col>
      <xdr:colOff>3175</xdr:colOff>
      <xdr:row>698</xdr:row>
      <xdr:rowOff>711525</xdr:rowOff>
    </xdr:to>
    <xdr:pic>
      <xdr:nvPicPr>
        <xdr:cNvPr id="2992" name="Picture 2991">
          <a:extLst>
            <a:ext uri="{FF2B5EF4-FFF2-40B4-BE49-F238E27FC236}">
              <a16:creationId xmlns:a16="http://schemas.microsoft.com/office/drawing/2014/main" xmlns="" id="{E76791D0-A799-64F7-F76A-5DC2E73BD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191645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699</xdr:row>
      <xdr:rowOff>22969</xdr:rowOff>
    </xdr:from>
    <xdr:to>
      <xdr:col>8</xdr:col>
      <xdr:colOff>3175</xdr:colOff>
      <xdr:row>699</xdr:row>
      <xdr:rowOff>710340</xdr:rowOff>
    </xdr:to>
    <xdr:pic>
      <xdr:nvPicPr>
        <xdr:cNvPr id="2994" name="Picture 2993">
          <a:extLst>
            <a:ext uri="{FF2B5EF4-FFF2-40B4-BE49-F238E27FC236}">
              <a16:creationId xmlns:a16="http://schemas.microsoft.com/office/drawing/2014/main" xmlns="" id="{E3DB206D-A734-E354-09E9-A5E7092CF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26509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700</xdr:row>
      <xdr:rowOff>25494</xdr:rowOff>
    </xdr:from>
    <xdr:to>
      <xdr:col>8</xdr:col>
      <xdr:colOff>3175</xdr:colOff>
      <xdr:row>700</xdr:row>
      <xdr:rowOff>581119</xdr:rowOff>
    </xdr:to>
    <xdr:pic>
      <xdr:nvPicPr>
        <xdr:cNvPr id="2996" name="Picture 2995">
          <a:extLst>
            <a:ext uri="{FF2B5EF4-FFF2-40B4-BE49-F238E27FC236}">
              <a16:creationId xmlns:a16="http://schemas.microsoft.com/office/drawing/2014/main" xmlns="" id="{EB68F778-FD92-DD8C-29CB-D078C4323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338682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701</xdr:row>
      <xdr:rowOff>25486</xdr:rowOff>
    </xdr:from>
    <xdr:to>
      <xdr:col>8</xdr:col>
      <xdr:colOff>3175</xdr:colOff>
      <xdr:row>701</xdr:row>
      <xdr:rowOff>581111</xdr:rowOff>
    </xdr:to>
    <xdr:pic>
      <xdr:nvPicPr>
        <xdr:cNvPr id="2998" name="Picture 2997">
          <a:extLst>
            <a:ext uri="{FF2B5EF4-FFF2-40B4-BE49-F238E27FC236}">
              <a16:creationId xmlns:a16="http://schemas.microsoft.com/office/drawing/2014/main" xmlns="" id="{1618A031-28FC-7F52-7ACA-20F2C3F65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399339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702</xdr:row>
      <xdr:rowOff>25478</xdr:rowOff>
    </xdr:from>
    <xdr:to>
      <xdr:col>8</xdr:col>
      <xdr:colOff>3175</xdr:colOff>
      <xdr:row>702</xdr:row>
      <xdr:rowOff>581103</xdr:rowOff>
    </xdr:to>
    <xdr:pic>
      <xdr:nvPicPr>
        <xdr:cNvPr id="3000" name="Picture 2999">
          <a:extLst>
            <a:ext uri="{FF2B5EF4-FFF2-40B4-BE49-F238E27FC236}">
              <a16:creationId xmlns:a16="http://schemas.microsoft.com/office/drawing/2014/main" xmlns="" id="{A845516E-4DDB-96CD-032D-EA81906C0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459997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703</xdr:row>
      <xdr:rowOff>22989</xdr:rowOff>
    </xdr:from>
    <xdr:to>
      <xdr:col>8</xdr:col>
      <xdr:colOff>3175</xdr:colOff>
      <xdr:row>703</xdr:row>
      <xdr:rowOff>710360</xdr:rowOff>
    </xdr:to>
    <xdr:pic>
      <xdr:nvPicPr>
        <xdr:cNvPr id="3002" name="Picture 3001">
          <a:extLst>
            <a:ext uri="{FF2B5EF4-FFF2-40B4-BE49-F238E27FC236}">
              <a16:creationId xmlns:a16="http://schemas.microsoft.com/office/drawing/2014/main" xmlns="" id="{4A362C05-0FE2-9719-5E45-83EE479D9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52040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704</xdr:row>
      <xdr:rowOff>22984</xdr:rowOff>
    </xdr:from>
    <xdr:to>
      <xdr:col>8</xdr:col>
      <xdr:colOff>3175</xdr:colOff>
      <xdr:row>704</xdr:row>
      <xdr:rowOff>710355</xdr:rowOff>
    </xdr:to>
    <xdr:pic>
      <xdr:nvPicPr>
        <xdr:cNvPr id="3004" name="Picture 3003">
          <a:extLst>
            <a:ext uri="{FF2B5EF4-FFF2-40B4-BE49-F238E27FC236}">
              <a16:creationId xmlns:a16="http://schemas.microsoft.com/office/drawing/2014/main" xmlns="" id="{3B814527-2402-6DBB-8204-FA792029C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59373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705</xdr:row>
      <xdr:rowOff>22979</xdr:rowOff>
    </xdr:from>
    <xdr:to>
      <xdr:col>8</xdr:col>
      <xdr:colOff>3175</xdr:colOff>
      <xdr:row>705</xdr:row>
      <xdr:rowOff>710350</xdr:rowOff>
    </xdr:to>
    <xdr:pic>
      <xdr:nvPicPr>
        <xdr:cNvPr id="3006" name="Picture 3005">
          <a:extLst>
            <a:ext uri="{FF2B5EF4-FFF2-40B4-BE49-F238E27FC236}">
              <a16:creationId xmlns:a16="http://schemas.microsoft.com/office/drawing/2014/main" xmlns="" id="{F5C111A0-8737-FE75-A9A6-32DD363AA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66707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706</xdr:row>
      <xdr:rowOff>22974</xdr:rowOff>
    </xdr:from>
    <xdr:to>
      <xdr:col>8</xdr:col>
      <xdr:colOff>3175</xdr:colOff>
      <xdr:row>706</xdr:row>
      <xdr:rowOff>710345</xdr:rowOff>
    </xdr:to>
    <xdr:pic>
      <xdr:nvPicPr>
        <xdr:cNvPr id="3008" name="Picture 3007">
          <a:extLst>
            <a:ext uri="{FF2B5EF4-FFF2-40B4-BE49-F238E27FC236}">
              <a16:creationId xmlns:a16="http://schemas.microsoft.com/office/drawing/2014/main" xmlns="" id="{1A33AA0B-C3F5-DEF9-4D4D-058B259B2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74040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707</xdr:row>
      <xdr:rowOff>22969</xdr:rowOff>
    </xdr:from>
    <xdr:to>
      <xdr:col>8</xdr:col>
      <xdr:colOff>3175</xdr:colOff>
      <xdr:row>707</xdr:row>
      <xdr:rowOff>710340</xdr:rowOff>
    </xdr:to>
    <xdr:pic>
      <xdr:nvPicPr>
        <xdr:cNvPr id="3010" name="Picture 3009">
          <a:extLst>
            <a:ext uri="{FF2B5EF4-FFF2-40B4-BE49-F238E27FC236}">
              <a16:creationId xmlns:a16="http://schemas.microsoft.com/office/drawing/2014/main" xmlns="" id="{2B3BCC45-256F-5AC1-40B6-AA7C61240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81373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708</xdr:row>
      <xdr:rowOff>22964</xdr:rowOff>
    </xdr:from>
    <xdr:to>
      <xdr:col>8</xdr:col>
      <xdr:colOff>3175</xdr:colOff>
      <xdr:row>708</xdr:row>
      <xdr:rowOff>710335</xdr:rowOff>
    </xdr:to>
    <xdr:pic>
      <xdr:nvPicPr>
        <xdr:cNvPr id="3012" name="Picture 3011">
          <a:extLst>
            <a:ext uri="{FF2B5EF4-FFF2-40B4-BE49-F238E27FC236}">
              <a16:creationId xmlns:a16="http://schemas.microsoft.com/office/drawing/2014/main" xmlns="" id="{F9682378-2393-4002-A55A-5DBF0F84C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88706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709</xdr:row>
      <xdr:rowOff>25490</xdr:rowOff>
    </xdr:from>
    <xdr:to>
      <xdr:col>8</xdr:col>
      <xdr:colOff>3175</xdr:colOff>
      <xdr:row>709</xdr:row>
      <xdr:rowOff>581115</xdr:rowOff>
    </xdr:to>
    <xdr:pic>
      <xdr:nvPicPr>
        <xdr:cNvPr id="3014" name="Picture 3013">
          <a:extLst>
            <a:ext uri="{FF2B5EF4-FFF2-40B4-BE49-F238E27FC236}">
              <a16:creationId xmlns:a16="http://schemas.microsoft.com/office/drawing/2014/main" xmlns="" id="{13D06FE5-B0E8-77ED-AD26-CAC2E8B22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5960655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710</xdr:row>
      <xdr:rowOff>23000</xdr:rowOff>
    </xdr:from>
    <xdr:to>
      <xdr:col>8</xdr:col>
      <xdr:colOff>3175</xdr:colOff>
      <xdr:row>710</xdr:row>
      <xdr:rowOff>710371</xdr:rowOff>
    </xdr:to>
    <xdr:pic>
      <xdr:nvPicPr>
        <xdr:cNvPr id="3016" name="Picture 3015">
          <a:extLst>
            <a:ext uri="{FF2B5EF4-FFF2-40B4-BE49-F238E27FC236}">
              <a16:creationId xmlns:a16="http://schemas.microsoft.com/office/drawing/2014/main" xmlns="" id="{375747AF-AE0D-A561-D927-825EAC3F1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02106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711</xdr:row>
      <xdr:rowOff>22103</xdr:rowOff>
    </xdr:from>
    <xdr:to>
      <xdr:col>8</xdr:col>
      <xdr:colOff>3175</xdr:colOff>
      <xdr:row>711</xdr:row>
      <xdr:rowOff>711250</xdr:rowOff>
    </xdr:to>
    <xdr:pic>
      <xdr:nvPicPr>
        <xdr:cNvPr id="3018" name="Picture 3017">
          <a:extLst>
            <a:ext uri="{FF2B5EF4-FFF2-40B4-BE49-F238E27FC236}">
              <a16:creationId xmlns:a16="http://schemas.microsoft.com/office/drawing/2014/main" xmlns="" id="{11BE6FA0-A1CA-2079-2B69-C3A40D606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094307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712</xdr:row>
      <xdr:rowOff>22991</xdr:rowOff>
    </xdr:from>
    <xdr:to>
      <xdr:col>8</xdr:col>
      <xdr:colOff>3175</xdr:colOff>
      <xdr:row>712</xdr:row>
      <xdr:rowOff>710362</xdr:rowOff>
    </xdr:to>
    <xdr:pic>
      <xdr:nvPicPr>
        <xdr:cNvPr id="3020" name="Picture 3019">
          <a:extLst>
            <a:ext uri="{FF2B5EF4-FFF2-40B4-BE49-F238E27FC236}">
              <a16:creationId xmlns:a16="http://schemas.microsoft.com/office/drawing/2014/main" xmlns="" id="{285258F7-C415-D863-25D0-169190068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16772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713</xdr:row>
      <xdr:rowOff>22985</xdr:rowOff>
    </xdr:from>
    <xdr:to>
      <xdr:col>8</xdr:col>
      <xdr:colOff>3175</xdr:colOff>
      <xdr:row>713</xdr:row>
      <xdr:rowOff>710356</xdr:rowOff>
    </xdr:to>
    <xdr:pic>
      <xdr:nvPicPr>
        <xdr:cNvPr id="3022" name="Picture 3021">
          <a:extLst>
            <a:ext uri="{FF2B5EF4-FFF2-40B4-BE49-F238E27FC236}">
              <a16:creationId xmlns:a16="http://schemas.microsoft.com/office/drawing/2014/main" xmlns="" id="{AF3595EE-0C9B-BA17-6083-9AEF43F7D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24106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714</xdr:row>
      <xdr:rowOff>22088</xdr:rowOff>
    </xdr:from>
    <xdr:to>
      <xdr:col>8</xdr:col>
      <xdr:colOff>3175</xdr:colOff>
      <xdr:row>714</xdr:row>
      <xdr:rowOff>711235</xdr:rowOff>
    </xdr:to>
    <xdr:pic>
      <xdr:nvPicPr>
        <xdr:cNvPr id="3024" name="Picture 3023">
          <a:extLst>
            <a:ext uri="{FF2B5EF4-FFF2-40B4-BE49-F238E27FC236}">
              <a16:creationId xmlns:a16="http://schemas.microsoft.com/office/drawing/2014/main" xmlns="" id="{DFD95925-400E-586E-D37D-1FAC3D1B2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314305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715</xdr:row>
      <xdr:rowOff>21785</xdr:rowOff>
    </xdr:from>
    <xdr:to>
      <xdr:col>8</xdr:col>
      <xdr:colOff>3175</xdr:colOff>
      <xdr:row>715</xdr:row>
      <xdr:rowOff>711526</xdr:rowOff>
    </xdr:to>
    <xdr:pic>
      <xdr:nvPicPr>
        <xdr:cNvPr id="3026" name="Picture 3025">
          <a:extLst>
            <a:ext uri="{FF2B5EF4-FFF2-40B4-BE49-F238E27FC236}">
              <a16:creationId xmlns:a16="http://schemas.microsoft.com/office/drawing/2014/main" xmlns="" id="{86F91858-2189-E938-08CA-03A83C02A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387608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716</xdr:row>
      <xdr:rowOff>22971</xdr:rowOff>
    </xdr:from>
    <xdr:to>
      <xdr:col>8</xdr:col>
      <xdr:colOff>3175</xdr:colOff>
      <xdr:row>716</xdr:row>
      <xdr:rowOff>710342</xdr:rowOff>
    </xdr:to>
    <xdr:pic>
      <xdr:nvPicPr>
        <xdr:cNvPr id="3028" name="Picture 3027">
          <a:extLst>
            <a:ext uri="{FF2B5EF4-FFF2-40B4-BE49-F238E27FC236}">
              <a16:creationId xmlns:a16="http://schemas.microsoft.com/office/drawing/2014/main" xmlns="" id="{97AAF469-C006-C3E5-04E2-AABE86DC8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46105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717</xdr:row>
      <xdr:rowOff>22967</xdr:rowOff>
    </xdr:from>
    <xdr:to>
      <xdr:col>8</xdr:col>
      <xdr:colOff>3175</xdr:colOff>
      <xdr:row>717</xdr:row>
      <xdr:rowOff>710338</xdr:rowOff>
    </xdr:to>
    <xdr:pic>
      <xdr:nvPicPr>
        <xdr:cNvPr id="3030" name="Picture 3029">
          <a:extLst>
            <a:ext uri="{FF2B5EF4-FFF2-40B4-BE49-F238E27FC236}">
              <a16:creationId xmlns:a16="http://schemas.microsoft.com/office/drawing/2014/main" xmlns="" id="{529D9250-7C11-B1DB-E2F5-0B207E1C8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53439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718</xdr:row>
      <xdr:rowOff>22068</xdr:rowOff>
    </xdr:from>
    <xdr:to>
      <xdr:col>8</xdr:col>
      <xdr:colOff>3175</xdr:colOff>
      <xdr:row>718</xdr:row>
      <xdr:rowOff>711215</xdr:rowOff>
    </xdr:to>
    <xdr:pic>
      <xdr:nvPicPr>
        <xdr:cNvPr id="3032" name="Picture 3031">
          <a:extLst>
            <a:ext uri="{FF2B5EF4-FFF2-40B4-BE49-F238E27FC236}">
              <a16:creationId xmlns:a16="http://schemas.microsoft.com/office/drawing/2014/main" xmlns="" id="{E703ED5B-6055-52F1-136E-D8DAFE6AA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607635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719</xdr:row>
      <xdr:rowOff>22956</xdr:rowOff>
    </xdr:from>
    <xdr:to>
      <xdr:col>8</xdr:col>
      <xdr:colOff>3175</xdr:colOff>
      <xdr:row>719</xdr:row>
      <xdr:rowOff>710327</xdr:rowOff>
    </xdr:to>
    <xdr:pic>
      <xdr:nvPicPr>
        <xdr:cNvPr id="3034" name="Picture 3033">
          <a:extLst>
            <a:ext uri="{FF2B5EF4-FFF2-40B4-BE49-F238E27FC236}">
              <a16:creationId xmlns:a16="http://schemas.microsoft.com/office/drawing/2014/main" xmlns="" id="{BD7076B7-A05D-D883-9490-DA82861C9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68105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720</xdr:row>
      <xdr:rowOff>23002</xdr:rowOff>
    </xdr:from>
    <xdr:to>
      <xdr:col>8</xdr:col>
      <xdr:colOff>3175</xdr:colOff>
      <xdr:row>720</xdr:row>
      <xdr:rowOff>710373</xdr:rowOff>
    </xdr:to>
    <xdr:pic>
      <xdr:nvPicPr>
        <xdr:cNvPr id="3036" name="Picture 3035">
          <a:extLst>
            <a:ext uri="{FF2B5EF4-FFF2-40B4-BE49-F238E27FC236}">
              <a16:creationId xmlns:a16="http://schemas.microsoft.com/office/drawing/2014/main" xmlns="" id="{44CD79F8-0F94-3917-971F-E47B03F13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75439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721</xdr:row>
      <xdr:rowOff>21806</xdr:rowOff>
    </xdr:from>
    <xdr:to>
      <xdr:col>8</xdr:col>
      <xdr:colOff>3175</xdr:colOff>
      <xdr:row>721</xdr:row>
      <xdr:rowOff>711547</xdr:rowOff>
    </xdr:to>
    <xdr:pic>
      <xdr:nvPicPr>
        <xdr:cNvPr id="3038" name="Picture 3037">
          <a:extLst>
            <a:ext uri="{FF2B5EF4-FFF2-40B4-BE49-F238E27FC236}">
              <a16:creationId xmlns:a16="http://schemas.microsoft.com/office/drawing/2014/main" xmlns="" id="{0CA41DDB-6E86-F2A2-109F-F9038E375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827608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722</xdr:row>
      <xdr:rowOff>25472</xdr:rowOff>
    </xdr:from>
    <xdr:to>
      <xdr:col>8</xdr:col>
      <xdr:colOff>3175</xdr:colOff>
      <xdr:row>722</xdr:row>
      <xdr:rowOff>581097</xdr:rowOff>
    </xdr:to>
    <xdr:pic>
      <xdr:nvPicPr>
        <xdr:cNvPr id="3040" name="Picture 3039">
          <a:extLst>
            <a:ext uri="{FF2B5EF4-FFF2-40B4-BE49-F238E27FC236}">
              <a16:creationId xmlns:a16="http://schemas.microsoft.com/office/drawing/2014/main" xmlns="" id="{D73495F7-B336-4A5A-0B11-52E5D5476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901308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723</xdr:row>
      <xdr:rowOff>22983</xdr:rowOff>
    </xdr:from>
    <xdr:to>
      <xdr:col>8</xdr:col>
      <xdr:colOff>3175</xdr:colOff>
      <xdr:row>723</xdr:row>
      <xdr:rowOff>710354</xdr:rowOff>
    </xdr:to>
    <xdr:pic>
      <xdr:nvPicPr>
        <xdr:cNvPr id="3042" name="Picture 3041">
          <a:extLst>
            <a:ext uri="{FF2B5EF4-FFF2-40B4-BE49-F238E27FC236}">
              <a16:creationId xmlns:a16="http://schemas.microsoft.com/office/drawing/2014/main" xmlns="" id="{38948944-07EA-7790-364C-7D2F6BAF3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69617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724</xdr:row>
      <xdr:rowOff>22978</xdr:rowOff>
    </xdr:from>
    <xdr:to>
      <xdr:col>8</xdr:col>
      <xdr:colOff>3175</xdr:colOff>
      <xdr:row>724</xdr:row>
      <xdr:rowOff>710349</xdr:rowOff>
    </xdr:to>
    <xdr:pic>
      <xdr:nvPicPr>
        <xdr:cNvPr id="3044" name="Picture 3043">
          <a:extLst>
            <a:ext uri="{FF2B5EF4-FFF2-40B4-BE49-F238E27FC236}">
              <a16:creationId xmlns:a16="http://schemas.microsoft.com/office/drawing/2014/main" xmlns="" id="{92D6C873-37B6-AA24-A603-6B82C2CCE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03505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725</xdr:row>
      <xdr:rowOff>22081</xdr:rowOff>
    </xdr:from>
    <xdr:to>
      <xdr:col>8</xdr:col>
      <xdr:colOff>3175</xdr:colOff>
      <xdr:row>725</xdr:row>
      <xdr:rowOff>711228</xdr:rowOff>
    </xdr:to>
    <xdr:pic>
      <xdr:nvPicPr>
        <xdr:cNvPr id="3046" name="Picture 3045">
          <a:extLst>
            <a:ext uri="{FF2B5EF4-FFF2-40B4-BE49-F238E27FC236}">
              <a16:creationId xmlns:a16="http://schemas.microsoft.com/office/drawing/2014/main" xmlns="" id="{814E25EA-C8CF-E7F8-6FD8-9CF675219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108293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726</xdr:row>
      <xdr:rowOff>22968</xdr:rowOff>
    </xdr:from>
    <xdr:to>
      <xdr:col>8</xdr:col>
      <xdr:colOff>3175</xdr:colOff>
      <xdr:row>726</xdr:row>
      <xdr:rowOff>710339</xdr:rowOff>
    </xdr:to>
    <xdr:pic>
      <xdr:nvPicPr>
        <xdr:cNvPr id="3048" name="Picture 3047">
          <a:extLst>
            <a:ext uri="{FF2B5EF4-FFF2-40B4-BE49-F238E27FC236}">
              <a16:creationId xmlns:a16="http://schemas.microsoft.com/office/drawing/2014/main" xmlns="" id="{A76C84A7-F950-3AD7-DF69-96926F9F0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18171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727</xdr:row>
      <xdr:rowOff>22963</xdr:rowOff>
    </xdr:from>
    <xdr:to>
      <xdr:col>8</xdr:col>
      <xdr:colOff>3175</xdr:colOff>
      <xdr:row>727</xdr:row>
      <xdr:rowOff>710334</xdr:rowOff>
    </xdr:to>
    <xdr:pic>
      <xdr:nvPicPr>
        <xdr:cNvPr id="3050" name="Picture 3049">
          <a:extLst>
            <a:ext uri="{FF2B5EF4-FFF2-40B4-BE49-F238E27FC236}">
              <a16:creationId xmlns:a16="http://schemas.microsoft.com/office/drawing/2014/main" xmlns="" id="{7A07D641-B88C-B9AC-3AF3-68BAD3CB3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25504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728</xdr:row>
      <xdr:rowOff>22958</xdr:rowOff>
    </xdr:from>
    <xdr:to>
      <xdr:col>8</xdr:col>
      <xdr:colOff>3175</xdr:colOff>
      <xdr:row>728</xdr:row>
      <xdr:rowOff>710329</xdr:rowOff>
    </xdr:to>
    <xdr:pic>
      <xdr:nvPicPr>
        <xdr:cNvPr id="3052" name="Picture 3051">
          <a:extLst>
            <a:ext uri="{FF2B5EF4-FFF2-40B4-BE49-F238E27FC236}">
              <a16:creationId xmlns:a16="http://schemas.microsoft.com/office/drawing/2014/main" xmlns="" id="{D1D63208-C39E-D464-2D39-D2EEF2AC9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32838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729</xdr:row>
      <xdr:rowOff>23003</xdr:rowOff>
    </xdr:from>
    <xdr:to>
      <xdr:col>8</xdr:col>
      <xdr:colOff>3175</xdr:colOff>
      <xdr:row>729</xdr:row>
      <xdr:rowOff>710374</xdr:rowOff>
    </xdr:to>
    <xdr:pic>
      <xdr:nvPicPr>
        <xdr:cNvPr id="3054" name="Picture 3053">
          <a:extLst>
            <a:ext uri="{FF2B5EF4-FFF2-40B4-BE49-F238E27FC236}">
              <a16:creationId xmlns:a16="http://schemas.microsoft.com/office/drawing/2014/main" xmlns="" id="{97C8F5BA-DF6D-1EB0-CFED-80743F509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40171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730</xdr:row>
      <xdr:rowOff>22998</xdr:rowOff>
    </xdr:from>
    <xdr:to>
      <xdr:col>8</xdr:col>
      <xdr:colOff>3175</xdr:colOff>
      <xdr:row>730</xdr:row>
      <xdr:rowOff>710369</xdr:rowOff>
    </xdr:to>
    <xdr:pic>
      <xdr:nvPicPr>
        <xdr:cNvPr id="3056" name="Picture 3055">
          <a:extLst>
            <a:ext uri="{FF2B5EF4-FFF2-40B4-BE49-F238E27FC236}">
              <a16:creationId xmlns:a16="http://schemas.microsoft.com/office/drawing/2014/main" xmlns="" id="{B15B2C0B-E413-675F-B3CE-7B77B8898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47505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731</xdr:row>
      <xdr:rowOff>21802</xdr:rowOff>
    </xdr:from>
    <xdr:to>
      <xdr:col>8</xdr:col>
      <xdr:colOff>3175</xdr:colOff>
      <xdr:row>731</xdr:row>
      <xdr:rowOff>711543</xdr:rowOff>
    </xdr:to>
    <xdr:pic>
      <xdr:nvPicPr>
        <xdr:cNvPr id="3058" name="Picture 3057">
          <a:extLst>
            <a:ext uri="{FF2B5EF4-FFF2-40B4-BE49-F238E27FC236}">
              <a16:creationId xmlns:a16="http://schemas.microsoft.com/office/drawing/2014/main" xmlns="" id="{1CC8E818-9BCF-194D-EF12-0945721C9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548264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732</xdr:row>
      <xdr:rowOff>22989</xdr:rowOff>
    </xdr:from>
    <xdr:to>
      <xdr:col>8</xdr:col>
      <xdr:colOff>3175</xdr:colOff>
      <xdr:row>732</xdr:row>
      <xdr:rowOff>710360</xdr:rowOff>
    </xdr:to>
    <xdr:pic>
      <xdr:nvPicPr>
        <xdr:cNvPr id="3060" name="Picture 3059">
          <a:extLst>
            <a:ext uri="{FF2B5EF4-FFF2-40B4-BE49-F238E27FC236}">
              <a16:creationId xmlns:a16="http://schemas.microsoft.com/office/drawing/2014/main" xmlns="" id="{21072765-8691-E9D4-7CD0-842BB0328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62171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733</xdr:row>
      <xdr:rowOff>25464</xdr:rowOff>
    </xdr:from>
    <xdr:to>
      <xdr:col>8</xdr:col>
      <xdr:colOff>3175</xdr:colOff>
      <xdr:row>733</xdr:row>
      <xdr:rowOff>581089</xdr:rowOff>
    </xdr:to>
    <xdr:pic>
      <xdr:nvPicPr>
        <xdr:cNvPr id="3062" name="Picture 3061">
          <a:extLst>
            <a:ext uri="{FF2B5EF4-FFF2-40B4-BE49-F238E27FC236}">
              <a16:creationId xmlns:a16="http://schemas.microsoft.com/office/drawing/2014/main" xmlns="" id="{157F6996-61A1-0999-6CF9-E5D3CD337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695296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734</xdr:row>
      <xdr:rowOff>25456</xdr:rowOff>
    </xdr:from>
    <xdr:to>
      <xdr:col>8</xdr:col>
      <xdr:colOff>3175</xdr:colOff>
      <xdr:row>734</xdr:row>
      <xdr:rowOff>581081</xdr:rowOff>
    </xdr:to>
    <xdr:pic>
      <xdr:nvPicPr>
        <xdr:cNvPr id="3064" name="Picture 3063">
          <a:extLst>
            <a:ext uri="{FF2B5EF4-FFF2-40B4-BE49-F238E27FC236}">
              <a16:creationId xmlns:a16="http://schemas.microsoft.com/office/drawing/2014/main" xmlns="" id="{5DFBC60C-F012-F214-F0CF-0564DB795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755953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735</xdr:row>
      <xdr:rowOff>22967</xdr:rowOff>
    </xdr:from>
    <xdr:to>
      <xdr:col>8</xdr:col>
      <xdr:colOff>3175</xdr:colOff>
      <xdr:row>735</xdr:row>
      <xdr:rowOff>710338</xdr:rowOff>
    </xdr:to>
    <xdr:pic>
      <xdr:nvPicPr>
        <xdr:cNvPr id="3066" name="Picture 3065">
          <a:extLst>
            <a:ext uri="{FF2B5EF4-FFF2-40B4-BE49-F238E27FC236}">
              <a16:creationId xmlns:a16="http://schemas.microsoft.com/office/drawing/2014/main" xmlns="" id="{C0FEF750-BF80-577F-DB2C-8B1A79B8B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81636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736</xdr:row>
      <xdr:rowOff>22962</xdr:rowOff>
    </xdr:from>
    <xdr:to>
      <xdr:col>8</xdr:col>
      <xdr:colOff>3175</xdr:colOff>
      <xdr:row>736</xdr:row>
      <xdr:rowOff>710333</xdr:rowOff>
    </xdr:to>
    <xdr:pic>
      <xdr:nvPicPr>
        <xdr:cNvPr id="3068" name="Picture 3067">
          <a:extLst>
            <a:ext uri="{FF2B5EF4-FFF2-40B4-BE49-F238E27FC236}">
              <a16:creationId xmlns:a16="http://schemas.microsoft.com/office/drawing/2014/main" xmlns="" id="{BC7ED8D6-8D81-267F-28CB-DAF53CE13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88969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737</xdr:row>
      <xdr:rowOff>22957</xdr:rowOff>
    </xdr:from>
    <xdr:to>
      <xdr:col>8</xdr:col>
      <xdr:colOff>3175</xdr:colOff>
      <xdr:row>737</xdr:row>
      <xdr:rowOff>710328</xdr:rowOff>
    </xdr:to>
    <xdr:pic>
      <xdr:nvPicPr>
        <xdr:cNvPr id="3070" name="Picture 3069">
          <a:extLst>
            <a:ext uri="{FF2B5EF4-FFF2-40B4-BE49-F238E27FC236}">
              <a16:creationId xmlns:a16="http://schemas.microsoft.com/office/drawing/2014/main" xmlns="" id="{A9CF4B21-878F-A452-4E3D-B3E956A8D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796302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738</xdr:row>
      <xdr:rowOff>22109</xdr:rowOff>
    </xdr:from>
    <xdr:to>
      <xdr:col>8</xdr:col>
      <xdr:colOff>3175</xdr:colOff>
      <xdr:row>738</xdr:row>
      <xdr:rowOff>711256</xdr:rowOff>
    </xdr:to>
    <xdr:pic>
      <xdr:nvPicPr>
        <xdr:cNvPr id="3072" name="Picture 3071">
          <a:extLst>
            <a:ext uri="{FF2B5EF4-FFF2-40B4-BE49-F238E27FC236}">
              <a16:creationId xmlns:a16="http://schemas.microsoft.com/office/drawing/2014/main" xmlns="" id="{FF6EC852-89A7-D60D-5C4E-3E78E0037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036276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739</xdr:row>
      <xdr:rowOff>22997</xdr:rowOff>
    </xdr:from>
    <xdr:to>
      <xdr:col>8</xdr:col>
      <xdr:colOff>3175</xdr:colOff>
      <xdr:row>739</xdr:row>
      <xdr:rowOff>710368</xdr:rowOff>
    </xdr:to>
    <xdr:pic>
      <xdr:nvPicPr>
        <xdr:cNvPr id="3074" name="Picture 3073">
          <a:extLst>
            <a:ext uri="{FF2B5EF4-FFF2-40B4-BE49-F238E27FC236}">
              <a16:creationId xmlns:a16="http://schemas.microsoft.com/office/drawing/2014/main" xmlns="" id="{A207817B-A0E6-BE02-C9CC-23F4869E4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10969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740</xdr:row>
      <xdr:rowOff>22992</xdr:rowOff>
    </xdr:from>
    <xdr:to>
      <xdr:col>8</xdr:col>
      <xdr:colOff>3175</xdr:colOff>
      <xdr:row>740</xdr:row>
      <xdr:rowOff>710363</xdr:rowOff>
    </xdr:to>
    <xdr:pic>
      <xdr:nvPicPr>
        <xdr:cNvPr id="3076" name="Picture 3075">
          <a:extLst>
            <a:ext uri="{FF2B5EF4-FFF2-40B4-BE49-F238E27FC236}">
              <a16:creationId xmlns:a16="http://schemas.microsoft.com/office/drawing/2014/main" xmlns="" id="{2A2DFEB1-5E79-8DA6-DE68-7C5BA02B6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18303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741</xdr:row>
      <xdr:rowOff>22986</xdr:rowOff>
    </xdr:from>
    <xdr:to>
      <xdr:col>8</xdr:col>
      <xdr:colOff>3175</xdr:colOff>
      <xdr:row>741</xdr:row>
      <xdr:rowOff>710357</xdr:rowOff>
    </xdr:to>
    <xdr:pic>
      <xdr:nvPicPr>
        <xdr:cNvPr id="3078" name="Picture 3077">
          <a:extLst>
            <a:ext uri="{FF2B5EF4-FFF2-40B4-BE49-F238E27FC236}">
              <a16:creationId xmlns:a16="http://schemas.microsoft.com/office/drawing/2014/main" xmlns="" id="{25F9334E-EBBB-4E1E-E614-31078377F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25636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742</xdr:row>
      <xdr:rowOff>22982</xdr:rowOff>
    </xdr:from>
    <xdr:to>
      <xdr:col>8</xdr:col>
      <xdr:colOff>3175</xdr:colOff>
      <xdr:row>742</xdr:row>
      <xdr:rowOff>710353</xdr:rowOff>
    </xdr:to>
    <xdr:pic>
      <xdr:nvPicPr>
        <xdr:cNvPr id="3080" name="Picture 3079">
          <a:extLst>
            <a:ext uri="{FF2B5EF4-FFF2-40B4-BE49-F238E27FC236}">
              <a16:creationId xmlns:a16="http://schemas.microsoft.com/office/drawing/2014/main" xmlns="" id="{3F101088-7A9A-A1D7-6438-DF601EEF8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32969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744</xdr:row>
      <xdr:rowOff>22983</xdr:rowOff>
    </xdr:from>
    <xdr:to>
      <xdr:col>8</xdr:col>
      <xdr:colOff>3175</xdr:colOff>
      <xdr:row>744</xdr:row>
      <xdr:rowOff>710354</xdr:rowOff>
    </xdr:to>
    <xdr:pic>
      <xdr:nvPicPr>
        <xdr:cNvPr id="3082" name="Picture 3081">
          <a:extLst>
            <a:ext uri="{FF2B5EF4-FFF2-40B4-BE49-F238E27FC236}">
              <a16:creationId xmlns:a16="http://schemas.microsoft.com/office/drawing/2014/main" xmlns="" id="{0F200BE5-2FE2-EE2B-A6F7-7B6546B81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4265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745</xdr:row>
      <xdr:rowOff>22978</xdr:rowOff>
    </xdr:from>
    <xdr:to>
      <xdr:col>8</xdr:col>
      <xdr:colOff>3175</xdr:colOff>
      <xdr:row>745</xdr:row>
      <xdr:rowOff>710349</xdr:rowOff>
    </xdr:to>
    <xdr:pic>
      <xdr:nvPicPr>
        <xdr:cNvPr id="3084" name="Picture 3083">
          <a:extLst>
            <a:ext uri="{FF2B5EF4-FFF2-40B4-BE49-F238E27FC236}">
              <a16:creationId xmlns:a16="http://schemas.microsoft.com/office/drawing/2014/main" xmlns="" id="{4255B2FD-35B5-A20B-EF02-8332D50A4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4999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746</xdr:row>
      <xdr:rowOff>22974</xdr:rowOff>
    </xdr:from>
    <xdr:to>
      <xdr:col>8</xdr:col>
      <xdr:colOff>3175</xdr:colOff>
      <xdr:row>746</xdr:row>
      <xdr:rowOff>710345</xdr:rowOff>
    </xdr:to>
    <xdr:pic>
      <xdr:nvPicPr>
        <xdr:cNvPr id="3086" name="Picture 3085">
          <a:extLst>
            <a:ext uri="{FF2B5EF4-FFF2-40B4-BE49-F238E27FC236}">
              <a16:creationId xmlns:a16="http://schemas.microsoft.com/office/drawing/2014/main" xmlns="" id="{43F7673F-07DC-F78E-6CEF-03EB5C690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57323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747</xdr:row>
      <xdr:rowOff>22969</xdr:rowOff>
    </xdr:from>
    <xdr:to>
      <xdr:col>8</xdr:col>
      <xdr:colOff>3175</xdr:colOff>
      <xdr:row>747</xdr:row>
      <xdr:rowOff>710340</xdr:rowOff>
    </xdr:to>
    <xdr:pic>
      <xdr:nvPicPr>
        <xdr:cNvPr id="3088" name="Picture 3087">
          <a:extLst>
            <a:ext uri="{FF2B5EF4-FFF2-40B4-BE49-F238E27FC236}">
              <a16:creationId xmlns:a16="http://schemas.microsoft.com/office/drawing/2014/main" xmlns="" id="{18957C66-DCA5-84E9-E299-771FB37C9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64656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748</xdr:row>
      <xdr:rowOff>22071</xdr:rowOff>
    </xdr:from>
    <xdr:to>
      <xdr:col>8</xdr:col>
      <xdr:colOff>3175</xdr:colOff>
      <xdr:row>748</xdr:row>
      <xdr:rowOff>711218</xdr:rowOff>
    </xdr:to>
    <xdr:pic>
      <xdr:nvPicPr>
        <xdr:cNvPr id="3090" name="Picture 3089">
          <a:extLst>
            <a:ext uri="{FF2B5EF4-FFF2-40B4-BE49-F238E27FC236}">
              <a16:creationId xmlns:a16="http://schemas.microsoft.com/office/drawing/2014/main" xmlns="" id="{3CAC1223-09E7-D30B-FD9C-34EFDD24A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719809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749</xdr:row>
      <xdr:rowOff>22959</xdr:rowOff>
    </xdr:from>
    <xdr:to>
      <xdr:col>8</xdr:col>
      <xdr:colOff>3175</xdr:colOff>
      <xdr:row>749</xdr:row>
      <xdr:rowOff>710330</xdr:rowOff>
    </xdr:to>
    <xdr:pic>
      <xdr:nvPicPr>
        <xdr:cNvPr id="3092" name="Picture 3091">
          <a:extLst>
            <a:ext uri="{FF2B5EF4-FFF2-40B4-BE49-F238E27FC236}">
              <a16:creationId xmlns:a16="http://schemas.microsoft.com/office/drawing/2014/main" xmlns="" id="{13D618D1-D51D-A4D3-14E0-C7F276F6B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7932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750</xdr:row>
      <xdr:rowOff>25484</xdr:rowOff>
    </xdr:from>
    <xdr:to>
      <xdr:col>8</xdr:col>
      <xdr:colOff>3175</xdr:colOff>
      <xdr:row>750</xdr:row>
      <xdr:rowOff>581109</xdr:rowOff>
    </xdr:to>
    <xdr:pic>
      <xdr:nvPicPr>
        <xdr:cNvPr id="3094" name="Picture 3093">
          <a:extLst>
            <a:ext uri="{FF2B5EF4-FFF2-40B4-BE49-F238E27FC236}">
              <a16:creationId xmlns:a16="http://schemas.microsoft.com/office/drawing/2014/main" xmlns="" id="{1D1E499B-B980-9102-DFEB-75FADA4FA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866816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751</xdr:row>
      <xdr:rowOff>25476</xdr:rowOff>
    </xdr:from>
    <xdr:to>
      <xdr:col>8</xdr:col>
      <xdr:colOff>3175</xdr:colOff>
      <xdr:row>751</xdr:row>
      <xdr:rowOff>581101</xdr:rowOff>
    </xdr:to>
    <xdr:pic>
      <xdr:nvPicPr>
        <xdr:cNvPr id="3096" name="Picture 3095">
          <a:extLst>
            <a:ext uri="{FF2B5EF4-FFF2-40B4-BE49-F238E27FC236}">
              <a16:creationId xmlns:a16="http://schemas.microsoft.com/office/drawing/2014/main" xmlns="" id="{95F17855-84BB-5676-3DA4-D21241392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927474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752</xdr:row>
      <xdr:rowOff>25467</xdr:rowOff>
    </xdr:from>
    <xdr:to>
      <xdr:col>8</xdr:col>
      <xdr:colOff>3175</xdr:colOff>
      <xdr:row>752</xdr:row>
      <xdr:rowOff>581092</xdr:rowOff>
    </xdr:to>
    <xdr:pic>
      <xdr:nvPicPr>
        <xdr:cNvPr id="3098" name="Picture 3097">
          <a:extLst>
            <a:ext uri="{FF2B5EF4-FFF2-40B4-BE49-F238E27FC236}">
              <a16:creationId xmlns:a16="http://schemas.microsoft.com/office/drawing/2014/main" xmlns="" id="{063C576B-859B-A16A-A55E-60BDB1EA8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8988131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753</xdr:row>
      <xdr:rowOff>25459</xdr:rowOff>
    </xdr:from>
    <xdr:to>
      <xdr:col>8</xdr:col>
      <xdr:colOff>3175</xdr:colOff>
      <xdr:row>753</xdr:row>
      <xdr:rowOff>581084</xdr:rowOff>
    </xdr:to>
    <xdr:pic>
      <xdr:nvPicPr>
        <xdr:cNvPr id="3100" name="Picture 3099">
          <a:extLst>
            <a:ext uri="{FF2B5EF4-FFF2-40B4-BE49-F238E27FC236}">
              <a16:creationId xmlns:a16="http://schemas.microsoft.com/office/drawing/2014/main" xmlns="" id="{24D5F94E-9640-13FD-2659-DA16F0767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048789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754</xdr:row>
      <xdr:rowOff>25500</xdr:rowOff>
    </xdr:from>
    <xdr:to>
      <xdr:col>8</xdr:col>
      <xdr:colOff>3175</xdr:colOff>
      <xdr:row>754</xdr:row>
      <xdr:rowOff>581125</xdr:rowOff>
    </xdr:to>
    <xdr:pic>
      <xdr:nvPicPr>
        <xdr:cNvPr id="3102" name="Picture 3101">
          <a:extLst>
            <a:ext uri="{FF2B5EF4-FFF2-40B4-BE49-F238E27FC236}">
              <a16:creationId xmlns:a16="http://schemas.microsoft.com/office/drawing/2014/main" xmlns="" id="{DBAA112E-2025-A4E2-6085-C53F0FF7C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109451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755</xdr:row>
      <xdr:rowOff>21771</xdr:rowOff>
    </xdr:from>
    <xdr:to>
      <xdr:col>8</xdr:col>
      <xdr:colOff>3175</xdr:colOff>
      <xdr:row>755</xdr:row>
      <xdr:rowOff>711512</xdr:rowOff>
    </xdr:to>
    <xdr:pic>
      <xdr:nvPicPr>
        <xdr:cNvPr id="3104" name="Picture 3103">
          <a:extLst>
            <a:ext uri="{FF2B5EF4-FFF2-40B4-BE49-F238E27FC236}">
              <a16:creationId xmlns:a16="http://schemas.microsoft.com/office/drawing/2014/main" xmlns="" id="{80BF8911-BBEA-6ABC-0869-169B06A14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169736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756</xdr:row>
      <xdr:rowOff>22957</xdr:rowOff>
    </xdr:from>
    <xdr:to>
      <xdr:col>8</xdr:col>
      <xdr:colOff>3175</xdr:colOff>
      <xdr:row>756</xdr:row>
      <xdr:rowOff>710328</xdr:rowOff>
    </xdr:to>
    <xdr:pic>
      <xdr:nvPicPr>
        <xdr:cNvPr id="3106" name="Picture 3105">
          <a:extLst>
            <a:ext uri="{FF2B5EF4-FFF2-40B4-BE49-F238E27FC236}">
              <a16:creationId xmlns:a16="http://schemas.microsoft.com/office/drawing/2014/main" xmlns="" id="{6D43F9E0-06E9-468B-1784-EEE2D406E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2431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757</xdr:row>
      <xdr:rowOff>23002</xdr:rowOff>
    </xdr:from>
    <xdr:to>
      <xdr:col>8</xdr:col>
      <xdr:colOff>3175</xdr:colOff>
      <xdr:row>757</xdr:row>
      <xdr:rowOff>710373</xdr:rowOff>
    </xdr:to>
    <xdr:pic>
      <xdr:nvPicPr>
        <xdr:cNvPr id="3108" name="Picture 3107">
          <a:extLst>
            <a:ext uri="{FF2B5EF4-FFF2-40B4-BE49-F238E27FC236}">
              <a16:creationId xmlns:a16="http://schemas.microsoft.com/office/drawing/2014/main" xmlns="" id="{98A38168-A09C-DD4F-8ACF-256B0BE0F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31652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758</xdr:row>
      <xdr:rowOff>22997</xdr:rowOff>
    </xdr:from>
    <xdr:to>
      <xdr:col>8</xdr:col>
      <xdr:colOff>3175</xdr:colOff>
      <xdr:row>758</xdr:row>
      <xdr:rowOff>710368</xdr:rowOff>
    </xdr:to>
    <xdr:pic>
      <xdr:nvPicPr>
        <xdr:cNvPr id="3110" name="Picture 3109">
          <a:extLst>
            <a:ext uri="{FF2B5EF4-FFF2-40B4-BE49-F238E27FC236}">
              <a16:creationId xmlns:a16="http://schemas.microsoft.com/office/drawing/2014/main" xmlns="" id="{59DBF13D-1AB5-DE2D-BE42-DD23F5DE4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38985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759</xdr:row>
      <xdr:rowOff>22992</xdr:rowOff>
    </xdr:from>
    <xdr:to>
      <xdr:col>8</xdr:col>
      <xdr:colOff>3175</xdr:colOff>
      <xdr:row>759</xdr:row>
      <xdr:rowOff>710363</xdr:rowOff>
    </xdr:to>
    <xdr:pic>
      <xdr:nvPicPr>
        <xdr:cNvPr id="3112" name="Picture 3111">
          <a:extLst>
            <a:ext uri="{FF2B5EF4-FFF2-40B4-BE49-F238E27FC236}">
              <a16:creationId xmlns:a16="http://schemas.microsoft.com/office/drawing/2014/main" xmlns="" id="{2EF42503-22D9-A72E-87AE-B74D6FA46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46319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760</xdr:row>
      <xdr:rowOff>22986</xdr:rowOff>
    </xdr:from>
    <xdr:to>
      <xdr:col>8</xdr:col>
      <xdr:colOff>3175</xdr:colOff>
      <xdr:row>760</xdr:row>
      <xdr:rowOff>710357</xdr:rowOff>
    </xdr:to>
    <xdr:pic>
      <xdr:nvPicPr>
        <xdr:cNvPr id="3114" name="Picture 3113">
          <a:extLst>
            <a:ext uri="{FF2B5EF4-FFF2-40B4-BE49-F238E27FC236}">
              <a16:creationId xmlns:a16="http://schemas.microsoft.com/office/drawing/2014/main" xmlns="" id="{EBD6DB65-D1A3-F3BC-9A9C-1A23A8549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5365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761</xdr:row>
      <xdr:rowOff>22982</xdr:rowOff>
    </xdr:from>
    <xdr:to>
      <xdr:col>8</xdr:col>
      <xdr:colOff>3175</xdr:colOff>
      <xdr:row>761</xdr:row>
      <xdr:rowOff>710353</xdr:rowOff>
    </xdr:to>
    <xdr:pic>
      <xdr:nvPicPr>
        <xdr:cNvPr id="3116" name="Picture 3115">
          <a:extLst>
            <a:ext uri="{FF2B5EF4-FFF2-40B4-BE49-F238E27FC236}">
              <a16:creationId xmlns:a16="http://schemas.microsoft.com/office/drawing/2014/main" xmlns="" id="{71AEDCAB-1D4F-5720-2712-A2BB57BB5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60985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762</xdr:row>
      <xdr:rowOff>22977</xdr:rowOff>
    </xdr:from>
    <xdr:to>
      <xdr:col>8</xdr:col>
      <xdr:colOff>3175</xdr:colOff>
      <xdr:row>762</xdr:row>
      <xdr:rowOff>710348</xdr:rowOff>
    </xdr:to>
    <xdr:pic>
      <xdr:nvPicPr>
        <xdr:cNvPr id="3118" name="Picture 3117">
          <a:extLst>
            <a:ext uri="{FF2B5EF4-FFF2-40B4-BE49-F238E27FC236}">
              <a16:creationId xmlns:a16="http://schemas.microsoft.com/office/drawing/2014/main" xmlns="" id="{E347AE3E-9AB9-C341-1BAD-BE5B966BA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68318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763</xdr:row>
      <xdr:rowOff>22972</xdr:rowOff>
    </xdr:from>
    <xdr:to>
      <xdr:col>8</xdr:col>
      <xdr:colOff>3175</xdr:colOff>
      <xdr:row>763</xdr:row>
      <xdr:rowOff>710343</xdr:rowOff>
    </xdr:to>
    <xdr:pic>
      <xdr:nvPicPr>
        <xdr:cNvPr id="3120" name="Picture 3119">
          <a:extLst>
            <a:ext uri="{FF2B5EF4-FFF2-40B4-BE49-F238E27FC236}">
              <a16:creationId xmlns:a16="http://schemas.microsoft.com/office/drawing/2014/main" xmlns="" id="{E51B49F9-DD36-69D8-CFF5-7443690A1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75652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764</xdr:row>
      <xdr:rowOff>22967</xdr:rowOff>
    </xdr:from>
    <xdr:to>
      <xdr:col>8</xdr:col>
      <xdr:colOff>3175</xdr:colOff>
      <xdr:row>764</xdr:row>
      <xdr:rowOff>710338</xdr:rowOff>
    </xdr:to>
    <xdr:pic>
      <xdr:nvPicPr>
        <xdr:cNvPr id="3122" name="Picture 3121">
          <a:extLst>
            <a:ext uri="{FF2B5EF4-FFF2-40B4-BE49-F238E27FC236}">
              <a16:creationId xmlns:a16="http://schemas.microsoft.com/office/drawing/2014/main" xmlns="" id="{895440B9-8079-3A4A-98E2-AA83F68A5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82985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765</xdr:row>
      <xdr:rowOff>22962</xdr:rowOff>
    </xdr:from>
    <xdr:to>
      <xdr:col>8</xdr:col>
      <xdr:colOff>3175</xdr:colOff>
      <xdr:row>765</xdr:row>
      <xdr:rowOff>710333</xdr:rowOff>
    </xdr:to>
    <xdr:pic>
      <xdr:nvPicPr>
        <xdr:cNvPr id="3124" name="Picture 3123">
          <a:extLst>
            <a:ext uri="{FF2B5EF4-FFF2-40B4-BE49-F238E27FC236}">
              <a16:creationId xmlns:a16="http://schemas.microsoft.com/office/drawing/2014/main" xmlns="" id="{91FE0970-CA7D-F396-6BD0-6B93FEDDB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90318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766</xdr:row>
      <xdr:rowOff>22957</xdr:rowOff>
    </xdr:from>
    <xdr:to>
      <xdr:col>8</xdr:col>
      <xdr:colOff>3175</xdr:colOff>
      <xdr:row>766</xdr:row>
      <xdr:rowOff>710328</xdr:rowOff>
    </xdr:to>
    <xdr:pic>
      <xdr:nvPicPr>
        <xdr:cNvPr id="3126" name="Picture 3125">
          <a:extLst>
            <a:ext uri="{FF2B5EF4-FFF2-40B4-BE49-F238E27FC236}">
              <a16:creationId xmlns:a16="http://schemas.microsoft.com/office/drawing/2014/main" xmlns="" id="{8D34EBD8-FA43-2EDD-FB12-400E0C29D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4997651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767</xdr:row>
      <xdr:rowOff>23002</xdr:rowOff>
    </xdr:from>
    <xdr:to>
      <xdr:col>8</xdr:col>
      <xdr:colOff>3175</xdr:colOff>
      <xdr:row>767</xdr:row>
      <xdr:rowOff>710373</xdr:rowOff>
    </xdr:to>
    <xdr:pic>
      <xdr:nvPicPr>
        <xdr:cNvPr id="3128" name="Picture 3127">
          <a:extLst>
            <a:ext uri="{FF2B5EF4-FFF2-40B4-BE49-F238E27FC236}">
              <a16:creationId xmlns:a16="http://schemas.microsoft.com/office/drawing/2014/main" xmlns="" id="{F9A8AEF2-9758-B187-FAFC-F8C4E4659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0498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768</xdr:row>
      <xdr:rowOff>22997</xdr:rowOff>
    </xdr:from>
    <xdr:to>
      <xdr:col>8</xdr:col>
      <xdr:colOff>3175</xdr:colOff>
      <xdr:row>768</xdr:row>
      <xdr:rowOff>710368</xdr:rowOff>
    </xdr:to>
    <xdr:pic>
      <xdr:nvPicPr>
        <xdr:cNvPr id="3130" name="Picture 3129">
          <a:extLst>
            <a:ext uri="{FF2B5EF4-FFF2-40B4-BE49-F238E27FC236}">
              <a16:creationId xmlns:a16="http://schemas.microsoft.com/office/drawing/2014/main" xmlns="" id="{5F002967-2CAF-F93A-8B04-C4FA22918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12318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769</xdr:row>
      <xdr:rowOff>22099</xdr:rowOff>
    </xdr:from>
    <xdr:to>
      <xdr:col>8</xdr:col>
      <xdr:colOff>3175</xdr:colOff>
      <xdr:row>769</xdr:row>
      <xdr:rowOff>711246</xdr:rowOff>
    </xdr:to>
    <xdr:pic>
      <xdr:nvPicPr>
        <xdr:cNvPr id="3132" name="Picture 3131">
          <a:extLst>
            <a:ext uri="{FF2B5EF4-FFF2-40B4-BE49-F238E27FC236}">
              <a16:creationId xmlns:a16="http://schemas.microsoft.com/office/drawing/2014/main" xmlns="" id="{DA3F4C77-6816-6E05-6FAD-A1A0167F9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19643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770</xdr:row>
      <xdr:rowOff>22095</xdr:rowOff>
    </xdr:from>
    <xdr:to>
      <xdr:col>8</xdr:col>
      <xdr:colOff>3175</xdr:colOff>
      <xdr:row>770</xdr:row>
      <xdr:rowOff>711242</xdr:rowOff>
    </xdr:to>
    <xdr:pic>
      <xdr:nvPicPr>
        <xdr:cNvPr id="3134" name="Picture 3133">
          <a:extLst>
            <a:ext uri="{FF2B5EF4-FFF2-40B4-BE49-F238E27FC236}">
              <a16:creationId xmlns:a16="http://schemas.microsoft.com/office/drawing/2014/main" xmlns="" id="{6A96DCFE-7131-17FC-139F-97CDE4725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269765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771</xdr:row>
      <xdr:rowOff>22983</xdr:rowOff>
    </xdr:from>
    <xdr:to>
      <xdr:col>8</xdr:col>
      <xdr:colOff>3175</xdr:colOff>
      <xdr:row>771</xdr:row>
      <xdr:rowOff>710354</xdr:rowOff>
    </xdr:to>
    <xdr:pic>
      <xdr:nvPicPr>
        <xdr:cNvPr id="3136" name="Picture 3135">
          <a:extLst>
            <a:ext uri="{FF2B5EF4-FFF2-40B4-BE49-F238E27FC236}">
              <a16:creationId xmlns:a16="http://schemas.microsoft.com/office/drawing/2014/main" xmlns="" id="{386FA02B-C239-2F13-D09D-F8A8FAAE5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34318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772</xdr:row>
      <xdr:rowOff>22977</xdr:rowOff>
    </xdr:from>
    <xdr:to>
      <xdr:col>8</xdr:col>
      <xdr:colOff>3175</xdr:colOff>
      <xdr:row>772</xdr:row>
      <xdr:rowOff>710348</xdr:rowOff>
    </xdr:to>
    <xdr:pic>
      <xdr:nvPicPr>
        <xdr:cNvPr id="3138" name="Picture 3137">
          <a:extLst>
            <a:ext uri="{FF2B5EF4-FFF2-40B4-BE49-F238E27FC236}">
              <a16:creationId xmlns:a16="http://schemas.microsoft.com/office/drawing/2014/main" xmlns="" id="{B9C60622-EC4C-E2BE-4CEF-3B414B549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41651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773</xdr:row>
      <xdr:rowOff>22972</xdr:rowOff>
    </xdr:from>
    <xdr:to>
      <xdr:col>8</xdr:col>
      <xdr:colOff>3175</xdr:colOff>
      <xdr:row>773</xdr:row>
      <xdr:rowOff>710343</xdr:rowOff>
    </xdr:to>
    <xdr:pic>
      <xdr:nvPicPr>
        <xdr:cNvPr id="3140" name="Picture 3139">
          <a:extLst>
            <a:ext uri="{FF2B5EF4-FFF2-40B4-BE49-F238E27FC236}">
              <a16:creationId xmlns:a16="http://schemas.microsoft.com/office/drawing/2014/main" xmlns="" id="{CB9189E8-1D7D-2915-AD30-BB3F69612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48985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774</xdr:row>
      <xdr:rowOff>22968</xdr:rowOff>
    </xdr:from>
    <xdr:to>
      <xdr:col>8</xdr:col>
      <xdr:colOff>3175</xdr:colOff>
      <xdr:row>774</xdr:row>
      <xdr:rowOff>710339</xdr:rowOff>
    </xdr:to>
    <xdr:pic>
      <xdr:nvPicPr>
        <xdr:cNvPr id="3142" name="Picture 3141">
          <a:extLst>
            <a:ext uri="{FF2B5EF4-FFF2-40B4-BE49-F238E27FC236}">
              <a16:creationId xmlns:a16="http://schemas.microsoft.com/office/drawing/2014/main" xmlns="" id="{6D658015-F7AC-A00D-2E37-80B966970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56318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775</xdr:row>
      <xdr:rowOff>25493</xdr:rowOff>
    </xdr:from>
    <xdr:to>
      <xdr:col>8</xdr:col>
      <xdr:colOff>3175</xdr:colOff>
      <xdr:row>775</xdr:row>
      <xdr:rowOff>617283</xdr:rowOff>
    </xdr:to>
    <xdr:pic>
      <xdr:nvPicPr>
        <xdr:cNvPr id="3144" name="Picture 3143">
          <a:extLst>
            <a:ext uri="{FF2B5EF4-FFF2-40B4-BE49-F238E27FC236}">
              <a16:creationId xmlns:a16="http://schemas.microsoft.com/office/drawing/2014/main" xmlns="" id="{0384C1DE-6FA5-1671-7387-786C98E12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6367703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776</xdr:row>
      <xdr:rowOff>22955</xdr:rowOff>
    </xdr:from>
    <xdr:to>
      <xdr:col>8</xdr:col>
      <xdr:colOff>3175</xdr:colOff>
      <xdr:row>776</xdr:row>
      <xdr:rowOff>710326</xdr:rowOff>
    </xdr:to>
    <xdr:pic>
      <xdr:nvPicPr>
        <xdr:cNvPr id="3146" name="Picture 3145">
          <a:extLst>
            <a:ext uri="{FF2B5EF4-FFF2-40B4-BE49-F238E27FC236}">
              <a16:creationId xmlns:a16="http://schemas.microsoft.com/office/drawing/2014/main" xmlns="" id="{5EC6630D-42D6-2D3F-FA71-FBC6E2974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70079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777</xdr:row>
      <xdr:rowOff>23000</xdr:rowOff>
    </xdr:from>
    <xdr:to>
      <xdr:col>8</xdr:col>
      <xdr:colOff>3175</xdr:colOff>
      <xdr:row>777</xdr:row>
      <xdr:rowOff>710371</xdr:rowOff>
    </xdr:to>
    <xdr:pic>
      <xdr:nvPicPr>
        <xdr:cNvPr id="3148" name="Picture 3147">
          <a:extLst>
            <a:ext uri="{FF2B5EF4-FFF2-40B4-BE49-F238E27FC236}">
              <a16:creationId xmlns:a16="http://schemas.microsoft.com/office/drawing/2014/main" xmlns="" id="{7BF153E0-BBBC-A72C-7CE8-E17DFC835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77413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779</xdr:row>
      <xdr:rowOff>23002</xdr:rowOff>
    </xdr:from>
    <xdr:to>
      <xdr:col>8</xdr:col>
      <xdr:colOff>3175</xdr:colOff>
      <xdr:row>779</xdr:row>
      <xdr:rowOff>710373</xdr:rowOff>
    </xdr:to>
    <xdr:pic>
      <xdr:nvPicPr>
        <xdr:cNvPr id="3150" name="Picture 3149">
          <a:extLst>
            <a:ext uri="{FF2B5EF4-FFF2-40B4-BE49-F238E27FC236}">
              <a16:creationId xmlns:a16="http://schemas.microsoft.com/office/drawing/2014/main" xmlns="" id="{3AF90825-3C0E-78E8-AF24-ED4D3FBFC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87100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780</xdr:row>
      <xdr:rowOff>21806</xdr:rowOff>
    </xdr:from>
    <xdr:to>
      <xdr:col>8</xdr:col>
      <xdr:colOff>3175</xdr:colOff>
      <xdr:row>780</xdr:row>
      <xdr:rowOff>711547</xdr:rowOff>
    </xdr:to>
    <xdr:pic>
      <xdr:nvPicPr>
        <xdr:cNvPr id="3152" name="Picture 3151">
          <a:extLst>
            <a:ext uri="{FF2B5EF4-FFF2-40B4-BE49-F238E27FC236}">
              <a16:creationId xmlns:a16="http://schemas.microsoft.com/office/drawing/2014/main" xmlns="" id="{529FB3C2-B185-1E3B-41CF-09E60800E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0944219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781</xdr:row>
      <xdr:rowOff>22992</xdr:rowOff>
    </xdr:from>
    <xdr:to>
      <xdr:col>8</xdr:col>
      <xdr:colOff>3175</xdr:colOff>
      <xdr:row>781</xdr:row>
      <xdr:rowOff>710363</xdr:rowOff>
    </xdr:to>
    <xdr:pic>
      <xdr:nvPicPr>
        <xdr:cNvPr id="3154" name="Picture 3153">
          <a:extLst>
            <a:ext uri="{FF2B5EF4-FFF2-40B4-BE49-F238E27FC236}">
              <a16:creationId xmlns:a16="http://schemas.microsoft.com/office/drawing/2014/main" xmlns="" id="{CD1F5528-CEDC-EA09-3DFC-2D7CEFE94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01767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782</xdr:row>
      <xdr:rowOff>22093</xdr:rowOff>
    </xdr:from>
    <xdr:to>
      <xdr:col>8</xdr:col>
      <xdr:colOff>3175</xdr:colOff>
      <xdr:row>782</xdr:row>
      <xdr:rowOff>711240</xdr:rowOff>
    </xdr:to>
    <xdr:pic>
      <xdr:nvPicPr>
        <xdr:cNvPr id="3156" name="Picture 3155">
          <a:extLst>
            <a:ext uri="{FF2B5EF4-FFF2-40B4-BE49-F238E27FC236}">
              <a16:creationId xmlns:a16="http://schemas.microsoft.com/office/drawing/2014/main" xmlns="" id="{3F48E915-3814-E40E-B278-C807B58C2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09091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783</xdr:row>
      <xdr:rowOff>22982</xdr:rowOff>
    </xdr:from>
    <xdr:to>
      <xdr:col>8</xdr:col>
      <xdr:colOff>3175</xdr:colOff>
      <xdr:row>783</xdr:row>
      <xdr:rowOff>710353</xdr:rowOff>
    </xdr:to>
    <xdr:pic>
      <xdr:nvPicPr>
        <xdr:cNvPr id="3158" name="Picture 3157">
          <a:extLst>
            <a:ext uri="{FF2B5EF4-FFF2-40B4-BE49-F238E27FC236}">
              <a16:creationId xmlns:a16="http://schemas.microsoft.com/office/drawing/2014/main" xmlns="" id="{BD206A72-2402-897D-26E3-45AC7316E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16433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784</xdr:row>
      <xdr:rowOff>25457</xdr:rowOff>
    </xdr:from>
    <xdr:to>
      <xdr:col>8</xdr:col>
      <xdr:colOff>3175</xdr:colOff>
      <xdr:row>784</xdr:row>
      <xdr:rowOff>581082</xdr:rowOff>
    </xdr:to>
    <xdr:pic>
      <xdr:nvPicPr>
        <xdr:cNvPr id="3160" name="Picture 3159">
          <a:extLst>
            <a:ext uri="{FF2B5EF4-FFF2-40B4-BE49-F238E27FC236}">
              <a16:creationId xmlns:a16="http://schemas.microsoft.com/office/drawing/2014/main" xmlns="" id="{147995BB-6B3A-761E-E923-E0B671607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237916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785</xdr:row>
      <xdr:rowOff>22969</xdr:rowOff>
    </xdr:from>
    <xdr:to>
      <xdr:col>8</xdr:col>
      <xdr:colOff>3175</xdr:colOff>
      <xdr:row>785</xdr:row>
      <xdr:rowOff>710340</xdr:rowOff>
    </xdr:to>
    <xdr:pic>
      <xdr:nvPicPr>
        <xdr:cNvPr id="3162" name="Picture 3161">
          <a:extLst>
            <a:ext uri="{FF2B5EF4-FFF2-40B4-BE49-F238E27FC236}">
              <a16:creationId xmlns:a16="http://schemas.microsoft.com/office/drawing/2014/main" xmlns="" id="{9A33C6F5-A655-BC5C-538B-52FE0F20E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29832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786</xdr:row>
      <xdr:rowOff>25494</xdr:rowOff>
    </xdr:from>
    <xdr:to>
      <xdr:col>8</xdr:col>
      <xdr:colOff>3175</xdr:colOff>
      <xdr:row>786</xdr:row>
      <xdr:rowOff>581119</xdr:rowOff>
    </xdr:to>
    <xdr:pic>
      <xdr:nvPicPr>
        <xdr:cNvPr id="3164" name="Picture 3163">
          <a:extLst>
            <a:ext uri="{FF2B5EF4-FFF2-40B4-BE49-F238E27FC236}">
              <a16:creationId xmlns:a16="http://schemas.microsoft.com/office/drawing/2014/main" xmlns="" id="{36C9FA2B-9750-89A1-72F6-7EABDD018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371911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787</xdr:row>
      <xdr:rowOff>22955</xdr:rowOff>
    </xdr:from>
    <xdr:to>
      <xdr:col>8</xdr:col>
      <xdr:colOff>3175</xdr:colOff>
      <xdr:row>787</xdr:row>
      <xdr:rowOff>710326</xdr:rowOff>
    </xdr:to>
    <xdr:pic>
      <xdr:nvPicPr>
        <xdr:cNvPr id="3166" name="Picture 3165">
          <a:extLst>
            <a:ext uri="{FF2B5EF4-FFF2-40B4-BE49-F238E27FC236}">
              <a16:creationId xmlns:a16="http://schemas.microsoft.com/office/drawing/2014/main" xmlns="" id="{27EAA72E-20FC-528A-AB10-75161F059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43231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788</xdr:row>
      <xdr:rowOff>23000</xdr:rowOff>
    </xdr:from>
    <xdr:to>
      <xdr:col>8</xdr:col>
      <xdr:colOff>3175</xdr:colOff>
      <xdr:row>788</xdr:row>
      <xdr:rowOff>710371</xdr:rowOff>
    </xdr:to>
    <xdr:pic>
      <xdr:nvPicPr>
        <xdr:cNvPr id="3168" name="Picture 3167">
          <a:extLst>
            <a:ext uri="{FF2B5EF4-FFF2-40B4-BE49-F238E27FC236}">
              <a16:creationId xmlns:a16="http://schemas.microsoft.com/office/drawing/2014/main" xmlns="" id="{40699C58-1862-1CCB-8C21-48EFC28E0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50565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789</xdr:row>
      <xdr:rowOff>22996</xdr:rowOff>
    </xdr:from>
    <xdr:to>
      <xdr:col>8</xdr:col>
      <xdr:colOff>3175</xdr:colOff>
      <xdr:row>789</xdr:row>
      <xdr:rowOff>710367</xdr:rowOff>
    </xdr:to>
    <xdr:pic>
      <xdr:nvPicPr>
        <xdr:cNvPr id="3170" name="Picture 3169">
          <a:extLst>
            <a:ext uri="{FF2B5EF4-FFF2-40B4-BE49-F238E27FC236}">
              <a16:creationId xmlns:a16="http://schemas.microsoft.com/office/drawing/2014/main" xmlns="" id="{1CF9030B-FC26-F66C-4297-80BC2EB9E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57898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790</xdr:row>
      <xdr:rowOff>22990</xdr:rowOff>
    </xdr:from>
    <xdr:to>
      <xdr:col>8</xdr:col>
      <xdr:colOff>3175</xdr:colOff>
      <xdr:row>790</xdr:row>
      <xdr:rowOff>710361</xdr:rowOff>
    </xdr:to>
    <xdr:pic>
      <xdr:nvPicPr>
        <xdr:cNvPr id="3172" name="Picture 3171">
          <a:extLst>
            <a:ext uri="{FF2B5EF4-FFF2-40B4-BE49-F238E27FC236}">
              <a16:creationId xmlns:a16="http://schemas.microsoft.com/office/drawing/2014/main" xmlns="" id="{E9A15B4C-2544-87C6-9E0F-D14EA37F6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6523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791</xdr:row>
      <xdr:rowOff>25466</xdr:rowOff>
    </xdr:from>
    <xdr:to>
      <xdr:col>8</xdr:col>
      <xdr:colOff>3175</xdr:colOff>
      <xdr:row>791</xdr:row>
      <xdr:rowOff>581091</xdr:rowOff>
    </xdr:to>
    <xdr:pic>
      <xdr:nvPicPr>
        <xdr:cNvPr id="3174" name="Picture 3173">
          <a:extLst>
            <a:ext uri="{FF2B5EF4-FFF2-40B4-BE49-F238E27FC236}">
              <a16:creationId xmlns:a16="http://schemas.microsoft.com/office/drawing/2014/main" xmlns="" id="{5C517184-F14E-A77C-9562-D450EEFEA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725899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792</xdr:row>
      <xdr:rowOff>22977</xdr:rowOff>
    </xdr:from>
    <xdr:to>
      <xdr:col>8</xdr:col>
      <xdr:colOff>3175</xdr:colOff>
      <xdr:row>792</xdr:row>
      <xdr:rowOff>710348</xdr:rowOff>
    </xdr:to>
    <xdr:pic>
      <xdr:nvPicPr>
        <xdr:cNvPr id="3176" name="Picture 3175">
          <a:extLst>
            <a:ext uri="{FF2B5EF4-FFF2-40B4-BE49-F238E27FC236}">
              <a16:creationId xmlns:a16="http://schemas.microsoft.com/office/drawing/2014/main" xmlns="" id="{8CAF7AF8-295D-10C4-CF4F-EFF987599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78630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793</xdr:row>
      <xdr:rowOff>22972</xdr:rowOff>
    </xdr:from>
    <xdr:to>
      <xdr:col>8</xdr:col>
      <xdr:colOff>3175</xdr:colOff>
      <xdr:row>793</xdr:row>
      <xdr:rowOff>710343</xdr:rowOff>
    </xdr:to>
    <xdr:pic>
      <xdr:nvPicPr>
        <xdr:cNvPr id="3178" name="Picture 3177">
          <a:extLst>
            <a:ext uri="{FF2B5EF4-FFF2-40B4-BE49-F238E27FC236}">
              <a16:creationId xmlns:a16="http://schemas.microsoft.com/office/drawing/2014/main" xmlns="" id="{87ADDF35-2BA1-81AB-9FA0-0599E9CBD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85964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794</xdr:row>
      <xdr:rowOff>21777</xdr:rowOff>
    </xdr:from>
    <xdr:to>
      <xdr:col>8</xdr:col>
      <xdr:colOff>3175</xdr:colOff>
      <xdr:row>794</xdr:row>
      <xdr:rowOff>711518</xdr:rowOff>
    </xdr:to>
    <xdr:pic>
      <xdr:nvPicPr>
        <xdr:cNvPr id="3180" name="Picture 3179">
          <a:extLst>
            <a:ext uri="{FF2B5EF4-FFF2-40B4-BE49-F238E27FC236}">
              <a16:creationId xmlns:a16="http://schemas.microsoft.com/office/drawing/2014/main" xmlns="" id="{B05746B4-AED9-456E-09BC-93492DA2C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1932854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795</xdr:row>
      <xdr:rowOff>22962</xdr:rowOff>
    </xdr:from>
    <xdr:to>
      <xdr:col>8</xdr:col>
      <xdr:colOff>3175</xdr:colOff>
      <xdr:row>795</xdr:row>
      <xdr:rowOff>710333</xdr:rowOff>
    </xdr:to>
    <xdr:pic>
      <xdr:nvPicPr>
        <xdr:cNvPr id="3182" name="Picture 3181">
          <a:extLst>
            <a:ext uri="{FF2B5EF4-FFF2-40B4-BE49-F238E27FC236}">
              <a16:creationId xmlns:a16="http://schemas.microsoft.com/office/drawing/2014/main" xmlns="" id="{109CA310-7D5D-C5CF-A7E8-90CC152B0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00630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796</xdr:row>
      <xdr:rowOff>22957</xdr:rowOff>
    </xdr:from>
    <xdr:to>
      <xdr:col>8</xdr:col>
      <xdr:colOff>3175</xdr:colOff>
      <xdr:row>796</xdr:row>
      <xdr:rowOff>710328</xdr:rowOff>
    </xdr:to>
    <xdr:pic>
      <xdr:nvPicPr>
        <xdr:cNvPr id="3184" name="Picture 3183">
          <a:extLst>
            <a:ext uri="{FF2B5EF4-FFF2-40B4-BE49-F238E27FC236}">
              <a16:creationId xmlns:a16="http://schemas.microsoft.com/office/drawing/2014/main" xmlns="" id="{92B2FECF-C4A3-E015-4F1E-250DE1355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07963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797</xdr:row>
      <xdr:rowOff>22109</xdr:rowOff>
    </xdr:from>
    <xdr:to>
      <xdr:col>8</xdr:col>
      <xdr:colOff>3175</xdr:colOff>
      <xdr:row>797</xdr:row>
      <xdr:rowOff>711256</xdr:rowOff>
    </xdr:to>
    <xdr:pic>
      <xdr:nvPicPr>
        <xdr:cNvPr id="3186" name="Picture 3185">
          <a:extLst>
            <a:ext uri="{FF2B5EF4-FFF2-40B4-BE49-F238E27FC236}">
              <a16:creationId xmlns:a16="http://schemas.microsoft.com/office/drawing/2014/main" xmlns="" id="{9E87452A-E7D9-39E1-CD37-3D0A93D05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15288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798</xdr:row>
      <xdr:rowOff>25478</xdr:rowOff>
    </xdr:from>
    <xdr:to>
      <xdr:col>8</xdr:col>
      <xdr:colOff>3175</xdr:colOff>
      <xdr:row>798</xdr:row>
      <xdr:rowOff>581103</xdr:rowOff>
    </xdr:to>
    <xdr:pic>
      <xdr:nvPicPr>
        <xdr:cNvPr id="3188" name="Picture 3187">
          <a:extLst>
            <a:ext uri="{FF2B5EF4-FFF2-40B4-BE49-F238E27FC236}">
              <a16:creationId xmlns:a16="http://schemas.microsoft.com/office/drawing/2014/main" xmlns="" id="{8FA4F26B-6776-CC48-DA01-81A4C63AE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226557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799</xdr:row>
      <xdr:rowOff>25469</xdr:rowOff>
    </xdr:from>
    <xdr:to>
      <xdr:col>8</xdr:col>
      <xdr:colOff>3175</xdr:colOff>
      <xdr:row>799</xdr:row>
      <xdr:rowOff>581094</xdr:rowOff>
    </xdr:to>
    <xdr:pic>
      <xdr:nvPicPr>
        <xdr:cNvPr id="3190" name="Picture 3189">
          <a:extLst>
            <a:ext uri="{FF2B5EF4-FFF2-40B4-BE49-F238E27FC236}">
              <a16:creationId xmlns:a16="http://schemas.microsoft.com/office/drawing/2014/main" xmlns="" id="{A545C0D0-2C90-5E39-DF35-C537F9D6D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287214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800</xdr:row>
      <xdr:rowOff>22981</xdr:rowOff>
    </xdr:from>
    <xdr:to>
      <xdr:col>8</xdr:col>
      <xdr:colOff>3175</xdr:colOff>
      <xdr:row>800</xdr:row>
      <xdr:rowOff>710352</xdr:rowOff>
    </xdr:to>
    <xdr:pic>
      <xdr:nvPicPr>
        <xdr:cNvPr id="3192" name="Picture 3191">
          <a:extLst>
            <a:ext uri="{FF2B5EF4-FFF2-40B4-BE49-F238E27FC236}">
              <a16:creationId xmlns:a16="http://schemas.microsoft.com/office/drawing/2014/main" xmlns="" id="{68032609-9CA8-D064-8D23-C5D7431B0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34762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801</xdr:row>
      <xdr:rowOff>22976</xdr:rowOff>
    </xdr:from>
    <xdr:to>
      <xdr:col>8</xdr:col>
      <xdr:colOff>3175</xdr:colOff>
      <xdr:row>801</xdr:row>
      <xdr:rowOff>710347</xdr:rowOff>
    </xdr:to>
    <xdr:pic>
      <xdr:nvPicPr>
        <xdr:cNvPr id="3194" name="Picture 3193">
          <a:extLst>
            <a:ext uri="{FF2B5EF4-FFF2-40B4-BE49-F238E27FC236}">
              <a16:creationId xmlns:a16="http://schemas.microsoft.com/office/drawing/2014/main" xmlns="" id="{F466E15A-8993-9000-30F8-C264CB859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4209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802</xdr:row>
      <xdr:rowOff>22970</xdr:rowOff>
    </xdr:from>
    <xdr:to>
      <xdr:col>8</xdr:col>
      <xdr:colOff>3175</xdr:colOff>
      <xdr:row>802</xdr:row>
      <xdr:rowOff>710341</xdr:rowOff>
    </xdr:to>
    <xdr:pic>
      <xdr:nvPicPr>
        <xdr:cNvPr id="3196" name="Picture 3195">
          <a:extLst>
            <a:ext uri="{FF2B5EF4-FFF2-40B4-BE49-F238E27FC236}">
              <a16:creationId xmlns:a16="http://schemas.microsoft.com/office/drawing/2014/main" xmlns="" id="{6FC65910-7743-13B4-47F4-E58B1812E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49428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803</xdr:row>
      <xdr:rowOff>22966</xdr:rowOff>
    </xdr:from>
    <xdr:to>
      <xdr:col>8</xdr:col>
      <xdr:colOff>3175</xdr:colOff>
      <xdr:row>803</xdr:row>
      <xdr:rowOff>710337</xdr:rowOff>
    </xdr:to>
    <xdr:pic>
      <xdr:nvPicPr>
        <xdr:cNvPr id="3198" name="Picture 3197">
          <a:extLst>
            <a:ext uri="{FF2B5EF4-FFF2-40B4-BE49-F238E27FC236}">
              <a16:creationId xmlns:a16="http://schemas.microsoft.com/office/drawing/2014/main" xmlns="" id="{288457B7-C66B-D62E-3646-B85D9E72F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56762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804</xdr:row>
      <xdr:rowOff>22068</xdr:rowOff>
    </xdr:from>
    <xdr:to>
      <xdr:col>8</xdr:col>
      <xdr:colOff>3175</xdr:colOff>
      <xdr:row>804</xdr:row>
      <xdr:rowOff>711215</xdr:rowOff>
    </xdr:to>
    <xdr:pic>
      <xdr:nvPicPr>
        <xdr:cNvPr id="3200" name="Picture 3199">
          <a:extLst>
            <a:ext uri="{FF2B5EF4-FFF2-40B4-BE49-F238E27FC236}">
              <a16:creationId xmlns:a16="http://schemas.microsoft.com/office/drawing/2014/main" xmlns="" id="{E48EDBA2-72D4-7D08-79EB-2D26CB128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640865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805</xdr:row>
      <xdr:rowOff>22956</xdr:rowOff>
    </xdr:from>
    <xdr:to>
      <xdr:col>8</xdr:col>
      <xdr:colOff>3175</xdr:colOff>
      <xdr:row>805</xdr:row>
      <xdr:rowOff>710327</xdr:rowOff>
    </xdr:to>
    <xdr:pic>
      <xdr:nvPicPr>
        <xdr:cNvPr id="3202" name="Picture 3201">
          <a:extLst>
            <a:ext uri="{FF2B5EF4-FFF2-40B4-BE49-F238E27FC236}">
              <a16:creationId xmlns:a16="http://schemas.microsoft.com/office/drawing/2014/main" xmlns="" id="{0AC9597D-6D62-BF1D-01E3-268BE8437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71428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806</xdr:row>
      <xdr:rowOff>23000</xdr:rowOff>
    </xdr:from>
    <xdr:to>
      <xdr:col>8</xdr:col>
      <xdr:colOff>3175</xdr:colOff>
      <xdr:row>806</xdr:row>
      <xdr:rowOff>710371</xdr:rowOff>
    </xdr:to>
    <xdr:pic>
      <xdr:nvPicPr>
        <xdr:cNvPr id="3204" name="Picture 3203">
          <a:extLst>
            <a:ext uri="{FF2B5EF4-FFF2-40B4-BE49-F238E27FC236}">
              <a16:creationId xmlns:a16="http://schemas.microsoft.com/office/drawing/2014/main" xmlns="" id="{2B423C40-B4E6-2C83-9BE2-9BA4E1E77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78762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807</xdr:row>
      <xdr:rowOff>25476</xdr:rowOff>
    </xdr:from>
    <xdr:to>
      <xdr:col>8</xdr:col>
      <xdr:colOff>3175</xdr:colOff>
      <xdr:row>807</xdr:row>
      <xdr:rowOff>581101</xdr:rowOff>
    </xdr:to>
    <xdr:pic>
      <xdr:nvPicPr>
        <xdr:cNvPr id="3206" name="Picture 3205">
          <a:extLst>
            <a:ext uri="{FF2B5EF4-FFF2-40B4-BE49-F238E27FC236}">
              <a16:creationId xmlns:a16="http://schemas.microsoft.com/office/drawing/2014/main" xmlns="" id="{128C763B-DAA4-39BA-AF51-856C17672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861205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808</xdr:row>
      <xdr:rowOff>25468</xdr:rowOff>
    </xdr:from>
    <xdr:to>
      <xdr:col>8</xdr:col>
      <xdr:colOff>3175</xdr:colOff>
      <xdr:row>808</xdr:row>
      <xdr:rowOff>581093</xdr:rowOff>
    </xdr:to>
    <xdr:pic>
      <xdr:nvPicPr>
        <xdr:cNvPr id="3208" name="Picture 3207">
          <a:extLst>
            <a:ext uri="{FF2B5EF4-FFF2-40B4-BE49-F238E27FC236}">
              <a16:creationId xmlns:a16="http://schemas.microsoft.com/office/drawing/2014/main" xmlns="" id="{ADAC590E-9B40-1A26-B4A3-6FF7E9F30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921862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809</xdr:row>
      <xdr:rowOff>22086</xdr:rowOff>
    </xdr:from>
    <xdr:to>
      <xdr:col>8</xdr:col>
      <xdr:colOff>3175</xdr:colOff>
      <xdr:row>809</xdr:row>
      <xdr:rowOff>711233</xdr:rowOff>
    </xdr:to>
    <xdr:pic>
      <xdr:nvPicPr>
        <xdr:cNvPr id="3210" name="Picture 3209">
          <a:extLst>
            <a:ext uri="{FF2B5EF4-FFF2-40B4-BE49-F238E27FC236}">
              <a16:creationId xmlns:a16="http://schemas.microsoft.com/office/drawing/2014/main" xmlns="" id="{8223DFDB-17BC-0A26-5954-96DCDD41A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298218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810</xdr:row>
      <xdr:rowOff>22974</xdr:rowOff>
    </xdr:from>
    <xdr:to>
      <xdr:col>8</xdr:col>
      <xdr:colOff>3175</xdr:colOff>
      <xdr:row>810</xdr:row>
      <xdr:rowOff>710345</xdr:rowOff>
    </xdr:to>
    <xdr:pic>
      <xdr:nvPicPr>
        <xdr:cNvPr id="3212" name="Picture 3211">
          <a:extLst>
            <a:ext uri="{FF2B5EF4-FFF2-40B4-BE49-F238E27FC236}">
              <a16:creationId xmlns:a16="http://schemas.microsoft.com/office/drawing/2014/main" xmlns="" id="{F2190A68-DB6A-52B4-8411-33E3E4545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05560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811</xdr:row>
      <xdr:rowOff>22076</xdr:rowOff>
    </xdr:from>
    <xdr:to>
      <xdr:col>8</xdr:col>
      <xdr:colOff>3175</xdr:colOff>
      <xdr:row>811</xdr:row>
      <xdr:rowOff>711223</xdr:rowOff>
    </xdr:to>
    <xdr:pic>
      <xdr:nvPicPr>
        <xdr:cNvPr id="3214" name="Picture 3213">
          <a:extLst>
            <a:ext uri="{FF2B5EF4-FFF2-40B4-BE49-F238E27FC236}">
              <a16:creationId xmlns:a16="http://schemas.microsoft.com/office/drawing/2014/main" xmlns="" id="{FF9DC3DF-A771-1614-A8A6-953C4A7B1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128847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813</xdr:row>
      <xdr:rowOff>25500</xdr:rowOff>
    </xdr:from>
    <xdr:to>
      <xdr:col>8</xdr:col>
      <xdr:colOff>3175</xdr:colOff>
      <xdr:row>813</xdr:row>
      <xdr:rowOff>581125</xdr:rowOff>
    </xdr:to>
    <xdr:pic>
      <xdr:nvPicPr>
        <xdr:cNvPr id="3216" name="Picture 3215">
          <a:extLst>
            <a:ext uri="{FF2B5EF4-FFF2-40B4-BE49-F238E27FC236}">
              <a16:creationId xmlns:a16="http://schemas.microsoft.com/office/drawing/2014/main" xmlns="" id="{FACB43D7-B91B-16B9-FE6A-295377101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226062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814</xdr:row>
      <xdr:rowOff>21772</xdr:rowOff>
    </xdr:from>
    <xdr:to>
      <xdr:col>8</xdr:col>
      <xdr:colOff>3175</xdr:colOff>
      <xdr:row>814</xdr:row>
      <xdr:rowOff>711513</xdr:rowOff>
    </xdr:to>
    <xdr:pic>
      <xdr:nvPicPr>
        <xdr:cNvPr id="3218" name="Picture 3217">
          <a:extLst>
            <a:ext uri="{FF2B5EF4-FFF2-40B4-BE49-F238E27FC236}">
              <a16:creationId xmlns:a16="http://schemas.microsoft.com/office/drawing/2014/main" xmlns="" id="{63FD12F3-3FDA-DB83-789A-0938D1267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286347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815</xdr:row>
      <xdr:rowOff>22957</xdr:rowOff>
    </xdr:from>
    <xdr:to>
      <xdr:col>8</xdr:col>
      <xdr:colOff>3175</xdr:colOff>
      <xdr:row>815</xdr:row>
      <xdr:rowOff>710328</xdr:rowOff>
    </xdr:to>
    <xdr:pic>
      <xdr:nvPicPr>
        <xdr:cNvPr id="3220" name="Picture 3219">
          <a:extLst>
            <a:ext uri="{FF2B5EF4-FFF2-40B4-BE49-F238E27FC236}">
              <a16:creationId xmlns:a16="http://schemas.microsoft.com/office/drawing/2014/main" xmlns="" id="{E359649A-F974-12D8-E2A0-9CFF3FEDE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35979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816</xdr:row>
      <xdr:rowOff>23002</xdr:rowOff>
    </xdr:from>
    <xdr:to>
      <xdr:col>8</xdr:col>
      <xdr:colOff>3175</xdr:colOff>
      <xdr:row>816</xdr:row>
      <xdr:rowOff>710373</xdr:rowOff>
    </xdr:to>
    <xdr:pic>
      <xdr:nvPicPr>
        <xdr:cNvPr id="3222" name="Picture 3221">
          <a:extLst>
            <a:ext uri="{FF2B5EF4-FFF2-40B4-BE49-F238E27FC236}">
              <a16:creationId xmlns:a16="http://schemas.microsoft.com/office/drawing/2014/main" xmlns="" id="{E3C7C0D7-F988-FC42-FB8C-3E5400636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4331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817</xdr:row>
      <xdr:rowOff>22997</xdr:rowOff>
    </xdr:from>
    <xdr:to>
      <xdr:col>8</xdr:col>
      <xdr:colOff>3175</xdr:colOff>
      <xdr:row>817</xdr:row>
      <xdr:rowOff>710368</xdr:rowOff>
    </xdr:to>
    <xdr:pic>
      <xdr:nvPicPr>
        <xdr:cNvPr id="3224" name="Picture 3223">
          <a:extLst>
            <a:ext uri="{FF2B5EF4-FFF2-40B4-BE49-F238E27FC236}">
              <a16:creationId xmlns:a16="http://schemas.microsoft.com/office/drawing/2014/main" xmlns="" id="{C2E004E2-3508-B09C-D012-33B68DB33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5064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818</xdr:row>
      <xdr:rowOff>22992</xdr:rowOff>
    </xdr:from>
    <xdr:to>
      <xdr:col>8</xdr:col>
      <xdr:colOff>3175</xdr:colOff>
      <xdr:row>818</xdr:row>
      <xdr:rowOff>710363</xdr:rowOff>
    </xdr:to>
    <xdr:pic>
      <xdr:nvPicPr>
        <xdr:cNvPr id="3226" name="Picture 3225">
          <a:extLst>
            <a:ext uri="{FF2B5EF4-FFF2-40B4-BE49-F238E27FC236}">
              <a16:creationId xmlns:a16="http://schemas.microsoft.com/office/drawing/2014/main" xmlns="" id="{FA268BD0-F816-77BA-A1B1-A5B1DA578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5798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819</xdr:row>
      <xdr:rowOff>22988</xdr:rowOff>
    </xdr:from>
    <xdr:to>
      <xdr:col>8</xdr:col>
      <xdr:colOff>3175</xdr:colOff>
      <xdr:row>819</xdr:row>
      <xdr:rowOff>710359</xdr:rowOff>
    </xdr:to>
    <xdr:pic>
      <xdr:nvPicPr>
        <xdr:cNvPr id="3228" name="Picture 3227">
          <a:extLst>
            <a:ext uri="{FF2B5EF4-FFF2-40B4-BE49-F238E27FC236}">
              <a16:creationId xmlns:a16="http://schemas.microsoft.com/office/drawing/2014/main" xmlns="" id="{BFA75080-6F9D-8C8F-9CCA-FC786BCF8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65313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820</xdr:row>
      <xdr:rowOff>22983</xdr:rowOff>
    </xdr:from>
    <xdr:to>
      <xdr:col>8</xdr:col>
      <xdr:colOff>3175</xdr:colOff>
      <xdr:row>820</xdr:row>
      <xdr:rowOff>710354</xdr:rowOff>
    </xdr:to>
    <xdr:pic>
      <xdr:nvPicPr>
        <xdr:cNvPr id="3230" name="Picture 3229">
          <a:extLst>
            <a:ext uri="{FF2B5EF4-FFF2-40B4-BE49-F238E27FC236}">
              <a16:creationId xmlns:a16="http://schemas.microsoft.com/office/drawing/2014/main" xmlns="" id="{FC12252A-2918-B9D5-B5CA-79ED27A47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7264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821</xdr:row>
      <xdr:rowOff>22977</xdr:rowOff>
    </xdr:from>
    <xdr:to>
      <xdr:col>8</xdr:col>
      <xdr:colOff>3175</xdr:colOff>
      <xdr:row>821</xdr:row>
      <xdr:rowOff>710348</xdr:rowOff>
    </xdr:to>
    <xdr:pic>
      <xdr:nvPicPr>
        <xdr:cNvPr id="3232" name="Picture 3231">
          <a:extLst>
            <a:ext uri="{FF2B5EF4-FFF2-40B4-BE49-F238E27FC236}">
              <a16:creationId xmlns:a16="http://schemas.microsoft.com/office/drawing/2014/main" xmlns="" id="{EE7CB036-9178-80F9-F722-EA2A7B005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79979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823</xdr:row>
      <xdr:rowOff>22979</xdr:rowOff>
    </xdr:from>
    <xdr:to>
      <xdr:col>8</xdr:col>
      <xdr:colOff>3175</xdr:colOff>
      <xdr:row>823</xdr:row>
      <xdr:rowOff>710350</xdr:rowOff>
    </xdr:to>
    <xdr:pic>
      <xdr:nvPicPr>
        <xdr:cNvPr id="3234" name="Picture 3233">
          <a:extLst>
            <a:ext uri="{FF2B5EF4-FFF2-40B4-BE49-F238E27FC236}">
              <a16:creationId xmlns:a16="http://schemas.microsoft.com/office/drawing/2014/main" xmlns="" id="{0E06E51C-7854-258A-29B0-4ED5E6BA0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89667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824</xdr:row>
      <xdr:rowOff>22974</xdr:rowOff>
    </xdr:from>
    <xdr:to>
      <xdr:col>8</xdr:col>
      <xdr:colOff>3175</xdr:colOff>
      <xdr:row>824</xdr:row>
      <xdr:rowOff>710345</xdr:rowOff>
    </xdr:to>
    <xdr:pic>
      <xdr:nvPicPr>
        <xdr:cNvPr id="3236" name="Picture 3235">
          <a:extLst>
            <a:ext uri="{FF2B5EF4-FFF2-40B4-BE49-F238E27FC236}">
              <a16:creationId xmlns:a16="http://schemas.microsoft.com/office/drawing/2014/main" xmlns="" id="{A53A9AF3-1772-AC0A-3549-C279F66E5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397000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825</xdr:row>
      <xdr:rowOff>22969</xdr:rowOff>
    </xdr:from>
    <xdr:to>
      <xdr:col>8</xdr:col>
      <xdr:colOff>3175</xdr:colOff>
      <xdr:row>825</xdr:row>
      <xdr:rowOff>710340</xdr:rowOff>
    </xdr:to>
    <xdr:pic>
      <xdr:nvPicPr>
        <xdr:cNvPr id="3238" name="Picture 3237">
          <a:extLst>
            <a:ext uri="{FF2B5EF4-FFF2-40B4-BE49-F238E27FC236}">
              <a16:creationId xmlns:a16="http://schemas.microsoft.com/office/drawing/2014/main" xmlns="" id="{95B26100-468E-B7D4-BC73-AACFD8D5B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04333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826</xdr:row>
      <xdr:rowOff>22964</xdr:rowOff>
    </xdr:from>
    <xdr:to>
      <xdr:col>8</xdr:col>
      <xdr:colOff>3175</xdr:colOff>
      <xdr:row>826</xdr:row>
      <xdr:rowOff>710335</xdr:rowOff>
    </xdr:to>
    <xdr:pic>
      <xdr:nvPicPr>
        <xdr:cNvPr id="3240" name="Picture 3239">
          <a:extLst>
            <a:ext uri="{FF2B5EF4-FFF2-40B4-BE49-F238E27FC236}">
              <a16:creationId xmlns:a16="http://schemas.microsoft.com/office/drawing/2014/main" xmlns="" id="{68E06FB4-7B78-C842-2624-E47B855EF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11666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827</xdr:row>
      <xdr:rowOff>21819</xdr:rowOff>
    </xdr:from>
    <xdr:to>
      <xdr:col>8</xdr:col>
      <xdr:colOff>3175</xdr:colOff>
      <xdr:row>827</xdr:row>
      <xdr:rowOff>711560</xdr:rowOff>
    </xdr:to>
    <xdr:pic>
      <xdr:nvPicPr>
        <xdr:cNvPr id="3242" name="Picture 3241">
          <a:extLst>
            <a:ext uri="{FF2B5EF4-FFF2-40B4-BE49-F238E27FC236}">
              <a16:creationId xmlns:a16="http://schemas.microsoft.com/office/drawing/2014/main" xmlns="" id="{365F3607-EA84-C418-1D55-B9BF8589D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189888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828</xdr:row>
      <xdr:rowOff>22111</xdr:rowOff>
    </xdr:from>
    <xdr:to>
      <xdr:col>8</xdr:col>
      <xdr:colOff>3175</xdr:colOff>
      <xdr:row>828</xdr:row>
      <xdr:rowOff>711258</xdr:rowOff>
    </xdr:to>
    <xdr:pic>
      <xdr:nvPicPr>
        <xdr:cNvPr id="3244" name="Picture 3243">
          <a:extLst>
            <a:ext uri="{FF2B5EF4-FFF2-40B4-BE49-F238E27FC236}">
              <a16:creationId xmlns:a16="http://schemas.microsoft.com/office/drawing/2014/main" xmlns="" id="{D310C88D-42DC-F74A-1D22-844827C9D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263250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829</xdr:row>
      <xdr:rowOff>22106</xdr:rowOff>
    </xdr:from>
    <xdr:to>
      <xdr:col>8</xdr:col>
      <xdr:colOff>3175</xdr:colOff>
      <xdr:row>829</xdr:row>
      <xdr:rowOff>711253</xdr:rowOff>
    </xdr:to>
    <xdr:pic>
      <xdr:nvPicPr>
        <xdr:cNvPr id="3246" name="Picture 3245">
          <a:extLst>
            <a:ext uri="{FF2B5EF4-FFF2-40B4-BE49-F238E27FC236}">
              <a16:creationId xmlns:a16="http://schemas.microsoft.com/office/drawing/2014/main" xmlns="" id="{2E3EB8F2-4879-49B2-2438-E1FDFD3F9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336582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830</xdr:row>
      <xdr:rowOff>25475</xdr:rowOff>
    </xdr:from>
    <xdr:to>
      <xdr:col>8</xdr:col>
      <xdr:colOff>3175</xdr:colOff>
      <xdr:row>830</xdr:row>
      <xdr:rowOff>581100</xdr:rowOff>
    </xdr:to>
    <xdr:pic>
      <xdr:nvPicPr>
        <xdr:cNvPr id="3248" name="Picture 3247">
          <a:extLst>
            <a:ext uri="{FF2B5EF4-FFF2-40B4-BE49-F238E27FC236}">
              <a16:creationId xmlns:a16="http://schemas.microsoft.com/office/drawing/2014/main" xmlns="" id="{47853C4A-6060-96F5-32DD-349A36AC0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410252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831</xdr:row>
      <xdr:rowOff>25466</xdr:rowOff>
    </xdr:from>
    <xdr:to>
      <xdr:col>8</xdr:col>
      <xdr:colOff>3175</xdr:colOff>
      <xdr:row>831</xdr:row>
      <xdr:rowOff>581091</xdr:rowOff>
    </xdr:to>
    <xdr:pic>
      <xdr:nvPicPr>
        <xdr:cNvPr id="3250" name="Picture 3249">
          <a:extLst>
            <a:ext uri="{FF2B5EF4-FFF2-40B4-BE49-F238E27FC236}">
              <a16:creationId xmlns:a16="http://schemas.microsoft.com/office/drawing/2014/main" xmlns="" id="{7D94AF0B-605D-279B-2B5E-CF1F20461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470910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832</xdr:row>
      <xdr:rowOff>25458</xdr:rowOff>
    </xdr:from>
    <xdr:to>
      <xdr:col>8</xdr:col>
      <xdr:colOff>3175</xdr:colOff>
      <xdr:row>832</xdr:row>
      <xdr:rowOff>581083</xdr:rowOff>
    </xdr:to>
    <xdr:pic>
      <xdr:nvPicPr>
        <xdr:cNvPr id="3252" name="Picture 3251">
          <a:extLst>
            <a:ext uri="{FF2B5EF4-FFF2-40B4-BE49-F238E27FC236}">
              <a16:creationId xmlns:a16="http://schemas.microsoft.com/office/drawing/2014/main" xmlns="" id="{02296B03-70D3-7E9E-7E33-27B0650F3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531567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833</xdr:row>
      <xdr:rowOff>23118</xdr:rowOff>
    </xdr:from>
    <xdr:to>
      <xdr:col>8</xdr:col>
      <xdr:colOff>3175</xdr:colOff>
      <xdr:row>833</xdr:row>
      <xdr:rowOff>692098</xdr:rowOff>
    </xdr:to>
    <xdr:pic>
      <xdr:nvPicPr>
        <xdr:cNvPr id="3254" name="Picture 3253">
          <a:extLst>
            <a:ext uri="{FF2B5EF4-FFF2-40B4-BE49-F238E27FC236}">
              <a16:creationId xmlns:a16="http://schemas.microsoft.com/office/drawing/2014/main" xmlns="" id="{F36FFA4C-1714-C720-9AEA-6715907B0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5919918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834</xdr:row>
      <xdr:rowOff>21773</xdr:rowOff>
    </xdr:from>
    <xdr:to>
      <xdr:col>8</xdr:col>
      <xdr:colOff>3175</xdr:colOff>
      <xdr:row>834</xdr:row>
      <xdr:rowOff>711514</xdr:rowOff>
    </xdr:to>
    <xdr:pic>
      <xdr:nvPicPr>
        <xdr:cNvPr id="3256" name="Picture 3255">
          <a:extLst>
            <a:ext uri="{FF2B5EF4-FFF2-40B4-BE49-F238E27FC236}">
              <a16:creationId xmlns:a16="http://schemas.microsoft.com/office/drawing/2014/main" xmlns="" id="{3615F3C5-340F-35FA-D593-F842165D1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663379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835</xdr:row>
      <xdr:rowOff>22959</xdr:rowOff>
    </xdr:from>
    <xdr:to>
      <xdr:col>8</xdr:col>
      <xdr:colOff>3175</xdr:colOff>
      <xdr:row>835</xdr:row>
      <xdr:rowOff>710330</xdr:rowOff>
    </xdr:to>
    <xdr:pic>
      <xdr:nvPicPr>
        <xdr:cNvPr id="3258" name="Picture 3257">
          <a:extLst>
            <a:ext uri="{FF2B5EF4-FFF2-40B4-BE49-F238E27FC236}">
              <a16:creationId xmlns:a16="http://schemas.microsoft.com/office/drawing/2014/main" xmlns="" id="{A0D456B1-6403-0CB6-0340-F230A124A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7368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836</xdr:row>
      <xdr:rowOff>22111</xdr:rowOff>
    </xdr:from>
    <xdr:to>
      <xdr:col>8</xdr:col>
      <xdr:colOff>3175</xdr:colOff>
      <xdr:row>836</xdr:row>
      <xdr:rowOff>711258</xdr:rowOff>
    </xdr:to>
    <xdr:pic>
      <xdr:nvPicPr>
        <xdr:cNvPr id="3260" name="Picture 3259">
          <a:extLst>
            <a:ext uri="{FF2B5EF4-FFF2-40B4-BE49-F238E27FC236}">
              <a16:creationId xmlns:a16="http://schemas.microsoft.com/office/drawing/2014/main" xmlns="" id="{5769F6EB-5965-AAFA-4955-868EF67B8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810079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837</xdr:row>
      <xdr:rowOff>22105</xdr:rowOff>
    </xdr:from>
    <xdr:to>
      <xdr:col>8</xdr:col>
      <xdr:colOff>3175</xdr:colOff>
      <xdr:row>837</xdr:row>
      <xdr:rowOff>711252</xdr:rowOff>
    </xdr:to>
    <xdr:pic>
      <xdr:nvPicPr>
        <xdr:cNvPr id="3262" name="Picture 3261">
          <a:extLst>
            <a:ext uri="{FF2B5EF4-FFF2-40B4-BE49-F238E27FC236}">
              <a16:creationId xmlns:a16="http://schemas.microsoft.com/office/drawing/2014/main" xmlns="" id="{79D4A6BD-B233-D609-537D-AEF0CEFFD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88341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838</xdr:row>
      <xdr:rowOff>22993</xdr:rowOff>
    </xdr:from>
    <xdr:to>
      <xdr:col>8</xdr:col>
      <xdr:colOff>3175</xdr:colOff>
      <xdr:row>838</xdr:row>
      <xdr:rowOff>710364</xdr:rowOff>
    </xdr:to>
    <xdr:pic>
      <xdr:nvPicPr>
        <xdr:cNvPr id="3264" name="Picture 3263">
          <a:extLst>
            <a:ext uri="{FF2B5EF4-FFF2-40B4-BE49-F238E27FC236}">
              <a16:creationId xmlns:a16="http://schemas.microsoft.com/office/drawing/2014/main" xmlns="" id="{9A6EB290-EA68-C389-7929-EDA57A1F8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495683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839</xdr:row>
      <xdr:rowOff>22989</xdr:rowOff>
    </xdr:from>
    <xdr:to>
      <xdr:col>8</xdr:col>
      <xdr:colOff>3175</xdr:colOff>
      <xdr:row>839</xdr:row>
      <xdr:rowOff>710360</xdr:rowOff>
    </xdr:to>
    <xdr:pic>
      <xdr:nvPicPr>
        <xdr:cNvPr id="3266" name="Picture 3265">
          <a:extLst>
            <a:ext uri="{FF2B5EF4-FFF2-40B4-BE49-F238E27FC236}">
              <a16:creationId xmlns:a16="http://schemas.microsoft.com/office/drawing/2014/main" xmlns="" id="{75A687D0-7CFF-FC4E-4536-2EF08F731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03016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840</xdr:row>
      <xdr:rowOff>22984</xdr:rowOff>
    </xdr:from>
    <xdr:to>
      <xdr:col>8</xdr:col>
      <xdr:colOff>3175</xdr:colOff>
      <xdr:row>840</xdr:row>
      <xdr:rowOff>710355</xdr:rowOff>
    </xdr:to>
    <xdr:pic>
      <xdr:nvPicPr>
        <xdr:cNvPr id="3268" name="Picture 3267">
          <a:extLst>
            <a:ext uri="{FF2B5EF4-FFF2-40B4-BE49-F238E27FC236}">
              <a16:creationId xmlns:a16="http://schemas.microsoft.com/office/drawing/2014/main" xmlns="" id="{B1A77B01-353E-7C53-7E54-30D58D621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10349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841</xdr:row>
      <xdr:rowOff>22086</xdr:rowOff>
    </xdr:from>
    <xdr:to>
      <xdr:col>8</xdr:col>
      <xdr:colOff>3175</xdr:colOff>
      <xdr:row>841</xdr:row>
      <xdr:rowOff>711233</xdr:rowOff>
    </xdr:to>
    <xdr:pic>
      <xdr:nvPicPr>
        <xdr:cNvPr id="3270" name="Picture 3269">
          <a:extLst>
            <a:ext uri="{FF2B5EF4-FFF2-40B4-BE49-F238E27FC236}">
              <a16:creationId xmlns:a16="http://schemas.microsoft.com/office/drawing/2014/main" xmlns="" id="{48ADB514-F3EC-8DEB-85A5-38D8FB396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17674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843</xdr:row>
      <xdr:rowOff>22981</xdr:rowOff>
    </xdr:from>
    <xdr:to>
      <xdr:col>8</xdr:col>
      <xdr:colOff>3175</xdr:colOff>
      <xdr:row>843</xdr:row>
      <xdr:rowOff>710352</xdr:rowOff>
    </xdr:to>
    <xdr:pic>
      <xdr:nvPicPr>
        <xdr:cNvPr id="3272" name="Picture 3271">
          <a:extLst>
            <a:ext uri="{FF2B5EF4-FFF2-40B4-BE49-F238E27FC236}">
              <a16:creationId xmlns:a16="http://schemas.microsoft.com/office/drawing/2014/main" xmlns="" id="{D54D621A-89FA-A3B4-1D8D-BCD72FBFA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27370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844</xdr:row>
      <xdr:rowOff>22976</xdr:rowOff>
    </xdr:from>
    <xdr:to>
      <xdr:col>8</xdr:col>
      <xdr:colOff>3175</xdr:colOff>
      <xdr:row>844</xdr:row>
      <xdr:rowOff>710347</xdr:rowOff>
    </xdr:to>
    <xdr:pic>
      <xdr:nvPicPr>
        <xdr:cNvPr id="3274" name="Picture 3273">
          <a:extLst>
            <a:ext uri="{FF2B5EF4-FFF2-40B4-BE49-F238E27FC236}">
              <a16:creationId xmlns:a16="http://schemas.microsoft.com/office/drawing/2014/main" xmlns="" id="{688BE7DE-5229-638F-D823-4B8F5E129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3470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845</xdr:row>
      <xdr:rowOff>22970</xdr:rowOff>
    </xdr:from>
    <xdr:to>
      <xdr:col>8</xdr:col>
      <xdr:colOff>3175</xdr:colOff>
      <xdr:row>845</xdr:row>
      <xdr:rowOff>710341</xdr:rowOff>
    </xdr:to>
    <xdr:pic>
      <xdr:nvPicPr>
        <xdr:cNvPr id="3276" name="Picture 3275">
          <a:extLst>
            <a:ext uri="{FF2B5EF4-FFF2-40B4-BE49-F238E27FC236}">
              <a16:creationId xmlns:a16="http://schemas.microsoft.com/office/drawing/2014/main" xmlns="" id="{D04D1FC6-7F3B-452E-EA78-E1CD1E510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42036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846</xdr:row>
      <xdr:rowOff>22966</xdr:rowOff>
    </xdr:from>
    <xdr:to>
      <xdr:col>8</xdr:col>
      <xdr:colOff>3175</xdr:colOff>
      <xdr:row>846</xdr:row>
      <xdr:rowOff>710337</xdr:rowOff>
    </xdr:to>
    <xdr:pic>
      <xdr:nvPicPr>
        <xdr:cNvPr id="3278" name="Picture 3277">
          <a:extLst>
            <a:ext uri="{FF2B5EF4-FFF2-40B4-BE49-F238E27FC236}">
              <a16:creationId xmlns:a16="http://schemas.microsoft.com/office/drawing/2014/main" xmlns="" id="{0386A77D-5B46-1DE9-5A7A-8A4A56DD2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49370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847</xdr:row>
      <xdr:rowOff>22961</xdr:rowOff>
    </xdr:from>
    <xdr:to>
      <xdr:col>8</xdr:col>
      <xdr:colOff>3175</xdr:colOff>
      <xdr:row>847</xdr:row>
      <xdr:rowOff>710332</xdr:rowOff>
    </xdr:to>
    <xdr:pic>
      <xdr:nvPicPr>
        <xdr:cNvPr id="3280" name="Picture 3279">
          <a:extLst>
            <a:ext uri="{FF2B5EF4-FFF2-40B4-BE49-F238E27FC236}">
              <a16:creationId xmlns:a16="http://schemas.microsoft.com/office/drawing/2014/main" xmlns="" id="{EE2CF712-1410-C9DD-2D5A-36B3303FA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56703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848</xdr:row>
      <xdr:rowOff>22956</xdr:rowOff>
    </xdr:from>
    <xdr:to>
      <xdr:col>8</xdr:col>
      <xdr:colOff>3175</xdr:colOff>
      <xdr:row>848</xdr:row>
      <xdr:rowOff>710327</xdr:rowOff>
    </xdr:to>
    <xdr:pic>
      <xdr:nvPicPr>
        <xdr:cNvPr id="3282" name="Picture 3281">
          <a:extLst>
            <a:ext uri="{FF2B5EF4-FFF2-40B4-BE49-F238E27FC236}">
              <a16:creationId xmlns:a16="http://schemas.microsoft.com/office/drawing/2014/main" xmlns="" id="{C4FEC1F4-01A9-AD51-74A1-6C55D01FF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64036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849</xdr:row>
      <xdr:rowOff>23000</xdr:rowOff>
    </xdr:from>
    <xdr:to>
      <xdr:col>8</xdr:col>
      <xdr:colOff>3175</xdr:colOff>
      <xdr:row>849</xdr:row>
      <xdr:rowOff>710371</xdr:rowOff>
    </xdr:to>
    <xdr:pic>
      <xdr:nvPicPr>
        <xdr:cNvPr id="3284" name="Picture 3283">
          <a:extLst>
            <a:ext uri="{FF2B5EF4-FFF2-40B4-BE49-F238E27FC236}">
              <a16:creationId xmlns:a16="http://schemas.microsoft.com/office/drawing/2014/main" xmlns="" id="{44DCB176-40E2-4A47-49EF-9C89AA3F9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71370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850</xdr:row>
      <xdr:rowOff>22996</xdr:rowOff>
    </xdr:from>
    <xdr:to>
      <xdr:col>8</xdr:col>
      <xdr:colOff>3175</xdr:colOff>
      <xdr:row>850</xdr:row>
      <xdr:rowOff>710367</xdr:rowOff>
    </xdr:to>
    <xdr:pic>
      <xdr:nvPicPr>
        <xdr:cNvPr id="3286" name="Picture 3285">
          <a:extLst>
            <a:ext uri="{FF2B5EF4-FFF2-40B4-BE49-F238E27FC236}">
              <a16:creationId xmlns:a16="http://schemas.microsoft.com/office/drawing/2014/main" xmlns="" id="{C13F2B8F-F7B9-F3E4-B841-D7A43BE87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78703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851</xdr:row>
      <xdr:rowOff>22991</xdr:rowOff>
    </xdr:from>
    <xdr:to>
      <xdr:col>8</xdr:col>
      <xdr:colOff>3175</xdr:colOff>
      <xdr:row>851</xdr:row>
      <xdr:rowOff>710362</xdr:rowOff>
    </xdr:to>
    <xdr:pic>
      <xdr:nvPicPr>
        <xdr:cNvPr id="3288" name="Picture 3287">
          <a:extLst>
            <a:ext uri="{FF2B5EF4-FFF2-40B4-BE49-F238E27FC236}">
              <a16:creationId xmlns:a16="http://schemas.microsoft.com/office/drawing/2014/main" xmlns="" id="{53EB1AAD-004A-D0AB-2251-A6089A610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86036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852</xdr:row>
      <xdr:rowOff>22985</xdr:rowOff>
    </xdr:from>
    <xdr:to>
      <xdr:col>8</xdr:col>
      <xdr:colOff>3175</xdr:colOff>
      <xdr:row>852</xdr:row>
      <xdr:rowOff>710356</xdr:rowOff>
    </xdr:to>
    <xdr:pic>
      <xdr:nvPicPr>
        <xdr:cNvPr id="3290" name="Picture 3289">
          <a:extLst>
            <a:ext uri="{FF2B5EF4-FFF2-40B4-BE49-F238E27FC236}">
              <a16:creationId xmlns:a16="http://schemas.microsoft.com/office/drawing/2014/main" xmlns="" id="{8D475408-BC52-0159-010D-0C11A4042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593370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853</xdr:row>
      <xdr:rowOff>22981</xdr:rowOff>
    </xdr:from>
    <xdr:to>
      <xdr:col>8</xdr:col>
      <xdr:colOff>3175</xdr:colOff>
      <xdr:row>853</xdr:row>
      <xdr:rowOff>710352</xdr:rowOff>
    </xdr:to>
    <xdr:pic>
      <xdr:nvPicPr>
        <xdr:cNvPr id="3292" name="Picture 3291">
          <a:extLst>
            <a:ext uri="{FF2B5EF4-FFF2-40B4-BE49-F238E27FC236}">
              <a16:creationId xmlns:a16="http://schemas.microsoft.com/office/drawing/2014/main" xmlns="" id="{E8584F77-3ABA-4551-8380-59F416406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0070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854</xdr:row>
      <xdr:rowOff>22976</xdr:rowOff>
    </xdr:from>
    <xdr:to>
      <xdr:col>8</xdr:col>
      <xdr:colOff>3175</xdr:colOff>
      <xdr:row>854</xdr:row>
      <xdr:rowOff>710347</xdr:rowOff>
    </xdr:to>
    <xdr:pic>
      <xdr:nvPicPr>
        <xdr:cNvPr id="3294" name="Picture 3293">
          <a:extLst>
            <a:ext uri="{FF2B5EF4-FFF2-40B4-BE49-F238E27FC236}">
              <a16:creationId xmlns:a16="http://schemas.microsoft.com/office/drawing/2014/main" xmlns="" id="{30F07076-EBCA-9E47-76F0-AC2B94317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08036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855</xdr:row>
      <xdr:rowOff>22971</xdr:rowOff>
    </xdr:from>
    <xdr:to>
      <xdr:col>8</xdr:col>
      <xdr:colOff>3175</xdr:colOff>
      <xdr:row>855</xdr:row>
      <xdr:rowOff>710342</xdr:rowOff>
    </xdr:to>
    <xdr:pic>
      <xdr:nvPicPr>
        <xdr:cNvPr id="3296" name="Picture 3295">
          <a:extLst>
            <a:ext uri="{FF2B5EF4-FFF2-40B4-BE49-F238E27FC236}">
              <a16:creationId xmlns:a16="http://schemas.microsoft.com/office/drawing/2014/main" xmlns="" id="{0236163D-FF87-D7AE-07D4-B6A53C4A0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15369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857</xdr:row>
      <xdr:rowOff>22972</xdr:rowOff>
    </xdr:from>
    <xdr:to>
      <xdr:col>8</xdr:col>
      <xdr:colOff>3175</xdr:colOff>
      <xdr:row>857</xdr:row>
      <xdr:rowOff>710343</xdr:rowOff>
    </xdr:to>
    <xdr:pic>
      <xdr:nvPicPr>
        <xdr:cNvPr id="3298" name="Picture 3297">
          <a:extLst>
            <a:ext uri="{FF2B5EF4-FFF2-40B4-BE49-F238E27FC236}">
              <a16:creationId xmlns:a16="http://schemas.microsoft.com/office/drawing/2014/main" xmlns="" id="{32590AC7-7246-B27F-8A09-D8DB83189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25057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859</xdr:row>
      <xdr:rowOff>22974</xdr:rowOff>
    </xdr:from>
    <xdr:to>
      <xdr:col>8</xdr:col>
      <xdr:colOff>3175</xdr:colOff>
      <xdr:row>859</xdr:row>
      <xdr:rowOff>710345</xdr:rowOff>
    </xdr:to>
    <xdr:pic>
      <xdr:nvPicPr>
        <xdr:cNvPr id="3300" name="Picture 3299">
          <a:extLst>
            <a:ext uri="{FF2B5EF4-FFF2-40B4-BE49-F238E27FC236}">
              <a16:creationId xmlns:a16="http://schemas.microsoft.com/office/drawing/2014/main" xmlns="" id="{B892BF94-58C4-A6B0-6C34-7D13F7429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34744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861</xdr:row>
      <xdr:rowOff>25456</xdr:rowOff>
    </xdr:from>
    <xdr:to>
      <xdr:col>8</xdr:col>
      <xdr:colOff>3175</xdr:colOff>
      <xdr:row>861</xdr:row>
      <xdr:rowOff>581081</xdr:rowOff>
    </xdr:to>
    <xdr:pic>
      <xdr:nvPicPr>
        <xdr:cNvPr id="3302" name="Picture 3301">
          <a:extLst>
            <a:ext uri="{FF2B5EF4-FFF2-40B4-BE49-F238E27FC236}">
              <a16:creationId xmlns:a16="http://schemas.microsoft.com/office/drawing/2014/main" xmlns="" id="{A972A337-BC98-7780-5542-A1D30C709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4445646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863</xdr:row>
      <xdr:rowOff>22974</xdr:rowOff>
    </xdr:from>
    <xdr:to>
      <xdr:col>8</xdr:col>
      <xdr:colOff>3175</xdr:colOff>
      <xdr:row>863</xdr:row>
      <xdr:rowOff>710345</xdr:rowOff>
    </xdr:to>
    <xdr:pic>
      <xdr:nvPicPr>
        <xdr:cNvPr id="3304" name="Picture 3303">
          <a:extLst>
            <a:ext uri="{FF2B5EF4-FFF2-40B4-BE49-F238E27FC236}">
              <a16:creationId xmlns:a16="http://schemas.microsoft.com/office/drawing/2014/main" xmlns="" id="{28C36FA0-73D7-7CBF-6AE1-1C7B944BE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52851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864</xdr:row>
      <xdr:rowOff>22026</xdr:rowOff>
    </xdr:from>
    <xdr:to>
      <xdr:col>8</xdr:col>
      <xdr:colOff>3175</xdr:colOff>
      <xdr:row>864</xdr:row>
      <xdr:rowOff>657026</xdr:rowOff>
    </xdr:to>
    <xdr:pic>
      <xdr:nvPicPr>
        <xdr:cNvPr id="3306" name="Picture 3305">
          <a:extLst>
            <a:ext uri="{FF2B5EF4-FFF2-40B4-BE49-F238E27FC236}">
              <a16:creationId xmlns:a16="http://schemas.microsoft.com/office/drawing/2014/main" xmlns="" id="{C539D15C-A48C-2030-94CA-0E82FE088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601751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865</xdr:row>
      <xdr:rowOff>22962</xdr:rowOff>
    </xdr:from>
    <xdr:to>
      <xdr:col>8</xdr:col>
      <xdr:colOff>3175</xdr:colOff>
      <xdr:row>865</xdr:row>
      <xdr:rowOff>710333</xdr:rowOff>
    </xdr:to>
    <xdr:pic>
      <xdr:nvPicPr>
        <xdr:cNvPr id="3308" name="Picture 3307">
          <a:extLst>
            <a:ext uri="{FF2B5EF4-FFF2-40B4-BE49-F238E27FC236}">
              <a16:creationId xmlns:a16="http://schemas.microsoft.com/office/drawing/2014/main" xmlns="" id="{5A94373E-6F60-0EF8-CD2F-DA2EABE02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66974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866</xdr:row>
      <xdr:rowOff>22957</xdr:rowOff>
    </xdr:from>
    <xdr:to>
      <xdr:col>8</xdr:col>
      <xdr:colOff>3175</xdr:colOff>
      <xdr:row>866</xdr:row>
      <xdr:rowOff>710328</xdr:rowOff>
    </xdr:to>
    <xdr:pic>
      <xdr:nvPicPr>
        <xdr:cNvPr id="3310" name="Picture 3309">
          <a:extLst>
            <a:ext uri="{FF2B5EF4-FFF2-40B4-BE49-F238E27FC236}">
              <a16:creationId xmlns:a16="http://schemas.microsoft.com/office/drawing/2014/main" xmlns="" id="{A4E49430-4018-1A89-78F3-C03C1EB63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74307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867</xdr:row>
      <xdr:rowOff>23002</xdr:rowOff>
    </xdr:from>
    <xdr:to>
      <xdr:col>8</xdr:col>
      <xdr:colOff>3175</xdr:colOff>
      <xdr:row>867</xdr:row>
      <xdr:rowOff>710373</xdr:rowOff>
    </xdr:to>
    <xdr:pic>
      <xdr:nvPicPr>
        <xdr:cNvPr id="3312" name="Picture 3311">
          <a:extLst>
            <a:ext uri="{FF2B5EF4-FFF2-40B4-BE49-F238E27FC236}">
              <a16:creationId xmlns:a16="http://schemas.microsoft.com/office/drawing/2014/main" xmlns="" id="{8F6C8A7C-84AA-4353-16EB-4F9B41538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8164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868</xdr:row>
      <xdr:rowOff>22997</xdr:rowOff>
    </xdr:from>
    <xdr:to>
      <xdr:col>8</xdr:col>
      <xdr:colOff>3175</xdr:colOff>
      <xdr:row>868</xdr:row>
      <xdr:rowOff>710368</xdr:rowOff>
    </xdr:to>
    <xdr:pic>
      <xdr:nvPicPr>
        <xdr:cNvPr id="3314" name="Picture 3313">
          <a:extLst>
            <a:ext uri="{FF2B5EF4-FFF2-40B4-BE49-F238E27FC236}">
              <a16:creationId xmlns:a16="http://schemas.microsoft.com/office/drawing/2014/main" xmlns="" id="{5441FDAE-4758-09CE-3E79-4FA16656D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5688974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954</xdr:row>
      <xdr:rowOff>425877</xdr:rowOff>
    </xdr:from>
    <xdr:to>
      <xdr:col>8</xdr:col>
      <xdr:colOff>3175</xdr:colOff>
      <xdr:row>954</xdr:row>
      <xdr:rowOff>1113248</xdr:rowOff>
    </xdr:to>
    <xdr:pic>
      <xdr:nvPicPr>
        <xdr:cNvPr id="3316" name="Picture 3315">
          <a:extLst>
            <a:ext uri="{FF2B5EF4-FFF2-40B4-BE49-F238E27FC236}">
              <a16:creationId xmlns:a16="http://schemas.microsoft.com/office/drawing/2014/main" xmlns="" id="{45272F86-AA59-C2AF-D64E-FCD795523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288450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955</xdr:row>
      <xdr:rowOff>22992</xdr:rowOff>
    </xdr:from>
    <xdr:to>
      <xdr:col>8</xdr:col>
      <xdr:colOff>3175</xdr:colOff>
      <xdr:row>955</xdr:row>
      <xdr:rowOff>710363</xdr:rowOff>
    </xdr:to>
    <xdr:pic>
      <xdr:nvPicPr>
        <xdr:cNvPr id="3318" name="Picture 3317">
          <a:extLst>
            <a:ext uri="{FF2B5EF4-FFF2-40B4-BE49-F238E27FC236}">
              <a16:creationId xmlns:a16="http://schemas.microsoft.com/office/drawing/2014/main" xmlns="" id="{1EAD76DC-BDF2-1641-8BAE-C592111ED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299812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956</xdr:row>
      <xdr:rowOff>22988</xdr:rowOff>
    </xdr:from>
    <xdr:to>
      <xdr:col>8</xdr:col>
      <xdr:colOff>3175</xdr:colOff>
      <xdr:row>956</xdr:row>
      <xdr:rowOff>710359</xdr:rowOff>
    </xdr:to>
    <xdr:pic>
      <xdr:nvPicPr>
        <xdr:cNvPr id="3320" name="Picture 3319">
          <a:extLst>
            <a:ext uri="{FF2B5EF4-FFF2-40B4-BE49-F238E27FC236}">
              <a16:creationId xmlns:a16="http://schemas.microsoft.com/office/drawing/2014/main" xmlns="" id="{4E6F1062-6B01-0461-B7EC-3704CE8AC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07145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957</xdr:row>
      <xdr:rowOff>22983</xdr:rowOff>
    </xdr:from>
    <xdr:to>
      <xdr:col>8</xdr:col>
      <xdr:colOff>3175</xdr:colOff>
      <xdr:row>957</xdr:row>
      <xdr:rowOff>710354</xdr:rowOff>
    </xdr:to>
    <xdr:pic>
      <xdr:nvPicPr>
        <xdr:cNvPr id="3322" name="Picture 3321">
          <a:extLst>
            <a:ext uri="{FF2B5EF4-FFF2-40B4-BE49-F238E27FC236}">
              <a16:creationId xmlns:a16="http://schemas.microsoft.com/office/drawing/2014/main" xmlns="" id="{A4084067-138A-262F-9A2D-E6F24953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14478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959</xdr:row>
      <xdr:rowOff>22984</xdr:rowOff>
    </xdr:from>
    <xdr:to>
      <xdr:col>8</xdr:col>
      <xdr:colOff>3175</xdr:colOff>
      <xdr:row>959</xdr:row>
      <xdr:rowOff>710355</xdr:rowOff>
    </xdr:to>
    <xdr:pic>
      <xdr:nvPicPr>
        <xdr:cNvPr id="3324" name="Picture 3323">
          <a:extLst>
            <a:ext uri="{FF2B5EF4-FFF2-40B4-BE49-F238E27FC236}">
              <a16:creationId xmlns:a16="http://schemas.microsoft.com/office/drawing/2014/main" xmlns="" id="{C001CD6F-277A-0651-87C7-BEA01FECF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24165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960</xdr:row>
      <xdr:rowOff>22979</xdr:rowOff>
    </xdr:from>
    <xdr:to>
      <xdr:col>8</xdr:col>
      <xdr:colOff>3175</xdr:colOff>
      <xdr:row>960</xdr:row>
      <xdr:rowOff>710350</xdr:rowOff>
    </xdr:to>
    <xdr:pic>
      <xdr:nvPicPr>
        <xdr:cNvPr id="3326" name="Picture 3325">
          <a:extLst>
            <a:ext uri="{FF2B5EF4-FFF2-40B4-BE49-F238E27FC236}">
              <a16:creationId xmlns:a16="http://schemas.microsoft.com/office/drawing/2014/main" xmlns="" id="{8915DF41-F0DC-CF74-077E-965B50AE0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31499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961</xdr:row>
      <xdr:rowOff>22974</xdr:rowOff>
    </xdr:from>
    <xdr:to>
      <xdr:col>8</xdr:col>
      <xdr:colOff>3175</xdr:colOff>
      <xdr:row>961</xdr:row>
      <xdr:rowOff>710345</xdr:rowOff>
    </xdr:to>
    <xdr:pic>
      <xdr:nvPicPr>
        <xdr:cNvPr id="3328" name="Picture 3327">
          <a:extLst>
            <a:ext uri="{FF2B5EF4-FFF2-40B4-BE49-F238E27FC236}">
              <a16:creationId xmlns:a16="http://schemas.microsoft.com/office/drawing/2014/main" xmlns="" id="{85594A81-17A8-E2B1-FBB3-7DBFDC9B7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38832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962</xdr:row>
      <xdr:rowOff>22969</xdr:rowOff>
    </xdr:from>
    <xdr:to>
      <xdr:col>8</xdr:col>
      <xdr:colOff>3175</xdr:colOff>
      <xdr:row>962</xdr:row>
      <xdr:rowOff>710340</xdr:rowOff>
    </xdr:to>
    <xdr:pic>
      <xdr:nvPicPr>
        <xdr:cNvPr id="3330" name="Picture 3329">
          <a:extLst>
            <a:ext uri="{FF2B5EF4-FFF2-40B4-BE49-F238E27FC236}">
              <a16:creationId xmlns:a16="http://schemas.microsoft.com/office/drawing/2014/main" xmlns="" id="{39C46946-3997-82EA-6D10-1E068023E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46165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963</xdr:row>
      <xdr:rowOff>22964</xdr:rowOff>
    </xdr:from>
    <xdr:to>
      <xdr:col>8</xdr:col>
      <xdr:colOff>3175</xdr:colOff>
      <xdr:row>963</xdr:row>
      <xdr:rowOff>710335</xdr:rowOff>
    </xdr:to>
    <xdr:pic>
      <xdr:nvPicPr>
        <xdr:cNvPr id="3332" name="Picture 3331">
          <a:extLst>
            <a:ext uri="{FF2B5EF4-FFF2-40B4-BE49-F238E27FC236}">
              <a16:creationId xmlns:a16="http://schemas.microsoft.com/office/drawing/2014/main" xmlns="" id="{3495DE28-72E2-12CE-51FB-174BF0716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53498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964</xdr:row>
      <xdr:rowOff>22960</xdr:rowOff>
    </xdr:from>
    <xdr:to>
      <xdr:col>8</xdr:col>
      <xdr:colOff>3175</xdr:colOff>
      <xdr:row>964</xdr:row>
      <xdr:rowOff>710331</xdr:rowOff>
    </xdr:to>
    <xdr:pic>
      <xdr:nvPicPr>
        <xdr:cNvPr id="3334" name="Picture 3333">
          <a:extLst>
            <a:ext uri="{FF2B5EF4-FFF2-40B4-BE49-F238E27FC236}">
              <a16:creationId xmlns:a16="http://schemas.microsoft.com/office/drawing/2014/main" xmlns="" id="{9DE9AEF0-D8B8-9BC3-4FFE-70AAD86EB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60832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965</xdr:row>
      <xdr:rowOff>23004</xdr:rowOff>
    </xdr:from>
    <xdr:to>
      <xdr:col>8</xdr:col>
      <xdr:colOff>3175</xdr:colOff>
      <xdr:row>965</xdr:row>
      <xdr:rowOff>710375</xdr:rowOff>
    </xdr:to>
    <xdr:pic>
      <xdr:nvPicPr>
        <xdr:cNvPr id="3336" name="Picture 3335">
          <a:extLst>
            <a:ext uri="{FF2B5EF4-FFF2-40B4-BE49-F238E27FC236}">
              <a16:creationId xmlns:a16="http://schemas.microsoft.com/office/drawing/2014/main" xmlns="" id="{E3D0DE73-9D09-049F-AEE8-C9765C935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68165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967</xdr:row>
      <xdr:rowOff>22957</xdr:rowOff>
    </xdr:from>
    <xdr:to>
      <xdr:col>8</xdr:col>
      <xdr:colOff>3175</xdr:colOff>
      <xdr:row>967</xdr:row>
      <xdr:rowOff>710328</xdr:rowOff>
    </xdr:to>
    <xdr:pic>
      <xdr:nvPicPr>
        <xdr:cNvPr id="3338" name="Picture 3337">
          <a:extLst>
            <a:ext uri="{FF2B5EF4-FFF2-40B4-BE49-F238E27FC236}">
              <a16:creationId xmlns:a16="http://schemas.microsoft.com/office/drawing/2014/main" xmlns="" id="{ED3C853E-1C5F-E36D-A36B-1C65EFE3F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78576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968</xdr:row>
      <xdr:rowOff>23003</xdr:rowOff>
    </xdr:from>
    <xdr:to>
      <xdr:col>8</xdr:col>
      <xdr:colOff>3175</xdr:colOff>
      <xdr:row>968</xdr:row>
      <xdr:rowOff>710374</xdr:rowOff>
    </xdr:to>
    <xdr:pic>
      <xdr:nvPicPr>
        <xdr:cNvPr id="3340" name="Picture 3339">
          <a:extLst>
            <a:ext uri="{FF2B5EF4-FFF2-40B4-BE49-F238E27FC236}">
              <a16:creationId xmlns:a16="http://schemas.microsoft.com/office/drawing/2014/main" xmlns="" id="{6CC85DBF-8C11-31CD-4AAF-9DEFF6FE2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85910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970</xdr:row>
      <xdr:rowOff>22956</xdr:rowOff>
    </xdr:from>
    <xdr:to>
      <xdr:col>8</xdr:col>
      <xdr:colOff>3175</xdr:colOff>
      <xdr:row>970</xdr:row>
      <xdr:rowOff>710327</xdr:rowOff>
    </xdr:to>
    <xdr:pic>
      <xdr:nvPicPr>
        <xdr:cNvPr id="3342" name="Picture 3341">
          <a:extLst>
            <a:ext uri="{FF2B5EF4-FFF2-40B4-BE49-F238E27FC236}">
              <a16:creationId xmlns:a16="http://schemas.microsoft.com/office/drawing/2014/main" xmlns="" id="{A2C35D02-6BDF-660A-3A93-54F8703EF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96321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972</xdr:row>
      <xdr:rowOff>22960</xdr:rowOff>
    </xdr:from>
    <xdr:to>
      <xdr:col>8</xdr:col>
      <xdr:colOff>3175</xdr:colOff>
      <xdr:row>972</xdr:row>
      <xdr:rowOff>710331</xdr:rowOff>
    </xdr:to>
    <xdr:pic>
      <xdr:nvPicPr>
        <xdr:cNvPr id="3344" name="Picture 3343">
          <a:extLst>
            <a:ext uri="{FF2B5EF4-FFF2-40B4-BE49-F238E27FC236}">
              <a16:creationId xmlns:a16="http://schemas.microsoft.com/office/drawing/2014/main" xmlns="" id="{DE09CFEA-ECD0-4CDE-4E0D-F6A8620BF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06733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978</xdr:row>
      <xdr:rowOff>22976</xdr:rowOff>
    </xdr:from>
    <xdr:to>
      <xdr:col>8</xdr:col>
      <xdr:colOff>3175</xdr:colOff>
      <xdr:row>978</xdr:row>
      <xdr:rowOff>710347</xdr:rowOff>
    </xdr:to>
    <xdr:pic>
      <xdr:nvPicPr>
        <xdr:cNvPr id="3346" name="Picture 3345">
          <a:extLst>
            <a:ext uri="{FF2B5EF4-FFF2-40B4-BE49-F238E27FC236}">
              <a16:creationId xmlns:a16="http://schemas.microsoft.com/office/drawing/2014/main" xmlns="" id="{3DA4B638-ACB5-DF55-208C-720EFD260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30996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979</xdr:row>
      <xdr:rowOff>22971</xdr:rowOff>
    </xdr:from>
    <xdr:to>
      <xdr:col>8</xdr:col>
      <xdr:colOff>3175</xdr:colOff>
      <xdr:row>979</xdr:row>
      <xdr:rowOff>710342</xdr:rowOff>
    </xdr:to>
    <xdr:pic>
      <xdr:nvPicPr>
        <xdr:cNvPr id="3348" name="Picture 3347">
          <a:extLst>
            <a:ext uri="{FF2B5EF4-FFF2-40B4-BE49-F238E27FC236}">
              <a16:creationId xmlns:a16="http://schemas.microsoft.com/office/drawing/2014/main" xmlns="" id="{3593B054-0FC8-A236-02A4-18B3B8AB3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38329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981</xdr:row>
      <xdr:rowOff>22972</xdr:rowOff>
    </xdr:from>
    <xdr:to>
      <xdr:col>8</xdr:col>
      <xdr:colOff>3175</xdr:colOff>
      <xdr:row>981</xdr:row>
      <xdr:rowOff>710343</xdr:rowOff>
    </xdr:to>
    <xdr:pic>
      <xdr:nvPicPr>
        <xdr:cNvPr id="3350" name="Picture 3349">
          <a:extLst>
            <a:ext uri="{FF2B5EF4-FFF2-40B4-BE49-F238E27FC236}">
              <a16:creationId xmlns:a16="http://schemas.microsoft.com/office/drawing/2014/main" xmlns="" id="{30556AD9-92C1-3D03-D16E-7834A36FC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48017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982</xdr:row>
      <xdr:rowOff>22968</xdr:rowOff>
    </xdr:from>
    <xdr:to>
      <xdr:col>8</xdr:col>
      <xdr:colOff>3175</xdr:colOff>
      <xdr:row>982</xdr:row>
      <xdr:rowOff>710339</xdr:rowOff>
    </xdr:to>
    <xdr:pic>
      <xdr:nvPicPr>
        <xdr:cNvPr id="3352" name="Picture 3351">
          <a:extLst>
            <a:ext uri="{FF2B5EF4-FFF2-40B4-BE49-F238E27FC236}">
              <a16:creationId xmlns:a16="http://schemas.microsoft.com/office/drawing/2014/main" xmlns="" id="{C94D2623-0052-9770-E190-4CEE31F0F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55350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984</xdr:row>
      <xdr:rowOff>22971</xdr:rowOff>
    </xdr:from>
    <xdr:to>
      <xdr:col>8</xdr:col>
      <xdr:colOff>3175</xdr:colOff>
      <xdr:row>984</xdr:row>
      <xdr:rowOff>710342</xdr:rowOff>
    </xdr:to>
    <xdr:pic>
      <xdr:nvPicPr>
        <xdr:cNvPr id="3354" name="Picture 3353">
          <a:extLst>
            <a:ext uri="{FF2B5EF4-FFF2-40B4-BE49-F238E27FC236}">
              <a16:creationId xmlns:a16="http://schemas.microsoft.com/office/drawing/2014/main" xmlns="" id="{CB1C5AE0-2FAA-6EBF-B9AB-1D30B5E62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65761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985</xdr:row>
      <xdr:rowOff>22967</xdr:rowOff>
    </xdr:from>
    <xdr:to>
      <xdr:col>8</xdr:col>
      <xdr:colOff>3175</xdr:colOff>
      <xdr:row>985</xdr:row>
      <xdr:rowOff>710338</xdr:rowOff>
    </xdr:to>
    <xdr:pic>
      <xdr:nvPicPr>
        <xdr:cNvPr id="3356" name="Picture 3355">
          <a:extLst>
            <a:ext uri="{FF2B5EF4-FFF2-40B4-BE49-F238E27FC236}">
              <a16:creationId xmlns:a16="http://schemas.microsoft.com/office/drawing/2014/main" xmlns="" id="{1EE050FE-4EBD-86A1-4753-A05B30521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7309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987</xdr:row>
      <xdr:rowOff>22970</xdr:rowOff>
    </xdr:from>
    <xdr:to>
      <xdr:col>8</xdr:col>
      <xdr:colOff>3175</xdr:colOff>
      <xdr:row>987</xdr:row>
      <xdr:rowOff>710341</xdr:rowOff>
    </xdr:to>
    <xdr:pic>
      <xdr:nvPicPr>
        <xdr:cNvPr id="3358" name="Picture 3357">
          <a:extLst>
            <a:ext uri="{FF2B5EF4-FFF2-40B4-BE49-F238E27FC236}">
              <a16:creationId xmlns:a16="http://schemas.microsoft.com/office/drawing/2014/main" xmlns="" id="{AE7D9C9C-40B2-8762-F493-E1CCC36BB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83506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988</xdr:row>
      <xdr:rowOff>22964</xdr:rowOff>
    </xdr:from>
    <xdr:to>
      <xdr:col>8</xdr:col>
      <xdr:colOff>3175</xdr:colOff>
      <xdr:row>988</xdr:row>
      <xdr:rowOff>710335</xdr:rowOff>
    </xdr:to>
    <xdr:pic>
      <xdr:nvPicPr>
        <xdr:cNvPr id="3360" name="Picture 3359">
          <a:extLst>
            <a:ext uri="{FF2B5EF4-FFF2-40B4-BE49-F238E27FC236}">
              <a16:creationId xmlns:a16="http://schemas.microsoft.com/office/drawing/2014/main" xmlns="" id="{B88FCEF3-0F04-C6D6-F253-D9A27C7E5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90840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989</xdr:row>
      <xdr:rowOff>22960</xdr:rowOff>
    </xdr:from>
    <xdr:to>
      <xdr:col>8</xdr:col>
      <xdr:colOff>3175</xdr:colOff>
      <xdr:row>989</xdr:row>
      <xdr:rowOff>710331</xdr:rowOff>
    </xdr:to>
    <xdr:pic>
      <xdr:nvPicPr>
        <xdr:cNvPr id="3362" name="Picture 3361">
          <a:extLst>
            <a:ext uri="{FF2B5EF4-FFF2-40B4-BE49-F238E27FC236}">
              <a16:creationId xmlns:a16="http://schemas.microsoft.com/office/drawing/2014/main" xmlns="" id="{A2F400F9-05A6-1F98-5356-B246B835F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98173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990</xdr:row>
      <xdr:rowOff>23005</xdr:rowOff>
    </xdr:from>
    <xdr:to>
      <xdr:col>8</xdr:col>
      <xdr:colOff>3175</xdr:colOff>
      <xdr:row>990</xdr:row>
      <xdr:rowOff>710376</xdr:rowOff>
    </xdr:to>
    <xdr:pic>
      <xdr:nvPicPr>
        <xdr:cNvPr id="3364" name="Picture 3363">
          <a:extLst>
            <a:ext uri="{FF2B5EF4-FFF2-40B4-BE49-F238E27FC236}">
              <a16:creationId xmlns:a16="http://schemas.microsoft.com/office/drawing/2014/main" xmlns="" id="{646113F4-4BBF-BB6D-D60A-C63D149EA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05507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991</xdr:row>
      <xdr:rowOff>22999</xdr:rowOff>
    </xdr:from>
    <xdr:to>
      <xdr:col>8</xdr:col>
      <xdr:colOff>3175</xdr:colOff>
      <xdr:row>991</xdr:row>
      <xdr:rowOff>710370</xdr:rowOff>
    </xdr:to>
    <xdr:pic>
      <xdr:nvPicPr>
        <xdr:cNvPr id="3366" name="Picture 3365">
          <a:extLst>
            <a:ext uri="{FF2B5EF4-FFF2-40B4-BE49-F238E27FC236}">
              <a16:creationId xmlns:a16="http://schemas.microsoft.com/office/drawing/2014/main" xmlns="" id="{FB5FE74B-74FB-F121-517B-8C2FCAF82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12840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992</xdr:row>
      <xdr:rowOff>22995</xdr:rowOff>
    </xdr:from>
    <xdr:to>
      <xdr:col>8</xdr:col>
      <xdr:colOff>3175</xdr:colOff>
      <xdr:row>992</xdr:row>
      <xdr:rowOff>710366</xdr:rowOff>
    </xdr:to>
    <xdr:pic>
      <xdr:nvPicPr>
        <xdr:cNvPr id="3368" name="Picture 3367">
          <a:extLst>
            <a:ext uri="{FF2B5EF4-FFF2-40B4-BE49-F238E27FC236}">
              <a16:creationId xmlns:a16="http://schemas.microsoft.com/office/drawing/2014/main" xmlns="" id="{9BE3F0A2-DBB9-5D99-676D-BACC471CE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20173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993</xdr:row>
      <xdr:rowOff>22990</xdr:rowOff>
    </xdr:from>
    <xdr:to>
      <xdr:col>8</xdr:col>
      <xdr:colOff>3175</xdr:colOff>
      <xdr:row>993</xdr:row>
      <xdr:rowOff>710361</xdr:rowOff>
    </xdr:to>
    <xdr:pic>
      <xdr:nvPicPr>
        <xdr:cNvPr id="3370" name="Picture 3369">
          <a:extLst>
            <a:ext uri="{FF2B5EF4-FFF2-40B4-BE49-F238E27FC236}">
              <a16:creationId xmlns:a16="http://schemas.microsoft.com/office/drawing/2014/main" xmlns="" id="{788C2854-745F-6B8B-678A-989B557BE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27506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996</xdr:row>
      <xdr:rowOff>22957</xdr:rowOff>
    </xdr:from>
    <xdr:to>
      <xdr:col>8</xdr:col>
      <xdr:colOff>3175</xdr:colOff>
      <xdr:row>996</xdr:row>
      <xdr:rowOff>710328</xdr:rowOff>
    </xdr:to>
    <xdr:pic>
      <xdr:nvPicPr>
        <xdr:cNvPr id="3372" name="Picture 3371">
          <a:extLst>
            <a:ext uri="{FF2B5EF4-FFF2-40B4-BE49-F238E27FC236}">
              <a16:creationId xmlns:a16="http://schemas.microsoft.com/office/drawing/2014/main" xmlns="" id="{4EB63383-5B79-E50B-FE38-2F7B0CAC0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42987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1004</xdr:row>
      <xdr:rowOff>22957</xdr:rowOff>
    </xdr:from>
    <xdr:to>
      <xdr:col>8</xdr:col>
      <xdr:colOff>3175</xdr:colOff>
      <xdr:row>1004</xdr:row>
      <xdr:rowOff>710328</xdr:rowOff>
    </xdr:to>
    <xdr:pic>
      <xdr:nvPicPr>
        <xdr:cNvPr id="3374" name="Picture 3373">
          <a:extLst>
            <a:ext uri="{FF2B5EF4-FFF2-40B4-BE49-F238E27FC236}">
              <a16:creationId xmlns:a16="http://schemas.microsoft.com/office/drawing/2014/main" xmlns="" id="{9C11F717-62A8-AEDB-C260-42C62F95C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70419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1005</xdr:row>
      <xdr:rowOff>23002</xdr:rowOff>
    </xdr:from>
    <xdr:to>
      <xdr:col>8</xdr:col>
      <xdr:colOff>3175</xdr:colOff>
      <xdr:row>1005</xdr:row>
      <xdr:rowOff>710373</xdr:rowOff>
    </xdr:to>
    <xdr:pic>
      <xdr:nvPicPr>
        <xdr:cNvPr id="3376" name="Picture 3375">
          <a:extLst>
            <a:ext uri="{FF2B5EF4-FFF2-40B4-BE49-F238E27FC236}">
              <a16:creationId xmlns:a16="http://schemas.microsoft.com/office/drawing/2014/main" xmlns="" id="{C79ED897-C1A8-4B77-5299-D3D2CEBF7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7775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1006</xdr:row>
      <xdr:rowOff>22997</xdr:rowOff>
    </xdr:from>
    <xdr:to>
      <xdr:col>8</xdr:col>
      <xdr:colOff>3175</xdr:colOff>
      <xdr:row>1006</xdr:row>
      <xdr:rowOff>710368</xdr:rowOff>
    </xdr:to>
    <xdr:pic>
      <xdr:nvPicPr>
        <xdr:cNvPr id="3378" name="Picture 3377">
          <a:extLst>
            <a:ext uri="{FF2B5EF4-FFF2-40B4-BE49-F238E27FC236}">
              <a16:creationId xmlns:a16="http://schemas.microsoft.com/office/drawing/2014/main" xmlns="" id="{E29EED05-86A3-865F-A9C3-80C3D4771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8508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1007</xdr:row>
      <xdr:rowOff>22992</xdr:rowOff>
    </xdr:from>
    <xdr:to>
      <xdr:col>8</xdr:col>
      <xdr:colOff>3175</xdr:colOff>
      <xdr:row>1007</xdr:row>
      <xdr:rowOff>710363</xdr:rowOff>
    </xdr:to>
    <xdr:pic>
      <xdr:nvPicPr>
        <xdr:cNvPr id="3380" name="Picture 3379">
          <a:extLst>
            <a:ext uri="{FF2B5EF4-FFF2-40B4-BE49-F238E27FC236}">
              <a16:creationId xmlns:a16="http://schemas.microsoft.com/office/drawing/2014/main" xmlns="" id="{9D4C7B36-D9F1-995A-3A35-D9F8DCD2D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9242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1008</xdr:row>
      <xdr:rowOff>22988</xdr:rowOff>
    </xdr:from>
    <xdr:to>
      <xdr:col>8</xdr:col>
      <xdr:colOff>3175</xdr:colOff>
      <xdr:row>1008</xdr:row>
      <xdr:rowOff>710359</xdr:rowOff>
    </xdr:to>
    <xdr:pic>
      <xdr:nvPicPr>
        <xdr:cNvPr id="3382" name="Picture 3381">
          <a:extLst>
            <a:ext uri="{FF2B5EF4-FFF2-40B4-BE49-F238E27FC236}">
              <a16:creationId xmlns:a16="http://schemas.microsoft.com/office/drawing/2014/main" xmlns="" id="{83E39FA7-0644-5F3B-697C-43C6CD0DA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99753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1009</xdr:row>
      <xdr:rowOff>22983</xdr:rowOff>
    </xdr:from>
    <xdr:to>
      <xdr:col>8</xdr:col>
      <xdr:colOff>3175</xdr:colOff>
      <xdr:row>1009</xdr:row>
      <xdr:rowOff>710354</xdr:rowOff>
    </xdr:to>
    <xdr:pic>
      <xdr:nvPicPr>
        <xdr:cNvPr id="3384" name="Picture 3383">
          <a:extLst>
            <a:ext uri="{FF2B5EF4-FFF2-40B4-BE49-F238E27FC236}">
              <a16:creationId xmlns:a16="http://schemas.microsoft.com/office/drawing/2014/main" xmlns="" id="{D44AD579-AAF8-9EAB-3B73-54F9D5358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0708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1010</xdr:row>
      <xdr:rowOff>22977</xdr:rowOff>
    </xdr:from>
    <xdr:to>
      <xdr:col>8</xdr:col>
      <xdr:colOff>3175</xdr:colOff>
      <xdr:row>1010</xdr:row>
      <xdr:rowOff>710348</xdr:rowOff>
    </xdr:to>
    <xdr:pic>
      <xdr:nvPicPr>
        <xdr:cNvPr id="3386" name="Picture 3385">
          <a:extLst>
            <a:ext uri="{FF2B5EF4-FFF2-40B4-BE49-F238E27FC236}">
              <a16:creationId xmlns:a16="http://schemas.microsoft.com/office/drawing/2014/main" xmlns="" id="{B410583A-B033-5CD6-11A0-6B96F5581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14419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1012</xdr:row>
      <xdr:rowOff>22981</xdr:rowOff>
    </xdr:from>
    <xdr:to>
      <xdr:col>8</xdr:col>
      <xdr:colOff>3175</xdr:colOff>
      <xdr:row>1012</xdr:row>
      <xdr:rowOff>710352</xdr:rowOff>
    </xdr:to>
    <xdr:pic>
      <xdr:nvPicPr>
        <xdr:cNvPr id="3388" name="Picture 3387">
          <a:extLst>
            <a:ext uri="{FF2B5EF4-FFF2-40B4-BE49-F238E27FC236}">
              <a16:creationId xmlns:a16="http://schemas.microsoft.com/office/drawing/2014/main" xmlns="" id="{A4783BAB-5491-0C1E-3A86-44191B872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24831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1013</xdr:row>
      <xdr:rowOff>22976</xdr:rowOff>
    </xdr:from>
    <xdr:to>
      <xdr:col>8</xdr:col>
      <xdr:colOff>3175</xdr:colOff>
      <xdr:row>1013</xdr:row>
      <xdr:rowOff>710347</xdr:rowOff>
    </xdr:to>
    <xdr:pic>
      <xdr:nvPicPr>
        <xdr:cNvPr id="3390" name="Picture 3389">
          <a:extLst>
            <a:ext uri="{FF2B5EF4-FFF2-40B4-BE49-F238E27FC236}">
              <a16:creationId xmlns:a16="http://schemas.microsoft.com/office/drawing/2014/main" xmlns="" id="{314266E4-C0E7-AAB6-5336-16972CA5E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32164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1014</xdr:row>
      <xdr:rowOff>22971</xdr:rowOff>
    </xdr:from>
    <xdr:to>
      <xdr:col>8</xdr:col>
      <xdr:colOff>3175</xdr:colOff>
      <xdr:row>1014</xdr:row>
      <xdr:rowOff>710342</xdr:rowOff>
    </xdr:to>
    <xdr:pic>
      <xdr:nvPicPr>
        <xdr:cNvPr id="3392" name="Picture 3391">
          <a:extLst>
            <a:ext uri="{FF2B5EF4-FFF2-40B4-BE49-F238E27FC236}">
              <a16:creationId xmlns:a16="http://schemas.microsoft.com/office/drawing/2014/main" xmlns="" id="{35363E0C-1C74-96A4-4666-72E4290EC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39497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1015</xdr:row>
      <xdr:rowOff>22967</xdr:rowOff>
    </xdr:from>
    <xdr:to>
      <xdr:col>8</xdr:col>
      <xdr:colOff>3175</xdr:colOff>
      <xdr:row>1015</xdr:row>
      <xdr:rowOff>710338</xdr:rowOff>
    </xdr:to>
    <xdr:pic>
      <xdr:nvPicPr>
        <xdr:cNvPr id="3394" name="Picture 3393">
          <a:extLst>
            <a:ext uri="{FF2B5EF4-FFF2-40B4-BE49-F238E27FC236}">
              <a16:creationId xmlns:a16="http://schemas.microsoft.com/office/drawing/2014/main" xmlns="" id="{8AFAE03B-801C-2809-2F79-BDAF5E60B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46831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1016</xdr:row>
      <xdr:rowOff>22961</xdr:rowOff>
    </xdr:from>
    <xdr:to>
      <xdr:col>8</xdr:col>
      <xdr:colOff>3175</xdr:colOff>
      <xdr:row>1016</xdr:row>
      <xdr:rowOff>710332</xdr:rowOff>
    </xdr:to>
    <xdr:pic>
      <xdr:nvPicPr>
        <xdr:cNvPr id="3396" name="Picture 3395">
          <a:extLst>
            <a:ext uri="{FF2B5EF4-FFF2-40B4-BE49-F238E27FC236}">
              <a16:creationId xmlns:a16="http://schemas.microsoft.com/office/drawing/2014/main" xmlns="" id="{92F1E2BA-2772-282C-3A16-866C4978C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54164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1017</xdr:row>
      <xdr:rowOff>22956</xdr:rowOff>
    </xdr:from>
    <xdr:to>
      <xdr:col>8</xdr:col>
      <xdr:colOff>3175</xdr:colOff>
      <xdr:row>1017</xdr:row>
      <xdr:rowOff>710327</xdr:rowOff>
    </xdr:to>
    <xdr:pic>
      <xdr:nvPicPr>
        <xdr:cNvPr id="3398" name="Picture 3397">
          <a:extLst>
            <a:ext uri="{FF2B5EF4-FFF2-40B4-BE49-F238E27FC236}">
              <a16:creationId xmlns:a16="http://schemas.microsoft.com/office/drawing/2014/main" xmlns="" id="{7CF98F36-67E0-F41E-2DFD-17F5CC8E7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61497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1018</xdr:row>
      <xdr:rowOff>23002</xdr:rowOff>
    </xdr:from>
    <xdr:to>
      <xdr:col>8</xdr:col>
      <xdr:colOff>3175</xdr:colOff>
      <xdr:row>1018</xdr:row>
      <xdr:rowOff>710373</xdr:rowOff>
    </xdr:to>
    <xdr:pic>
      <xdr:nvPicPr>
        <xdr:cNvPr id="3400" name="Picture 3399">
          <a:extLst>
            <a:ext uri="{FF2B5EF4-FFF2-40B4-BE49-F238E27FC236}">
              <a16:creationId xmlns:a16="http://schemas.microsoft.com/office/drawing/2014/main" xmlns="" id="{D93A7A0D-37D1-C1D1-0D0E-059D10982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68831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1019</xdr:row>
      <xdr:rowOff>22996</xdr:rowOff>
    </xdr:from>
    <xdr:to>
      <xdr:col>8</xdr:col>
      <xdr:colOff>3175</xdr:colOff>
      <xdr:row>1019</xdr:row>
      <xdr:rowOff>710367</xdr:rowOff>
    </xdr:to>
    <xdr:pic>
      <xdr:nvPicPr>
        <xdr:cNvPr id="3402" name="Picture 3401">
          <a:extLst>
            <a:ext uri="{FF2B5EF4-FFF2-40B4-BE49-F238E27FC236}">
              <a16:creationId xmlns:a16="http://schemas.microsoft.com/office/drawing/2014/main" xmlns="" id="{E06842D1-D40B-7A1D-728F-8D10F25A1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7616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1020</xdr:row>
      <xdr:rowOff>22991</xdr:rowOff>
    </xdr:from>
    <xdr:to>
      <xdr:col>8</xdr:col>
      <xdr:colOff>3175</xdr:colOff>
      <xdr:row>1020</xdr:row>
      <xdr:rowOff>710362</xdr:rowOff>
    </xdr:to>
    <xdr:pic>
      <xdr:nvPicPr>
        <xdr:cNvPr id="3404" name="Picture 3403">
          <a:extLst>
            <a:ext uri="{FF2B5EF4-FFF2-40B4-BE49-F238E27FC236}">
              <a16:creationId xmlns:a16="http://schemas.microsoft.com/office/drawing/2014/main" xmlns="" id="{995CFD3B-A037-A8D3-C9C7-686C33D89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83498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1022</xdr:row>
      <xdr:rowOff>22995</xdr:rowOff>
    </xdr:from>
    <xdr:to>
      <xdr:col>8</xdr:col>
      <xdr:colOff>3175</xdr:colOff>
      <xdr:row>1022</xdr:row>
      <xdr:rowOff>710366</xdr:rowOff>
    </xdr:to>
    <xdr:pic>
      <xdr:nvPicPr>
        <xdr:cNvPr id="3406" name="Picture 3405">
          <a:extLst>
            <a:ext uri="{FF2B5EF4-FFF2-40B4-BE49-F238E27FC236}">
              <a16:creationId xmlns:a16="http://schemas.microsoft.com/office/drawing/2014/main" xmlns="" id="{65AC5F85-888F-4473-7116-0E284D0CE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93909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1023</xdr:row>
      <xdr:rowOff>22990</xdr:rowOff>
    </xdr:from>
    <xdr:to>
      <xdr:col>8</xdr:col>
      <xdr:colOff>3175</xdr:colOff>
      <xdr:row>1023</xdr:row>
      <xdr:rowOff>710361</xdr:rowOff>
    </xdr:to>
    <xdr:pic>
      <xdr:nvPicPr>
        <xdr:cNvPr id="3408" name="Picture 3407">
          <a:extLst>
            <a:ext uri="{FF2B5EF4-FFF2-40B4-BE49-F238E27FC236}">
              <a16:creationId xmlns:a16="http://schemas.microsoft.com/office/drawing/2014/main" xmlns="" id="{AA22546E-0DD0-653E-CA59-C0F18D310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01242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1024</xdr:row>
      <xdr:rowOff>22985</xdr:rowOff>
    </xdr:from>
    <xdr:to>
      <xdr:col>8</xdr:col>
      <xdr:colOff>3175</xdr:colOff>
      <xdr:row>1024</xdr:row>
      <xdr:rowOff>710356</xdr:rowOff>
    </xdr:to>
    <xdr:pic>
      <xdr:nvPicPr>
        <xdr:cNvPr id="3410" name="Picture 3409">
          <a:extLst>
            <a:ext uri="{FF2B5EF4-FFF2-40B4-BE49-F238E27FC236}">
              <a16:creationId xmlns:a16="http://schemas.microsoft.com/office/drawing/2014/main" xmlns="" id="{914DCECD-B342-6A32-24E7-887E1FBEB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08576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1026</xdr:row>
      <xdr:rowOff>22968</xdr:rowOff>
    </xdr:from>
    <xdr:to>
      <xdr:col>8</xdr:col>
      <xdr:colOff>3175</xdr:colOff>
      <xdr:row>1026</xdr:row>
      <xdr:rowOff>710339</xdr:rowOff>
    </xdr:to>
    <xdr:pic>
      <xdr:nvPicPr>
        <xdr:cNvPr id="3412" name="Picture 3411">
          <a:extLst>
            <a:ext uri="{FF2B5EF4-FFF2-40B4-BE49-F238E27FC236}">
              <a16:creationId xmlns:a16="http://schemas.microsoft.com/office/drawing/2014/main" xmlns="" id="{B82A7CF6-30EA-6315-AA3D-BC85465E0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20526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1027</xdr:row>
      <xdr:rowOff>22963</xdr:rowOff>
    </xdr:from>
    <xdr:to>
      <xdr:col>8</xdr:col>
      <xdr:colOff>3175</xdr:colOff>
      <xdr:row>1027</xdr:row>
      <xdr:rowOff>710334</xdr:rowOff>
    </xdr:to>
    <xdr:pic>
      <xdr:nvPicPr>
        <xdr:cNvPr id="3414" name="Picture 3413">
          <a:extLst>
            <a:ext uri="{FF2B5EF4-FFF2-40B4-BE49-F238E27FC236}">
              <a16:creationId xmlns:a16="http://schemas.microsoft.com/office/drawing/2014/main" xmlns="" id="{3A301FA9-328E-4EC0-CE7A-646A1E47D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27859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1028</xdr:row>
      <xdr:rowOff>22957</xdr:rowOff>
    </xdr:from>
    <xdr:to>
      <xdr:col>8</xdr:col>
      <xdr:colOff>3175</xdr:colOff>
      <xdr:row>1028</xdr:row>
      <xdr:rowOff>710328</xdr:rowOff>
    </xdr:to>
    <xdr:pic>
      <xdr:nvPicPr>
        <xdr:cNvPr id="3416" name="Picture 3415">
          <a:extLst>
            <a:ext uri="{FF2B5EF4-FFF2-40B4-BE49-F238E27FC236}">
              <a16:creationId xmlns:a16="http://schemas.microsoft.com/office/drawing/2014/main" xmlns="" id="{5C14E5F6-CA15-14B5-0DAC-680F097F3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35192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1029</xdr:row>
      <xdr:rowOff>23003</xdr:rowOff>
    </xdr:from>
    <xdr:to>
      <xdr:col>8</xdr:col>
      <xdr:colOff>3175</xdr:colOff>
      <xdr:row>1029</xdr:row>
      <xdr:rowOff>710374</xdr:rowOff>
    </xdr:to>
    <xdr:pic>
      <xdr:nvPicPr>
        <xdr:cNvPr id="3418" name="Picture 3417">
          <a:extLst>
            <a:ext uri="{FF2B5EF4-FFF2-40B4-BE49-F238E27FC236}">
              <a16:creationId xmlns:a16="http://schemas.microsoft.com/office/drawing/2014/main" xmlns="" id="{435E8798-0EFE-34EA-F148-61DD0AF9B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42526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1030</xdr:row>
      <xdr:rowOff>22998</xdr:rowOff>
    </xdr:from>
    <xdr:to>
      <xdr:col>8</xdr:col>
      <xdr:colOff>3175</xdr:colOff>
      <xdr:row>1030</xdr:row>
      <xdr:rowOff>710369</xdr:rowOff>
    </xdr:to>
    <xdr:pic>
      <xdr:nvPicPr>
        <xdr:cNvPr id="3420" name="Picture 3419">
          <a:extLst>
            <a:ext uri="{FF2B5EF4-FFF2-40B4-BE49-F238E27FC236}">
              <a16:creationId xmlns:a16="http://schemas.microsoft.com/office/drawing/2014/main" xmlns="" id="{3960DFCA-5511-7224-A83D-B73A42154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49860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1031</xdr:row>
      <xdr:rowOff>22992</xdr:rowOff>
    </xdr:from>
    <xdr:to>
      <xdr:col>8</xdr:col>
      <xdr:colOff>3175</xdr:colOff>
      <xdr:row>1031</xdr:row>
      <xdr:rowOff>710363</xdr:rowOff>
    </xdr:to>
    <xdr:pic>
      <xdr:nvPicPr>
        <xdr:cNvPr id="3422" name="Picture 3421">
          <a:extLst>
            <a:ext uri="{FF2B5EF4-FFF2-40B4-BE49-F238E27FC236}">
              <a16:creationId xmlns:a16="http://schemas.microsoft.com/office/drawing/2014/main" xmlns="" id="{8F71DCCE-4A65-74C1-E81B-4AB822791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57193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1034</xdr:row>
      <xdr:rowOff>23002</xdr:rowOff>
    </xdr:from>
    <xdr:to>
      <xdr:col>8</xdr:col>
      <xdr:colOff>3175</xdr:colOff>
      <xdr:row>1034</xdr:row>
      <xdr:rowOff>710373</xdr:rowOff>
    </xdr:to>
    <xdr:pic>
      <xdr:nvPicPr>
        <xdr:cNvPr id="3424" name="Picture 3423">
          <a:extLst>
            <a:ext uri="{FF2B5EF4-FFF2-40B4-BE49-F238E27FC236}">
              <a16:creationId xmlns:a16="http://schemas.microsoft.com/office/drawing/2014/main" xmlns="" id="{00B55EE9-157B-9EDF-2F16-EF4340813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69415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1035</xdr:row>
      <xdr:rowOff>22996</xdr:rowOff>
    </xdr:from>
    <xdr:to>
      <xdr:col>8</xdr:col>
      <xdr:colOff>3175</xdr:colOff>
      <xdr:row>1035</xdr:row>
      <xdr:rowOff>710367</xdr:rowOff>
    </xdr:to>
    <xdr:pic>
      <xdr:nvPicPr>
        <xdr:cNvPr id="3426" name="Picture 3425">
          <a:extLst>
            <a:ext uri="{FF2B5EF4-FFF2-40B4-BE49-F238E27FC236}">
              <a16:creationId xmlns:a16="http://schemas.microsoft.com/office/drawing/2014/main" xmlns="" id="{AAC04C00-E61E-D665-1A04-FA6595AA8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76748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1036</xdr:row>
      <xdr:rowOff>22991</xdr:rowOff>
    </xdr:from>
    <xdr:to>
      <xdr:col>8</xdr:col>
      <xdr:colOff>3175</xdr:colOff>
      <xdr:row>1036</xdr:row>
      <xdr:rowOff>710362</xdr:rowOff>
    </xdr:to>
    <xdr:pic>
      <xdr:nvPicPr>
        <xdr:cNvPr id="3428" name="Picture 3427">
          <a:extLst>
            <a:ext uri="{FF2B5EF4-FFF2-40B4-BE49-F238E27FC236}">
              <a16:creationId xmlns:a16="http://schemas.microsoft.com/office/drawing/2014/main" xmlns="" id="{431F2F0A-133D-1A03-B1A1-15293AE12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84082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1037</xdr:row>
      <xdr:rowOff>22986</xdr:rowOff>
    </xdr:from>
    <xdr:to>
      <xdr:col>8</xdr:col>
      <xdr:colOff>3175</xdr:colOff>
      <xdr:row>1037</xdr:row>
      <xdr:rowOff>710357</xdr:rowOff>
    </xdr:to>
    <xdr:pic>
      <xdr:nvPicPr>
        <xdr:cNvPr id="3430" name="Picture 3429">
          <a:extLst>
            <a:ext uri="{FF2B5EF4-FFF2-40B4-BE49-F238E27FC236}">
              <a16:creationId xmlns:a16="http://schemas.microsoft.com/office/drawing/2014/main" xmlns="" id="{4C097352-4647-F12D-3B3D-941900FEE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91415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1038</xdr:row>
      <xdr:rowOff>22982</xdr:rowOff>
    </xdr:from>
    <xdr:to>
      <xdr:col>8</xdr:col>
      <xdr:colOff>3175</xdr:colOff>
      <xdr:row>1038</xdr:row>
      <xdr:rowOff>710353</xdr:rowOff>
    </xdr:to>
    <xdr:pic>
      <xdr:nvPicPr>
        <xdr:cNvPr id="3432" name="Picture 3431">
          <a:extLst>
            <a:ext uri="{FF2B5EF4-FFF2-40B4-BE49-F238E27FC236}">
              <a16:creationId xmlns:a16="http://schemas.microsoft.com/office/drawing/2014/main" xmlns="" id="{F49FD57D-0AED-B10A-6112-9E3D17783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9874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1039</xdr:row>
      <xdr:rowOff>22976</xdr:rowOff>
    </xdr:from>
    <xdr:to>
      <xdr:col>8</xdr:col>
      <xdr:colOff>3175</xdr:colOff>
      <xdr:row>1039</xdr:row>
      <xdr:rowOff>710347</xdr:rowOff>
    </xdr:to>
    <xdr:pic>
      <xdr:nvPicPr>
        <xdr:cNvPr id="3434" name="Picture 3433">
          <a:extLst>
            <a:ext uri="{FF2B5EF4-FFF2-40B4-BE49-F238E27FC236}">
              <a16:creationId xmlns:a16="http://schemas.microsoft.com/office/drawing/2014/main" xmlns="" id="{C125AF0E-C680-497C-10CD-D74FADC4B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0608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1040</xdr:row>
      <xdr:rowOff>22971</xdr:rowOff>
    </xdr:from>
    <xdr:to>
      <xdr:col>8</xdr:col>
      <xdr:colOff>3175</xdr:colOff>
      <xdr:row>1040</xdr:row>
      <xdr:rowOff>710342</xdr:rowOff>
    </xdr:to>
    <xdr:pic>
      <xdr:nvPicPr>
        <xdr:cNvPr id="3436" name="Picture 3435">
          <a:extLst>
            <a:ext uri="{FF2B5EF4-FFF2-40B4-BE49-F238E27FC236}">
              <a16:creationId xmlns:a16="http://schemas.microsoft.com/office/drawing/2014/main" xmlns="" id="{16AF8E90-B2EA-3187-A0AC-7FC9A2C3F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1341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1041</xdr:row>
      <xdr:rowOff>22967</xdr:rowOff>
    </xdr:from>
    <xdr:to>
      <xdr:col>8</xdr:col>
      <xdr:colOff>3175</xdr:colOff>
      <xdr:row>1041</xdr:row>
      <xdr:rowOff>710338</xdr:rowOff>
    </xdr:to>
    <xdr:pic>
      <xdr:nvPicPr>
        <xdr:cNvPr id="3438" name="Picture 3437">
          <a:extLst>
            <a:ext uri="{FF2B5EF4-FFF2-40B4-BE49-F238E27FC236}">
              <a16:creationId xmlns:a16="http://schemas.microsoft.com/office/drawing/2014/main" xmlns="" id="{7F1A0473-2055-05FD-69B9-CDAF5D7EE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20748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1042</xdr:row>
      <xdr:rowOff>22962</xdr:rowOff>
    </xdr:from>
    <xdr:to>
      <xdr:col>8</xdr:col>
      <xdr:colOff>3175</xdr:colOff>
      <xdr:row>1042</xdr:row>
      <xdr:rowOff>710333</xdr:rowOff>
    </xdr:to>
    <xdr:pic>
      <xdr:nvPicPr>
        <xdr:cNvPr id="3440" name="Picture 3439">
          <a:extLst>
            <a:ext uri="{FF2B5EF4-FFF2-40B4-BE49-F238E27FC236}">
              <a16:creationId xmlns:a16="http://schemas.microsoft.com/office/drawing/2014/main" xmlns="" id="{A1295489-1C04-A4DD-2066-5B457562E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28081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1043</xdr:row>
      <xdr:rowOff>22957</xdr:rowOff>
    </xdr:from>
    <xdr:to>
      <xdr:col>8</xdr:col>
      <xdr:colOff>3175</xdr:colOff>
      <xdr:row>1043</xdr:row>
      <xdr:rowOff>710328</xdr:rowOff>
    </xdr:to>
    <xdr:pic>
      <xdr:nvPicPr>
        <xdr:cNvPr id="3442" name="Picture 3441">
          <a:extLst>
            <a:ext uri="{FF2B5EF4-FFF2-40B4-BE49-F238E27FC236}">
              <a16:creationId xmlns:a16="http://schemas.microsoft.com/office/drawing/2014/main" xmlns="" id="{5BF1DC39-721E-22DA-B3DA-1115166E8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35414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1044</xdr:row>
      <xdr:rowOff>23002</xdr:rowOff>
    </xdr:from>
    <xdr:to>
      <xdr:col>8</xdr:col>
      <xdr:colOff>3175</xdr:colOff>
      <xdr:row>1044</xdr:row>
      <xdr:rowOff>710373</xdr:rowOff>
    </xdr:to>
    <xdr:pic>
      <xdr:nvPicPr>
        <xdr:cNvPr id="3444" name="Picture 3443">
          <a:extLst>
            <a:ext uri="{FF2B5EF4-FFF2-40B4-BE49-F238E27FC236}">
              <a16:creationId xmlns:a16="http://schemas.microsoft.com/office/drawing/2014/main" xmlns="" id="{665D3663-CA3D-8335-FD32-7DB6088F0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42748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1045</xdr:row>
      <xdr:rowOff>22997</xdr:rowOff>
    </xdr:from>
    <xdr:to>
      <xdr:col>8</xdr:col>
      <xdr:colOff>3175</xdr:colOff>
      <xdr:row>1045</xdr:row>
      <xdr:rowOff>710368</xdr:rowOff>
    </xdr:to>
    <xdr:pic>
      <xdr:nvPicPr>
        <xdr:cNvPr id="3446" name="Picture 3445">
          <a:extLst>
            <a:ext uri="{FF2B5EF4-FFF2-40B4-BE49-F238E27FC236}">
              <a16:creationId xmlns:a16="http://schemas.microsoft.com/office/drawing/2014/main" xmlns="" id="{24B2E85B-2DB7-02AA-E0CC-B00F9B84F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50081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1046</xdr:row>
      <xdr:rowOff>22992</xdr:rowOff>
    </xdr:from>
    <xdr:to>
      <xdr:col>8</xdr:col>
      <xdr:colOff>3175</xdr:colOff>
      <xdr:row>1046</xdr:row>
      <xdr:rowOff>710363</xdr:rowOff>
    </xdr:to>
    <xdr:pic>
      <xdr:nvPicPr>
        <xdr:cNvPr id="3448" name="Picture 3447">
          <a:extLst>
            <a:ext uri="{FF2B5EF4-FFF2-40B4-BE49-F238E27FC236}">
              <a16:creationId xmlns:a16="http://schemas.microsoft.com/office/drawing/2014/main" xmlns="" id="{5168EA9B-B42E-AD90-C302-D32483AC2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57415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1048</xdr:row>
      <xdr:rowOff>22974</xdr:rowOff>
    </xdr:from>
    <xdr:to>
      <xdr:col>8</xdr:col>
      <xdr:colOff>3175</xdr:colOff>
      <xdr:row>1048</xdr:row>
      <xdr:rowOff>710345</xdr:rowOff>
    </xdr:to>
    <xdr:pic>
      <xdr:nvPicPr>
        <xdr:cNvPr id="3450" name="Picture 3449">
          <a:extLst>
            <a:ext uri="{FF2B5EF4-FFF2-40B4-BE49-F238E27FC236}">
              <a16:creationId xmlns:a16="http://schemas.microsoft.com/office/drawing/2014/main" xmlns="" id="{BF88B9ED-8B72-AF81-A2F7-2132B4356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68822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1049</xdr:row>
      <xdr:rowOff>22968</xdr:rowOff>
    </xdr:from>
    <xdr:to>
      <xdr:col>8</xdr:col>
      <xdr:colOff>3175</xdr:colOff>
      <xdr:row>1049</xdr:row>
      <xdr:rowOff>710339</xdr:rowOff>
    </xdr:to>
    <xdr:pic>
      <xdr:nvPicPr>
        <xdr:cNvPr id="3452" name="Picture 3451">
          <a:extLst>
            <a:ext uri="{FF2B5EF4-FFF2-40B4-BE49-F238E27FC236}">
              <a16:creationId xmlns:a16="http://schemas.microsoft.com/office/drawing/2014/main" xmlns="" id="{29650583-E4C3-5E34-ACB1-1F7C93D7C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76155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1050</xdr:row>
      <xdr:rowOff>22963</xdr:rowOff>
    </xdr:from>
    <xdr:to>
      <xdr:col>8</xdr:col>
      <xdr:colOff>3175</xdr:colOff>
      <xdr:row>1050</xdr:row>
      <xdr:rowOff>710334</xdr:rowOff>
    </xdr:to>
    <xdr:pic>
      <xdr:nvPicPr>
        <xdr:cNvPr id="3454" name="Picture 3453">
          <a:extLst>
            <a:ext uri="{FF2B5EF4-FFF2-40B4-BE49-F238E27FC236}">
              <a16:creationId xmlns:a16="http://schemas.microsoft.com/office/drawing/2014/main" xmlns="" id="{B5C83D04-31BA-5B19-5E3D-89C06F88A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83488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1051</xdr:row>
      <xdr:rowOff>22958</xdr:rowOff>
    </xdr:from>
    <xdr:to>
      <xdr:col>8</xdr:col>
      <xdr:colOff>3175</xdr:colOff>
      <xdr:row>1051</xdr:row>
      <xdr:rowOff>710329</xdr:rowOff>
    </xdr:to>
    <xdr:pic>
      <xdr:nvPicPr>
        <xdr:cNvPr id="3456" name="Picture 3455">
          <a:extLst>
            <a:ext uri="{FF2B5EF4-FFF2-40B4-BE49-F238E27FC236}">
              <a16:creationId xmlns:a16="http://schemas.microsoft.com/office/drawing/2014/main" xmlns="" id="{8BAB7AAB-B7B7-4D52-F004-16DB5A247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90822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1052</xdr:row>
      <xdr:rowOff>23003</xdr:rowOff>
    </xdr:from>
    <xdr:to>
      <xdr:col>8</xdr:col>
      <xdr:colOff>3175</xdr:colOff>
      <xdr:row>1052</xdr:row>
      <xdr:rowOff>710374</xdr:rowOff>
    </xdr:to>
    <xdr:pic>
      <xdr:nvPicPr>
        <xdr:cNvPr id="3458" name="Picture 3457">
          <a:extLst>
            <a:ext uri="{FF2B5EF4-FFF2-40B4-BE49-F238E27FC236}">
              <a16:creationId xmlns:a16="http://schemas.microsoft.com/office/drawing/2014/main" xmlns="" id="{DBB2E5F4-0048-29F4-6121-98FE01E88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98155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1053</xdr:row>
      <xdr:rowOff>22998</xdr:rowOff>
    </xdr:from>
    <xdr:to>
      <xdr:col>8</xdr:col>
      <xdr:colOff>3175</xdr:colOff>
      <xdr:row>1053</xdr:row>
      <xdr:rowOff>710369</xdr:rowOff>
    </xdr:to>
    <xdr:pic>
      <xdr:nvPicPr>
        <xdr:cNvPr id="3460" name="Picture 3459">
          <a:extLst>
            <a:ext uri="{FF2B5EF4-FFF2-40B4-BE49-F238E27FC236}">
              <a16:creationId xmlns:a16="http://schemas.microsoft.com/office/drawing/2014/main" xmlns="" id="{6C0FB2EB-8B2B-239D-DF7A-306D9C413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05489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1054</xdr:row>
      <xdr:rowOff>22993</xdr:rowOff>
    </xdr:from>
    <xdr:to>
      <xdr:col>8</xdr:col>
      <xdr:colOff>3175</xdr:colOff>
      <xdr:row>1054</xdr:row>
      <xdr:rowOff>710364</xdr:rowOff>
    </xdr:to>
    <xdr:pic>
      <xdr:nvPicPr>
        <xdr:cNvPr id="3462" name="Picture 3461">
          <a:extLst>
            <a:ext uri="{FF2B5EF4-FFF2-40B4-BE49-F238E27FC236}">
              <a16:creationId xmlns:a16="http://schemas.microsoft.com/office/drawing/2014/main" xmlns="" id="{9483F73F-AE48-1890-6519-A8424A754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12822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1055</xdr:row>
      <xdr:rowOff>22989</xdr:rowOff>
    </xdr:from>
    <xdr:to>
      <xdr:col>8</xdr:col>
      <xdr:colOff>3175</xdr:colOff>
      <xdr:row>1055</xdr:row>
      <xdr:rowOff>710360</xdr:rowOff>
    </xdr:to>
    <xdr:pic>
      <xdr:nvPicPr>
        <xdr:cNvPr id="3464" name="Picture 3463">
          <a:extLst>
            <a:ext uri="{FF2B5EF4-FFF2-40B4-BE49-F238E27FC236}">
              <a16:creationId xmlns:a16="http://schemas.microsoft.com/office/drawing/2014/main" xmlns="" id="{9C665F79-F042-A0D7-DC4C-4729A3DB1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2015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1056</xdr:row>
      <xdr:rowOff>22983</xdr:rowOff>
    </xdr:from>
    <xdr:to>
      <xdr:col>8</xdr:col>
      <xdr:colOff>3175</xdr:colOff>
      <xdr:row>1056</xdr:row>
      <xdr:rowOff>710354</xdr:rowOff>
    </xdr:to>
    <xdr:pic>
      <xdr:nvPicPr>
        <xdr:cNvPr id="3466" name="Picture 3465">
          <a:extLst>
            <a:ext uri="{FF2B5EF4-FFF2-40B4-BE49-F238E27FC236}">
              <a16:creationId xmlns:a16="http://schemas.microsoft.com/office/drawing/2014/main" xmlns="" id="{507845C3-7691-2767-E392-A35A1F258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2748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1057</xdr:row>
      <xdr:rowOff>22978</xdr:rowOff>
    </xdr:from>
    <xdr:to>
      <xdr:col>8</xdr:col>
      <xdr:colOff>3175</xdr:colOff>
      <xdr:row>1057</xdr:row>
      <xdr:rowOff>710349</xdr:rowOff>
    </xdr:to>
    <xdr:pic>
      <xdr:nvPicPr>
        <xdr:cNvPr id="3468" name="Picture 3467">
          <a:extLst>
            <a:ext uri="{FF2B5EF4-FFF2-40B4-BE49-F238E27FC236}">
              <a16:creationId xmlns:a16="http://schemas.microsoft.com/office/drawing/2014/main" xmlns="" id="{9EDAEA52-46FE-FEC4-CDB6-18D7F6C6B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34822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1059</xdr:row>
      <xdr:rowOff>22960</xdr:rowOff>
    </xdr:from>
    <xdr:to>
      <xdr:col>8</xdr:col>
      <xdr:colOff>3175</xdr:colOff>
      <xdr:row>1059</xdr:row>
      <xdr:rowOff>710331</xdr:rowOff>
    </xdr:to>
    <xdr:pic>
      <xdr:nvPicPr>
        <xdr:cNvPr id="3470" name="Picture 3469">
          <a:extLst>
            <a:ext uri="{FF2B5EF4-FFF2-40B4-BE49-F238E27FC236}">
              <a16:creationId xmlns:a16="http://schemas.microsoft.com/office/drawing/2014/main" xmlns="" id="{9FA96C2E-AEC3-982D-D9F3-790E51540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4604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1060</xdr:row>
      <xdr:rowOff>23004</xdr:rowOff>
    </xdr:from>
    <xdr:to>
      <xdr:col>8</xdr:col>
      <xdr:colOff>3175</xdr:colOff>
      <xdr:row>1060</xdr:row>
      <xdr:rowOff>710375</xdr:rowOff>
    </xdr:to>
    <xdr:pic>
      <xdr:nvPicPr>
        <xdr:cNvPr id="3472" name="Picture 3471">
          <a:extLst>
            <a:ext uri="{FF2B5EF4-FFF2-40B4-BE49-F238E27FC236}">
              <a16:creationId xmlns:a16="http://schemas.microsoft.com/office/drawing/2014/main" xmlns="" id="{BD53A799-AB38-A05D-8733-4C62D0FA9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53381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1061</xdr:row>
      <xdr:rowOff>22999</xdr:rowOff>
    </xdr:from>
    <xdr:to>
      <xdr:col>8</xdr:col>
      <xdr:colOff>3175</xdr:colOff>
      <xdr:row>1061</xdr:row>
      <xdr:rowOff>710370</xdr:rowOff>
    </xdr:to>
    <xdr:pic>
      <xdr:nvPicPr>
        <xdr:cNvPr id="3474" name="Picture 3473">
          <a:extLst>
            <a:ext uri="{FF2B5EF4-FFF2-40B4-BE49-F238E27FC236}">
              <a16:creationId xmlns:a16="http://schemas.microsoft.com/office/drawing/2014/main" xmlns="" id="{4C8E3F0B-6220-715A-0F85-023EBEDA5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60715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1062</xdr:row>
      <xdr:rowOff>22995</xdr:rowOff>
    </xdr:from>
    <xdr:to>
      <xdr:col>8</xdr:col>
      <xdr:colOff>3175</xdr:colOff>
      <xdr:row>1062</xdr:row>
      <xdr:rowOff>710366</xdr:rowOff>
    </xdr:to>
    <xdr:pic>
      <xdr:nvPicPr>
        <xdr:cNvPr id="3476" name="Picture 3475">
          <a:extLst>
            <a:ext uri="{FF2B5EF4-FFF2-40B4-BE49-F238E27FC236}">
              <a16:creationId xmlns:a16="http://schemas.microsoft.com/office/drawing/2014/main" xmlns="" id="{7974B0EF-E663-BAFB-6505-6091DF027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68048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1063</xdr:row>
      <xdr:rowOff>22989</xdr:rowOff>
    </xdr:from>
    <xdr:to>
      <xdr:col>8</xdr:col>
      <xdr:colOff>3175</xdr:colOff>
      <xdr:row>1063</xdr:row>
      <xdr:rowOff>710360</xdr:rowOff>
    </xdr:to>
    <xdr:pic>
      <xdr:nvPicPr>
        <xdr:cNvPr id="3478" name="Picture 3477">
          <a:extLst>
            <a:ext uri="{FF2B5EF4-FFF2-40B4-BE49-F238E27FC236}">
              <a16:creationId xmlns:a16="http://schemas.microsoft.com/office/drawing/2014/main" xmlns="" id="{5AD99E18-EE58-EF05-DF38-1D9772028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7538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1064</xdr:row>
      <xdr:rowOff>22984</xdr:rowOff>
    </xdr:from>
    <xdr:to>
      <xdr:col>8</xdr:col>
      <xdr:colOff>3175</xdr:colOff>
      <xdr:row>1064</xdr:row>
      <xdr:rowOff>710355</xdr:rowOff>
    </xdr:to>
    <xdr:pic>
      <xdr:nvPicPr>
        <xdr:cNvPr id="3480" name="Picture 3479">
          <a:extLst>
            <a:ext uri="{FF2B5EF4-FFF2-40B4-BE49-F238E27FC236}">
              <a16:creationId xmlns:a16="http://schemas.microsoft.com/office/drawing/2014/main" xmlns="" id="{A48488F6-9FC0-9892-3709-E465AA237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82714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1065</xdr:row>
      <xdr:rowOff>22979</xdr:rowOff>
    </xdr:from>
    <xdr:to>
      <xdr:col>8</xdr:col>
      <xdr:colOff>3175</xdr:colOff>
      <xdr:row>1065</xdr:row>
      <xdr:rowOff>710350</xdr:rowOff>
    </xdr:to>
    <xdr:pic>
      <xdr:nvPicPr>
        <xdr:cNvPr id="3482" name="Picture 3481">
          <a:extLst>
            <a:ext uri="{FF2B5EF4-FFF2-40B4-BE49-F238E27FC236}">
              <a16:creationId xmlns:a16="http://schemas.microsoft.com/office/drawing/2014/main" xmlns="" id="{05A3B11D-5495-1FEA-3932-8C59B450D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90048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1066</xdr:row>
      <xdr:rowOff>22975</xdr:rowOff>
    </xdr:from>
    <xdr:to>
      <xdr:col>8</xdr:col>
      <xdr:colOff>3175</xdr:colOff>
      <xdr:row>1066</xdr:row>
      <xdr:rowOff>710346</xdr:rowOff>
    </xdr:to>
    <xdr:pic>
      <xdr:nvPicPr>
        <xdr:cNvPr id="3484" name="Picture 3483">
          <a:extLst>
            <a:ext uri="{FF2B5EF4-FFF2-40B4-BE49-F238E27FC236}">
              <a16:creationId xmlns:a16="http://schemas.microsoft.com/office/drawing/2014/main" xmlns="" id="{166BF950-958F-B5C9-DB74-C00EE00AE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97381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1067</xdr:row>
      <xdr:rowOff>22970</xdr:rowOff>
    </xdr:from>
    <xdr:to>
      <xdr:col>8</xdr:col>
      <xdr:colOff>3175</xdr:colOff>
      <xdr:row>1067</xdr:row>
      <xdr:rowOff>710341</xdr:rowOff>
    </xdr:to>
    <xdr:pic>
      <xdr:nvPicPr>
        <xdr:cNvPr id="3486" name="Picture 3485">
          <a:extLst>
            <a:ext uri="{FF2B5EF4-FFF2-40B4-BE49-F238E27FC236}">
              <a16:creationId xmlns:a16="http://schemas.microsoft.com/office/drawing/2014/main" xmlns="" id="{99033DA4-A8BF-B11B-9C82-D8C59F980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00471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1068</xdr:row>
      <xdr:rowOff>22964</xdr:rowOff>
    </xdr:from>
    <xdr:to>
      <xdr:col>8</xdr:col>
      <xdr:colOff>3175</xdr:colOff>
      <xdr:row>1068</xdr:row>
      <xdr:rowOff>710335</xdr:rowOff>
    </xdr:to>
    <xdr:pic>
      <xdr:nvPicPr>
        <xdr:cNvPr id="3488" name="Picture 3487">
          <a:extLst>
            <a:ext uri="{FF2B5EF4-FFF2-40B4-BE49-F238E27FC236}">
              <a16:creationId xmlns:a16="http://schemas.microsoft.com/office/drawing/2014/main" xmlns="" id="{D09119F6-0328-26B1-7682-5C9E38B4F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012048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1069</xdr:row>
      <xdr:rowOff>22960</xdr:rowOff>
    </xdr:from>
    <xdr:to>
      <xdr:col>8</xdr:col>
      <xdr:colOff>3175</xdr:colOff>
      <xdr:row>1069</xdr:row>
      <xdr:rowOff>710331</xdr:rowOff>
    </xdr:to>
    <xdr:pic>
      <xdr:nvPicPr>
        <xdr:cNvPr id="3490" name="Picture 3489">
          <a:extLst>
            <a:ext uri="{FF2B5EF4-FFF2-40B4-BE49-F238E27FC236}">
              <a16:creationId xmlns:a16="http://schemas.microsoft.com/office/drawing/2014/main" xmlns="" id="{3597C352-3AE2-0A46-4CCC-F1D7D75DE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019381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1070</xdr:row>
      <xdr:rowOff>23005</xdr:rowOff>
    </xdr:from>
    <xdr:to>
      <xdr:col>8</xdr:col>
      <xdr:colOff>3175</xdr:colOff>
      <xdr:row>1070</xdr:row>
      <xdr:rowOff>710376</xdr:rowOff>
    </xdr:to>
    <xdr:pic>
      <xdr:nvPicPr>
        <xdr:cNvPr id="3492" name="Picture 3491">
          <a:extLst>
            <a:ext uri="{FF2B5EF4-FFF2-40B4-BE49-F238E27FC236}">
              <a16:creationId xmlns:a16="http://schemas.microsoft.com/office/drawing/2014/main" xmlns="" id="{B6C6A6EE-C91A-37DC-149C-3477D7A82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026715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1071</xdr:row>
      <xdr:rowOff>22999</xdr:rowOff>
    </xdr:from>
    <xdr:to>
      <xdr:col>8</xdr:col>
      <xdr:colOff>3175</xdr:colOff>
      <xdr:row>1071</xdr:row>
      <xdr:rowOff>710370</xdr:rowOff>
    </xdr:to>
    <xdr:pic>
      <xdr:nvPicPr>
        <xdr:cNvPr id="3494" name="Picture 3493">
          <a:extLst>
            <a:ext uri="{FF2B5EF4-FFF2-40B4-BE49-F238E27FC236}">
              <a16:creationId xmlns:a16="http://schemas.microsoft.com/office/drawing/2014/main" xmlns="" id="{7CC7C36D-C160-C4A8-C73B-0BA510F84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034048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1072</xdr:row>
      <xdr:rowOff>22995</xdr:rowOff>
    </xdr:from>
    <xdr:to>
      <xdr:col>8</xdr:col>
      <xdr:colOff>3175</xdr:colOff>
      <xdr:row>1072</xdr:row>
      <xdr:rowOff>710366</xdr:rowOff>
    </xdr:to>
    <xdr:pic>
      <xdr:nvPicPr>
        <xdr:cNvPr id="3496" name="Picture 3495">
          <a:extLst>
            <a:ext uri="{FF2B5EF4-FFF2-40B4-BE49-F238E27FC236}">
              <a16:creationId xmlns:a16="http://schemas.microsoft.com/office/drawing/2014/main" xmlns="" id="{E8B747E6-24DF-0EF6-41CB-FDDE54308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7041381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1047</xdr:row>
      <xdr:rowOff>25467</xdr:rowOff>
    </xdr:from>
    <xdr:to>
      <xdr:col>8</xdr:col>
      <xdr:colOff>3175</xdr:colOff>
      <xdr:row>1047</xdr:row>
      <xdr:rowOff>581092</xdr:rowOff>
    </xdr:to>
    <xdr:pic>
      <xdr:nvPicPr>
        <xdr:cNvPr id="3498" name="Picture 3497">
          <a:extLst>
            <a:ext uri="{FF2B5EF4-FFF2-40B4-BE49-F238E27FC236}">
              <a16:creationId xmlns:a16="http://schemas.microsoft.com/office/drawing/2014/main" xmlns="" id="{96F4B501-F572-77A7-007D-6E814FE71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8647731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1058</xdr:row>
      <xdr:rowOff>21986</xdr:rowOff>
    </xdr:from>
    <xdr:to>
      <xdr:col>8</xdr:col>
      <xdr:colOff>3175</xdr:colOff>
      <xdr:row>1058</xdr:row>
      <xdr:rowOff>656986</xdr:rowOff>
    </xdr:to>
    <xdr:pic>
      <xdr:nvPicPr>
        <xdr:cNvPr id="3500" name="Picture 3499">
          <a:extLst>
            <a:ext uri="{FF2B5EF4-FFF2-40B4-BE49-F238E27FC236}">
              <a16:creationId xmlns:a16="http://schemas.microsoft.com/office/drawing/2014/main" xmlns="" id="{2DD8A488-D766-B806-CDB7-94AA168C3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9441372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1025</xdr:row>
      <xdr:rowOff>25461</xdr:rowOff>
    </xdr:from>
    <xdr:to>
      <xdr:col>8</xdr:col>
      <xdr:colOff>3175</xdr:colOff>
      <xdr:row>1025</xdr:row>
      <xdr:rowOff>581086</xdr:rowOff>
    </xdr:to>
    <xdr:pic>
      <xdr:nvPicPr>
        <xdr:cNvPr id="3502" name="Picture 3501">
          <a:extLst>
            <a:ext uri="{FF2B5EF4-FFF2-40B4-BE49-F238E27FC236}">
              <a16:creationId xmlns:a16="http://schemas.microsoft.com/office/drawing/2014/main" xmlns="" id="{9091CE34-8D1C-F2AA-E2E6-3A4A8BABE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7159341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1021</xdr:row>
      <xdr:rowOff>25367</xdr:rowOff>
    </xdr:from>
    <xdr:to>
      <xdr:col>8</xdr:col>
      <xdr:colOff>3175</xdr:colOff>
      <xdr:row>1021</xdr:row>
      <xdr:rowOff>563069</xdr:rowOff>
    </xdr:to>
    <xdr:pic>
      <xdr:nvPicPr>
        <xdr:cNvPr id="3504" name="Picture 3503">
          <a:extLst>
            <a:ext uri="{FF2B5EF4-FFF2-40B4-BE49-F238E27FC236}">
              <a16:creationId xmlns:a16="http://schemas.microsoft.com/office/drawing/2014/main" xmlns="" id="{EC042057-5EC4-F3C2-C9EF-F7B015C3A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9085510"/>
          <a:ext cx="444500" cy="53770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1011</xdr:row>
      <xdr:rowOff>25502</xdr:rowOff>
    </xdr:from>
    <xdr:to>
      <xdr:col>8</xdr:col>
      <xdr:colOff>3175</xdr:colOff>
      <xdr:row>1011</xdr:row>
      <xdr:rowOff>581127</xdr:rowOff>
    </xdr:to>
    <xdr:pic>
      <xdr:nvPicPr>
        <xdr:cNvPr id="3506" name="Picture 3505">
          <a:extLst>
            <a:ext uri="{FF2B5EF4-FFF2-40B4-BE49-F238E27FC236}">
              <a16:creationId xmlns:a16="http://schemas.microsoft.com/office/drawing/2014/main" xmlns="" id="{088D88A6-8A9B-5B30-D018-2FB42565E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6217785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999</xdr:row>
      <xdr:rowOff>25495</xdr:rowOff>
    </xdr:from>
    <xdr:to>
      <xdr:col>8</xdr:col>
      <xdr:colOff>3175</xdr:colOff>
      <xdr:row>999</xdr:row>
      <xdr:rowOff>617285</xdr:rowOff>
    </xdr:to>
    <xdr:pic>
      <xdr:nvPicPr>
        <xdr:cNvPr id="3508" name="Picture 3507">
          <a:extLst>
            <a:ext uri="{FF2B5EF4-FFF2-40B4-BE49-F238E27FC236}">
              <a16:creationId xmlns:a16="http://schemas.microsoft.com/office/drawing/2014/main" xmlns="" id="{EEA0F83A-BC46-1E88-1825-DB8495B2E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5505440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1000</xdr:row>
      <xdr:rowOff>25488</xdr:rowOff>
    </xdr:from>
    <xdr:to>
      <xdr:col>8</xdr:col>
      <xdr:colOff>3175</xdr:colOff>
      <xdr:row>1000</xdr:row>
      <xdr:rowOff>617278</xdr:rowOff>
    </xdr:to>
    <xdr:pic>
      <xdr:nvPicPr>
        <xdr:cNvPr id="3510" name="Picture 3509">
          <a:extLst>
            <a:ext uri="{FF2B5EF4-FFF2-40B4-BE49-F238E27FC236}">
              <a16:creationId xmlns:a16="http://schemas.microsoft.com/office/drawing/2014/main" xmlns="" id="{0E204ABD-9927-5857-A494-BC5D2863C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614822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1001</xdr:row>
      <xdr:rowOff>25480</xdr:rowOff>
    </xdr:from>
    <xdr:to>
      <xdr:col>8</xdr:col>
      <xdr:colOff>3175</xdr:colOff>
      <xdr:row>1001</xdr:row>
      <xdr:rowOff>617270</xdr:rowOff>
    </xdr:to>
    <xdr:pic>
      <xdr:nvPicPr>
        <xdr:cNvPr id="3512" name="Picture 3511">
          <a:extLst>
            <a:ext uri="{FF2B5EF4-FFF2-40B4-BE49-F238E27FC236}">
              <a16:creationId xmlns:a16="http://schemas.microsoft.com/office/drawing/2014/main" xmlns="" id="{878B5AE9-3F50-70C1-A01F-29EF38004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6791017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1002</xdr:row>
      <xdr:rowOff>25522</xdr:rowOff>
    </xdr:from>
    <xdr:to>
      <xdr:col>8</xdr:col>
      <xdr:colOff>3175</xdr:colOff>
      <xdr:row>1002</xdr:row>
      <xdr:rowOff>617312</xdr:rowOff>
    </xdr:to>
    <xdr:pic>
      <xdr:nvPicPr>
        <xdr:cNvPr id="3514" name="Picture 3513">
          <a:extLst>
            <a:ext uri="{FF2B5EF4-FFF2-40B4-BE49-F238E27FC236}">
              <a16:creationId xmlns:a16="http://schemas.microsoft.com/office/drawing/2014/main" xmlns="" id="{06FE9A44-68D9-11D4-9EA2-5E92AF82E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7433855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1003</xdr:row>
      <xdr:rowOff>25515</xdr:rowOff>
    </xdr:from>
    <xdr:to>
      <xdr:col>8</xdr:col>
      <xdr:colOff>3175</xdr:colOff>
      <xdr:row>1003</xdr:row>
      <xdr:rowOff>617305</xdr:rowOff>
    </xdr:to>
    <xdr:pic>
      <xdr:nvPicPr>
        <xdr:cNvPr id="3516" name="Picture 3515">
          <a:extLst>
            <a:ext uri="{FF2B5EF4-FFF2-40B4-BE49-F238E27FC236}">
              <a16:creationId xmlns:a16="http://schemas.microsoft.com/office/drawing/2014/main" xmlns="" id="{48079D94-BD0A-EA92-64CC-612788450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8076644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973</xdr:row>
      <xdr:rowOff>23253</xdr:rowOff>
    </xdr:from>
    <xdr:to>
      <xdr:col>8</xdr:col>
      <xdr:colOff>3175</xdr:colOff>
      <xdr:row>973</xdr:row>
      <xdr:rowOff>574286</xdr:rowOff>
    </xdr:to>
    <xdr:pic>
      <xdr:nvPicPr>
        <xdr:cNvPr id="3518" name="Picture 3517">
          <a:extLst>
            <a:ext uri="{FF2B5EF4-FFF2-40B4-BE49-F238E27FC236}">
              <a16:creationId xmlns:a16="http://schemas.microsoft.com/office/drawing/2014/main" xmlns="" id="{40782652-F09C-0D9A-F5BC-F4FC53717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1406952"/>
          <a:ext cx="444500" cy="5510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974</xdr:row>
      <xdr:rowOff>23268</xdr:rowOff>
    </xdr:from>
    <xdr:to>
      <xdr:col>8</xdr:col>
      <xdr:colOff>3175</xdr:colOff>
      <xdr:row>974</xdr:row>
      <xdr:rowOff>574301</xdr:rowOff>
    </xdr:to>
    <xdr:pic>
      <xdr:nvPicPr>
        <xdr:cNvPr id="3520" name="Picture 3519">
          <a:extLst>
            <a:ext uri="{FF2B5EF4-FFF2-40B4-BE49-F238E27FC236}">
              <a16:creationId xmlns:a16="http://schemas.microsoft.com/office/drawing/2014/main" xmlns="" id="{842A01D4-B7F8-C058-9A9A-E5B48997D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2004496"/>
          <a:ext cx="444500" cy="5510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975</xdr:row>
      <xdr:rowOff>23236</xdr:rowOff>
    </xdr:from>
    <xdr:to>
      <xdr:col>8</xdr:col>
      <xdr:colOff>3175</xdr:colOff>
      <xdr:row>975</xdr:row>
      <xdr:rowOff>574269</xdr:rowOff>
    </xdr:to>
    <xdr:pic>
      <xdr:nvPicPr>
        <xdr:cNvPr id="3522" name="Picture 3521">
          <a:extLst>
            <a:ext uri="{FF2B5EF4-FFF2-40B4-BE49-F238E27FC236}">
              <a16:creationId xmlns:a16="http://schemas.microsoft.com/office/drawing/2014/main" xmlns="" id="{357DBF93-6528-42C4-522C-A1906F898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2601992"/>
          <a:ext cx="444500" cy="5510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976</xdr:row>
      <xdr:rowOff>23252</xdr:rowOff>
    </xdr:from>
    <xdr:to>
      <xdr:col>8</xdr:col>
      <xdr:colOff>3175</xdr:colOff>
      <xdr:row>976</xdr:row>
      <xdr:rowOff>574285</xdr:rowOff>
    </xdr:to>
    <xdr:pic>
      <xdr:nvPicPr>
        <xdr:cNvPr id="3524" name="Picture 3523">
          <a:extLst>
            <a:ext uri="{FF2B5EF4-FFF2-40B4-BE49-F238E27FC236}">
              <a16:creationId xmlns:a16="http://schemas.microsoft.com/office/drawing/2014/main" xmlns="" id="{9220FDB8-162D-B8A8-1863-ACC1729E7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3199537"/>
          <a:ext cx="444500" cy="5510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977</xdr:row>
      <xdr:rowOff>25500</xdr:rowOff>
    </xdr:from>
    <xdr:to>
      <xdr:col>8</xdr:col>
      <xdr:colOff>3175</xdr:colOff>
      <xdr:row>977</xdr:row>
      <xdr:rowOff>581125</xdr:rowOff>
    </xdr:to>
    <xdr:pic>
      <xdr:nvPicPr>
        <xdr:cNvPr id="3526" name="Picture 3525">
          <a:extLst>
            <a:ext uri="{FF2B5EF4-FFF2-40B4-BE49-F238E27FC236}">
              <a16:creationId xmlns:a16="http://schemas.microsoft.com/office/drawing/2014/main" xmlns="" id="{B185D7C1-B851-FDA7-C941-79E2AEC80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379931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966</xdr:row>
      <xdr:rowOff>25479</xdr:rowOff>
    </xdr:from>
    <xdr:to>
      <xdr:col>8</xdr:col>
      <xdr:colOff>3175</xdr:colOff>
      <xdr:row>966</xdr:row>
      <xdr:rowOff>581104</xdr:rowOff>
    </xdr:to>
    <xdr:pic>
      <xdr:nvPicPr>
        <xdr:cNvPr id="3528" name="Picture 3527">
          <a:extLst>
            <a:ext uri="{FF2B5EF4-FFF2-40B4-BE49-F238E27FC236}">
              <a16:creationId xmlns:a16="http://schemas.microsoft.com/office/drawing/2014/main" xmlns="" id="{E632B1FB-A85D-AD0A-0AF9-B128D8D7E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3755240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983</xdr:row>
      <xdr:rowOff>22982</xdr:rowOff>
    </xdr:from>
    <xdr:to>
      <xdr:col>8</xdr:col>
      <xdr:colOff>3175</xdr:colOff>
      <xdr:row>983</xdr:row>
      <xdr:rowOff>710353</xdr:rowOff>
    </xdr:to>
    <xdr:pic>
      <xdr:nvPicPr>
        <xdr:cNvPr id="3530" name="Picture 3529">
          <a:extLst>
            <a:ext uri="{FF2B5EF4-FFF2-40B4-BE49-F238E27FC236}">
              <a16:creationId xmlns:a16="http://schemas.microsoft.com/office/drawing/2014/main" xmlns="" id="{89393977-33EF-5FCD-A370-C286871F3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7870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986</xdr:row>
      <xdr:rowOff>22024</xdr:rowOff>
    </xdr:from>
    <xdr:to>
      <xdr:col>8</xdr:col>
      <xdr:colOff>3175</xdr:colOff>
      <xdr:row>986</xdr:row>
      <xdr:rowOff>657024</xdr:rowOff>
    </xdr:to>
    <xdr:pic>
      <xdr:nvPicPr>
        <xdr:cNvPr id="3532" name="Picture 3531">
          <a:extLst>
            <a:ext uri="{FF2B5EF4-FFF2-40B4-BE49-F238E27FC236}">
              <a16:creationId xmlns:a16="http://schemas.microsoft.com/office/drawing/2014/main" xmlns="" id="{17C26115-C218-9D3D-6B8A-4912577A9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006988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994</xdr:row>
      <xdr:rowOff>22976</xdr:rowOff>
    </xdr:from>
    <xdr:to>
      <xdr:col>8</xdr:col>
      <xdr:colOff>3175</xdr:colOff>
      <xdr:row>994</xdr:row>
      <xdr:rowOff>710347</xdr:rowOff>
    </xdr:to>
    <xdr:pic>
      <xdr:nvPicPr>
        <xdr:cNvPr id="3534" name="Picture 3533">
          <a:extLst>
            <a:ext uri="{FF2B5EF4-FFF2-40B4-BE49-F238E27FC236}">
              <a16:creationId xmlns:a16="http://schemas.microsoft.com/office/drawing/2014/main" xmlns="" id="{3555E156-D957-A865-4E6C-4341C54B6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5883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995</xdr:row>
      <xdr:rowOff>23268</xdr:rowOff>
    </xdr:from>
    <xdr:to>
      <xdr:col>8</xdr:col>
      <xdr:colOff>3175</xdr:colOff>
      <xdr:row>995</xdr:row>
      <xdr:rowOff>574301</xdr:rowOff>
    </xdr:to>
    <xdr:pic>
      <xdr:nvPicPr>
        <xdr:cNvPr id="3536" name="Picture 3535">
          <a:extLst>
            <a:ext uri="{FF2B5EF4-FFF2-40B4-BE49-F238E27FC236}">
              <a16:creationId xmlns:a16="http://schemas.microsoft.com/office/drawing/2014/main" xmlns="" id="{38EBF373-4234-22BF-34E8-4A341E899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56616789"/>
          <a:ext cx="444500" cy="5510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971</xdr:row>
      <xdr:rowOff>25465</xdr:rowOff>
    </xdr:from>
    <xdr:to>
      <xdr:col>8</xdr:col>
      <xdr:colOff>3175</xdr:colOff>
      <xdr:row>971</xdr:row>
      <xdr:rowOff>581090</xdr:rowOff>
    </xdr:to>
    <xdr:pic>
      <xdr:nvPicPr>
        <xdr:cNvPr id="3538" name="Picture 3537">
          <a:extLst>
            <a:ext uri="{FF2B5EF4-FFF2-40B4-BE49-F238E27FC236}">
              <a16:creationId xmlns:a16="http://schemas.microsoft.com/office/drawing/2014/main" xmlns="" id="{C7E263F1-C0C5-B6A7-F81F-5E855D00A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6" y="640666780"/>
          <a:ext cx="444500" cy="555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16</xdr:row>
      <xdr:rowOff>22980</xdr:rowOff>
    </xdr:from>
    <xdr:to>
      <xdr:col>8</xdr:col>
      <xdr:colOff>3175</xdr:colOff>
      <xdr:row>16</xdr:row>
      <xdr:rowOff>710351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18CCE50-7E9B-0BF5-3F5C-01906C5F2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587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</xdr:row>
      <xdr:rowOff>22980</xdr:rowOff>
    </xdr:from>
    <xdr:to>
      <xdr:col>8</xdr:col>
      <xdr:colOff>3175</xdr:colOff>
      <xdr:row>17</xdr:row>
      <xdr:rowOff>710351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2F2E648-102D-AD44-DBBA-FAA26BBAB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921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</xdr:row>
      <xdr:rowOff>22980</xdr:rowOff>
    </xdr:from>
    <xdr:to>
      <xdr:col>8</xdr:col>
      <xdr:colOff>3175</xdr:colOff>
      <xdr:row>18</xdr:row>
      <xdr:rowOff>710351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25CA572-B5C3-B24B-D1FF-F44DE6CE7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254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</xdr:row>
      <xdr:rowOff>22980</xdr:rowOff>
    </xdr:from>
    <xdr:to>
      <xdr:col>8</xdr:col>
      <xdr:colOff>3175</xdr:colOff>
      <xdr:row>19</xdr:row>
      <xdr:rowOff>710351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95E6923-A430-640C-02AB-818A2C57B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58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</xdr:row>
      <xdr:rowOff>22980</xdr:rowOff>
    </xdr:from>
    <xdr:to>
      <xdr:col>8</xdr:col>
      <xdr:colOff>3175</xdr:colOff>
      <xdr:row>20</xdr:row>
      <xdr:rowOff>710351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832FE359-E419-3338-558B-598E3BF2B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920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</xdr:row>
      <xdr:rowOff>22980</xdr:rowOff>
    </xdr:from>
    <xdr:to>
      <xdr:col>8</xdr:col>
      <xdr:colOff>3175</xdr:colOff>
      <xdr:row>21</xdr:row>
      <xdr:rowOff>710351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EE90A97-F892-AC5D-DA2A-ED24A7596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254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</xdr:row>
      <xdr:rowOff>22980</xdr:rowOff>
    </xdr:from>
    <xdr:to>
      <xdr:col>8</xdr:col>
      <xdr:colOff>3175</xdr:colOff>
      <xdr:row>22</xdr:row>
      <xdr:rowOff>710351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D9CEF448-63AE-B25F-1EA3-B55458AC3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587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</xdr:row>
      <xdr:rowOff>22979</xdr:rowOff>
    </xdr:from>
    <xdr:to>
      <xdr:col>8</xdr:col>
      <xdr:colOff>3175</xdr:colOff>
      <xdr:row>23</xdr:row>
      <xdr:rowOff>710350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EDA6D01-36CD-8879-6CE7-1B4F8D24D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920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</xdr:row>
      <xdr:rowOff>22980</xdr:rowOff>
    </xdr:from>
    <xdr:to>
      <xdr:col>8</xdr:col>
      <xdr:colOff>3175</xdr:colOff>
      <xdr:row>24</xdr:row>
      <xdr:rowOff>710351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3AE02BD9-50B4-CCD2-4892-A0C31DB35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254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</xdr:row>
      <xdr:rowOff>22980</xdr:rowOff>
    </xdr:from>
    <xdr:to>
      <xdr:col>8</xdr:col>
      <xdr:colOff>3175</xdr:colOff>
      <xdr:row>25</xdr:row>
      <xdr:rowOff>710351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3BBEF1A-CCA2-47BF-3B47-B62D62250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587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</xdr:row>
      <xdr:rowOff>22979</xdr:rowOff>
    </xdr:from>
    <xdr:to>
      <xdr:col>8</xdr:col>
      <xdr:colOff>3175</xdr:colOff>
      <xdr:row>26</xdr:row>
      <xdr:rowOff>710350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6B3E3252-41D7-41F9-789D-E81C65ADB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920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</xdr:row>
      <xdr:rowOff>22980</xdr:rowOff>
    </xdr:from>
    <xdr:to>
      <xdr:col>8</xdr:col>
      <xdr:colOff>3175</xdr:colOff>
      <xdr:row>27</xdr:row>
      <xdr:rowOff>710351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604FB648-CCB0-5EBA-5A30-A0BA171D1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254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</xdr:row>
      <xdr:rowOff>22980</xdr:rowOff>
    </xdr:from>
    <xdr:to>
      <xdr:col>8</xdr:col>
      <xdr:colOff>3175</xdr:colOff>
      <xdr:row>28</xdr:row>
      <xdr:rowOff>710351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87E9BCF4-706B-E841-26BD-03B642C8E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587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</xdr:row>
      <xdr:rowOff>22980</xdr:rowOff>
    </xdr:from>
    <xdr:to>
      <xdr:col>8</xdr:col>
      <xdr:colOff>3175</xdr:colOff>
      <xdr:row>29</xdr:row>
      <xdr:rowOff>710351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8E6B88D5-2FAF-6954-D673-B5FA3166A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920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</xdr:row>
      <xdr:rowOff>22980</xdr:rowOff>
    </xdr:from>
    <xdr:to>
      <xdr:col>8</xdr:col>
      <xdr:colOff>3175</xdr:colOff>
      <xdr:row>30</xdr:row>
      <xdr:rowOff>710351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47EBEECF-CA9D-2E45-D1ED-E08B099B2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6254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</xdr:row>
      <xdr:rowOff>22981</xdr:rowOff>
    </xdr:from>
    <xdr:to>
      <xdr:col>8</xdr:col>
      <xdr:colOff>3175</xdr:colOff>
      <xdr:row>31</xdr:row>
      <xdr:rowOff>710352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9A64E518-FC6D-F45D-7DF1-EEE5CFE16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3587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</xdr:row>
      <xdr:rowOff>22980</xdr:rowOff>
    </xdr:from>
    <xdr:to>
      <xdr:col>8</xdr:col>
      <xdr:colOff>3175</xdr:colOff>
      <xdr:row>32</xdr:row>
      <xdr:rowOff>710351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268174A1-3436-A8E6-B9D6-50BC5AAA1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0920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</xdr:row>
      <xdr:rowOff>22980</xdr:rowOff>
    </xdr:from>
    <xdr:to>
      <xdr:col>8</xdr:col>
      <xdr:colOff>3175</xdr:colOff>
      <xdr:row>33</xdr:row>
      <xdr:rowOff>710351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213E4801-F030-09A4-B29D-D3B305B57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8253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</xdr:row>
      <xdr:rowOff>22979</xdr:rowOff>
    </xdr:from>
    <xdr:to>
      <xdr:col>8</xdr:col>
      <xdr:colOff>3175</xdr:colOff>
      <xdr:row>34</xdr:row>
      <xdr:rowOff>710350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2F82D793-7976-7AB5-1C32-F3C6FA6FC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55872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</xdr:row>
      <xdr:rowOff>22091</xdr:rowOff>
    </xdr:from>
    <xdr:to>
      <xdr:col>8</xdr:col>
      <xdr:colOff>3175</xdr:colOff>
      <xdr:row>35</xdr:row>
      <xdr:rowOff>711238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987D4608-8412-EE3D-00C5-8654793C2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29116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</xdr:row>
      <xdr:rowOff>22979</xdr:rowOff>
    </xdr:from>
    <xdr:to>
      <xdr:col>8</xdr:col>
      <xdr:colOff>3175</xdr:colOff>
      <xdr:row>36</xdr:row>
      <xdr:rowOff>710350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4B82F171-0BF9-1816-DBBD-772E1E38A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0253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</xdr:row>
      <xdr:rowOff>22980</xdr:rowOff>
    </xdr:from>
    <xdr:to>
      <xdr:col>8</xdr:col>
      <xdr:colOff>3175</xdr:colOff>
      <xdr:row>37</xdr:row>
      <xdr:rowOff>710351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18C4B78-84D7-A951-1A1A-067B34344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7587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</xdr:row>
      <xdr:rowOff>22981</xdr:rowOff>
    </xdr:from>
    <xdr:to>
      <xdr:col>8</xdr:col>
      <xdr:colOff>3175</xdr:colOff>
      <xdr:row>38</xdr:row>
      <xdr:rowOff>710352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499BA21B-883B-1758-C10C-F58620AE2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4920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</xdr:row>
      <xdr:rowOff>22980</xdr:rowOff>
    </xdr:from>
    <xdr:to>
      <xdr:col>8</xdr:col>
      <xdr:colOff>3175</xdr:colOff>
      <xdr:row>39</xdr:row>
      <xdr:rowOff>710351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6E3CF314-2955-37DA-4884-A93EA696E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2253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</xdr:row>
      <xdr:rowOff>22979</xdr:rowOff>
    </xdr:from>
    <xdr:to>
      <xdr:col>8</xdr:col>
      <xdr:colOff>3175</xdr:colOff>
      <xdr:row>40</xdr:row>
      <xdr:rowOff>710350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637B57F4-6B7D-1FF2-B2B0-0A2BCFA05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9587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</xdr:row>
      <xdr:rowOff>22980</xdr:rowOff>
    </xdr:from>
    <xdr:to>
      <xdr:col>8</xdr:col>
      <xdr:colOff>3175</xdr:colOff>
      <xdr:row>41</xdr:row>
      <xdr:rowOff>710351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4F67AD44-1E0B-E17B-80EF-C9C1FE097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6920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</xdr:row>
      <xdr:rowOff>22979</xdr:rowOff>
    </xdr:from>
    <xdr:to>
      <xdr:col>8</xdr:col>
      <xdr:colOff>3175</xdr:colOff>
      <xdr:row>42</xdr:row>
      <xdr:rowOff>710350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C5908686-C65F-163C-4607-6F851E87C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4253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</xdr:row>
      <xdr:rowOff>22980</xdr:rowOff>
    </xdr:from>
    <xdr:to>
      <xdr:col>8</xdr:col>
      <xdr:colOff>3175</xdr:colOff>
      <xdr:row>43</xdr:row>
      <xdr:rowOff>710351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48979A2B-7202-012A-040A-175C80978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1587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</xdr:row>
      <xdr:rowOff>22981</xdr:rowOff>
    </xdr:from>
    <xdr:to>
      <xdr:col>8</xdr:col>
      <xdr:colOff>3175</xdr:colOff>
      <xdr:row>44</xdr:row>
      <xdr:rowOff>710352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6843608D-0BC8-531C-3B8C-C48F3D6D2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8920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</xdr:row>
      <xdr:rowOff>22980</xdr:rowOff>
    </xdr:from>
    <xdr:to>
      <xdr:col>8</xdr:col>
      <xdr:colOff>3175</xdr:colOff>
      <xdr:row>45</xdr:row>
      <xdr:rowOff>710351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CF8C661E-4A5C-54A8-E2E4-83A507E50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6253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</xdr:row>
      <xdr:rowOff>22980</xdr:rowOff>
    </xdr:from>
    <xdr:to>
      <xdr:col>8</xdr:col>
      <xdr:colOff>3175</xdr:colOff>
      <xdr:row>46</xdr:row>
      <xdr:rowOff>710351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AC75366B-C56F-8318-3046-FDF3D8901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3586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</xdr:row>
      <xdr:rowOff>22979</xdr:rowOff>
    </xdr:from>
    <xdr:to>
      <xdr:col>8</xdr:col>
      <xdr:colOff>3175</xdr:colOff>
      <xdr:row>47</xdr:row>
      <xdr:rowOff>710350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69A352F-6CCF-5954-1082-6DC7FDEC4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0920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</xdr:row>
      <xdr:rowOff>22979</xdr:rowOff>
    </xdr:from>
    <xdr:to>
      <xdr:col>8</xdr:col>
      <xdr:colOff>3175</xdr:colOff>
      <xdr:row>48</xdr:row>
      <xdr:rowOff>710350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99711FED-202E-AA5E-AF83-E116DBF0C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8253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</xdr:row>
      <xdr:rowOff>22979</xdr:rowOff>
    </xdr:from>
    <xdr:to>
      <xdr:col>8</xdr:col>
      <xdr:colOff>3175</xdr:colOff>
      <xdr:row>49</xdr:row>
      <xdr:rowOff>710350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C6570705-AA15-9820-1991-BD7EDEF84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5586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</xdr:row>
      <xdr:rowOff>22980</xdr:rowOff>
    </xdr:from>
    <xdr:to>
      <xdr:col>8</xdr:col>
      <xdr:colOff>3175</xdr:colOff>
      <xdr:row>50</xdr:row>
      <xdr:rowOff>710351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7D5402F-F3D0-59B0-AF6F-9253F6A47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292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</xdr:row>
      <xdr:rowOff>22979</xdr:rowOff>
    </xdr:from>
    <xdr:to>
      <xdr:col>8</xdr:col>
      <xdr:colOff>3175</xdr:colOff>
      <xdr:row>51</xdr:row>
      <xdr:rowOff>710350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380627A1-5557-3132-1CC3-AFE214C0A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025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</xdr:row>
      <xdr:rowOff>22980</xdr:rowOff>
    </xdr:from>
    <xdr:to>
      <xdr:col>8</xdr:col>
      <xdr:colOff>3175</xdr:colOff>
      <xdr:row>52</xdr:row>
      <xdr:rowOff>710351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92A53992-1E64-AF0C-0815-F7DAC3DAC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7586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</xdr:row>
      <xdr:rowOff>22981</xdr:rowOff>
    </xdr:from>
    <xdr:to>
      <xdr:col>8</xdr:col>
      <xdr:colOff>3175</xdr:colOff>
      <xdr:row>53</xdr:row>
      <xdr:rowOff>710352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8F9F2B66-1CDB-1E8D-A820-4BA7D501C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4920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</xdr:row>
      <xdr:rowOff>22980</xdr:rowOff>
    </xdr:from>
    <xdr:to>
      <xdr:col>8</xdr:col>
      <xdr:colOff>3175</xdr:colOff>
      <xdr:row>54</xdr:row>
      <xdr:rowOff>710351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413B09D9-64D7-D4EA-4710-A71C0FCC3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2253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</xdr:row>
      <xdr:rowOff>22981</xdr:rowOff>
    </xdr:from>
    <xdr:to>
      <xdr:col>8</xdr:col>
      <xdr:colOff>3175</xdr:colOff>
      <xdr:row>55</xdr:row>
      <xdr:rowOff>710352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D05B1E93-1B41-98B9-1BF0-83666030C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95867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</xdr:row>
      <xdr:rowOff>22978</xdr:rowOff>
    </xdr:from>
    <xdr:to>
      <xdr:col>8</xdr:col>
      <xdr:colOff>3175</xdr:colOff>
      <xdr:row>56</xdr:row>
      <xdr:rowOff>710349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16327E30-E741-98E6-771D-C6EF6BF61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6920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</xdr:row>
      <xdr:rowOff>22980</xdr:rowOff>
    </xdr:from>
    <xdr:to>
      <xdr:col>8</xdr:col>
      <xdr:colOff>3175</xdr:colOff>
      <xdr:row>57</xdr:row>
      <xdr:rowOff>710351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D1443019-32B6-92D7-5ED9-3A09053CC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4253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</xdr:row>
      <xdr:rowOff>22981</xdr:rowOff>
    </xdr:from>
    <xdr:to>
      <xdr:col>8</xdr:col>
      <xdr:colOff>3175</xdr:colOff>
      <xdr:row>58</xdr:row>
      <xdr:rowOff>710352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7D5E2D0C-8EED-CD52-DCC7-5B57C5AF5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1586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</xdr:row>
      <xdr:rowOff>22979</xdr:rowOff>
    </xdr:from>
    <xdr:to>
      <xdr:col>8</xdr:col>
      <xdr:colOff>3175</xdr:colOff>
      <xdr:row>59</xdr:row>
      <xdr:rowOff>710350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7A62D20D-0472-C7EE-5F7A-E31FC75CF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89199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</xdr:row>
      <xdr:rowOff>22980</xdr:rowOff>
    </xdr:from>
    <xdr:to>
      <xdr:col>8</xdr:col>
      <xdr:colOff>3175</xdr:colOff>
      <xdr:row>60</xdr:row>
      <xdr:rowOff>710351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933ADC03-2F3B-7DF3-3265-05D56662F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6253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</xdr:row>
      <xdr:rowOff>22979</xdr:rowOff>
    </xdr:from>
    <xdr:to>
      <xdr:col>8</xdr:col>
      <xdr:colOff>3175</xdr:colOff>
      <xdr:row>61</xdr:row>
      <xdr:rowOff>710350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8874F96-4E3E-0EBD-28AF-53213EB74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3586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</xdr:row>
      <xdr:rowOff>22980</xdr:rowOff>
    </xdr:from>
    <xdr:to>
      <xdr:col>8</xdr:col>
      <xdr:colOff>3175</xdr:colOff>
      <xdr:row>62</xdr:row>
      <xdr:rowOff>710351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EC46F5D6-D1EC-D480-C0A3-503F754FB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0919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</xdr:row>
      <xdr:rowOff>23121</xdr:rowOff>
    </xdr:from>
    <xdr:to>
      <xdr:col>8</xdr:col>
      <xdr:colOff>3175</xdr:colOff>
      <xdr:row>63</xdr:row>
      <xdr:rowOff>692101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4704D46-4AE9-7A5B-15F0-EEE30839F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825458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</xdr:row>
      <xdr:rowOff>22980</xdr:rowOff>
    </xdr:from>
    <xdr:to>
      <xdr:col>8</xdr:col>
      <xdr:colOff>3175</xdr:colOff>
      <xdr:row>64</xdr:row>
      <xdr:rowOff>710351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8D5D840-E92B-1936-1EB9-08EC6EE1B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5405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</xdr:row>
      <xdr:rowOff>22981</xdr:rowOff>
    </xdr:from>
    <xdr:to>
      <xdr:col>8</xdr:col>
      <xdr:colOff>3175</xdr:colOff>
      <xdr:row>65</xdr:row>
      <xdr:rowOff>710352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CA75B7EF-44FB-B578-D2F6-500E9B8F2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27387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</xdr:row>
      <xdr:rowOff>22978</xdr:rowOff>
    </xdr:from>
    <xdr:to>
      <xdr:col>8</xdr:col>
      <xdr:colOff>3175</xdr:colOff>
      <xdr:row>66</xdr:row>
      <xdr:rowOff>710349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E97FCC99-12CD-5DAF-9050-E4B50162B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0072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</xdr:row>
      <xdr:rowOff>22980</xdr:rowOff>
    </xdr:from>
    <xdr:to>
      <xdr:col>8</xdr:col>
      <xdr:colOff>3175</xdr:colOff>
      <xdr:row>67</xdr:row>
      <xdr:rowOff>710351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4EB35481-534C-4A22-AD3A-032A811FD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7405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</xdr:row>
      <xdr:rowOff>22981</xdr:rowOff>
    </xdr:from>
    <xdr:to>
      <xdr:col>8</xdr:col>
      <xdr:colOff>3175</xdr:colOff>
      <xdr:row>68</xdr:row>
      <xdr:rowOff>710352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909CAFDA-B423-EA03-3713-84349C1CF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4738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</xdr:row>
      <xdr:rowOff>22979</xdr:rowOff>
    </xdr:from>
    <xdr:to>
      <xdr:col>8</xdr:col>
      <xdr:colOff>3175</xdr:colOff>
      <xdr:row>69</xdr:row>
      <xdr:rowOff>710350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953F2ED6-8E49-5AB7-A3F5-A5EF3FB9E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20719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</xdr:row>
      <xdr:rowOff>22980</xdr:rowOff>
    </xdr:from>
    <xdr:to>
      <xdr:col>8</xdr:col>
      <xdr:colOff>3175</xdr:colOff>
      <xdr:row>70</xdr:row>
      <xdr:rowOff>710351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C53427E6-7AA0-BBA6-1303-85B1EC890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940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</xdr:row>
      <xdr:rowOff>22979</xdr:rowOff>
    </xdr:from>
    <xdr:to>
      <xdr:col>8</xdr:col>
      <xdr:colOff>3175</xdr:colOff>
      <xdr:row>71</xdr:row>
      <xdr:rowOff>710350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C6714219-59D4-36B1-9C21-0474560CA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6738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</xdr:row>
      <xdr:rowOff>22980</xdr:rowOff>
    </xdr:from>
    <xdr:to>
      <xdr:col>8</xdr:col>
      <xdr:colOff>3175</xdr:colOff>
      <xdr:row>72</xdr:row>
      <xdr:rowOff>710351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2606E066-1C7A-0545-7987-5B1B2BE21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4071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</xdr:row>
      <xdr:rowOff>22978</xdr:rowOff>
    </xdr:from>
    <xdr:to>
      <xdr:col>8</xdr:col>
      <xdr:colOff>3175</xdr:colOff>
      <xdr:row>73</xdr:row>
      <xdr:rowOff>710349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EF02FE5A-71CF-AFD7-5484-53816648B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1405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</xdr:row>
      <xdr:rowOff>22980</xdr:rowOff>
    </xdr:from>
    <xdr:to>
      <xdr:col>8</xdr:col>
      <xdr:colOff>3175</xdr:colOff>
      <xdr:row>74</xdr:row>
      <xdr:rowOff>710351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470C063C-1387-658C-F64B-F56AFEBCB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8738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</xdr:row>
      <xdr:rowOff>22981</xdr:rowOff>
    </xdr:from>
    <xdr:to>
      <xdr:col>8</xdr:col>
      <xdr:colOff>3175</xdr:colOff>
      <xdr:row>75</xdr:row>
      <xdr:rowOff>710352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CEACCEF6-E43B-82A4-04D2-243D5F02D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6071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</xdr:row>
      <xdr:rowOff>22979</xdr:rowOff>
    </xdr:from>
    <xdr:to>
      <xdr:col>8</xdr:col>
      <xdr:colOff>3175</xdr:colOff>
      <xdr:row>76</xdr:row>
      <xdr:rowOff>710350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4E07B92F-212E-7C73-3260-98B8C27FA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340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</xdr:row>
      <xdr:rowOff>22981</xdr:rowOff>
    </xdr:from>
    <xdr:to>
      <xdr:col>8</xdr:col>
      <xdr:colOff>3175</xdr:colOff>
      <xdr:row>77</xdr:row>
      <xdr:rowOff>710352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CF8633A7-6508-521B-2F22-B468C6A5B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073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</xdr:row>
      <xdr:rowOff>22979</xdr:rowOff>
    </xdr:from>
    <xdr:to>
      <xdr:col>8</xdr:col>
      <xdr:colOff>3175</xdr:colOff>
      <xdr:row>78</xdr:row>
      <xdr:rowOff>710350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8BC4CE71-E1D5-BD51-81F1-2A51BEAF0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8071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</xdr:row>
      <xdr:rowOff>22980</xdr:rowOff>
    </xdr:from>
    <xdr:to>
      <xdr:col>8</xdr:col>
      <xdr:colOff>3175</xdr:colOff>
      <xdr:row>79</xdr:row>
      <xdr:rowOff>710351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EFB3D66A-9A0B-4935-2963-D80F73331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5405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</xdr:row>
      <xdr:rowOff>22982</xdr:rowOff>
    </xdr:from>
    <xdr:to>
      <xdr:col>8</xdr:col>
      <xdr:colOff>3175</xdr:colOff>
      <xdr:row>80</xdr:row>
      <xdr:rowOff>710353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B5BCBEFC-E1D8-BF35-77C3-00C13E5C1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2738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</xdr:row>
      <xdr:rowOff>23925</xdr:rowOff>
    </xdr:from>
    <xdr:to>
      <xdr:col>8</xdr:col>
      <xdr:colOff>3175</xdr:colOff>
      <xdr:row>81</xdr:row>
      <xdr:rowOff>582654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3A8BEA97-0812-A6FB-11E1-5112CBF1B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008107"/>
          <a:ext cx="444500" cy="55872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</xdr:row>
      <xdr:rowOff>22981</xdr:rowOff>
    </xdr:from>
    <xdr:to>
      <xdr:col>8</xdr:col>
      <xdr:colOff>3175</xdr:colOff>
      <xdr:row>83</xdr:row>
      <xdr:rowOff>710352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B70B6CD5-1294-DC3E-C295-F73FCA461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07547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</xdr:row>
      <xdr:rowOff>25326</xdr:rowOff>
    </xdr:from>
    <xdr:to>
      <xdr:col>8</xdr:col>
      <xdr:colOff>3175</xdr:colOff>
      <xdr:row>84</xdr:row>
      <xdr:rowOff>708005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6D639CB7-B218-4831-68E4-4FA0069F3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811148"/>
          <a:ext cx="444500" cy="68267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</xdr:row>
      <xdr:rowOff>22980</xdr:rowOff>
    </xdr:from>
    <xdr:to>
      <xdr:col>8</xdr:col>
      <xdr:colOff>3175</xdr:colOff>
      <xdr:row>85</xdr:row>
      <xdr:rowOff>710351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551FDD5E-A083-5D1F-24B1-2BC081987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5421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</xdr:row>
      <xdr:rowOff>22981</xdr:rowOff>
    </xdr:from>
    <xdr:to>
      <xdr:col>8</xdr:col>
      <xdr:colOff>3175</xdr:colOff>
      <xdr:row>86</xdr:row>
      <xdr:rowOff>710352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B6F8DD53-5E03-88BA-EBC3-838744CC7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2754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</xdr:row>
      <xdr:rowOff>22982</xdr:rowOff>
    </xdr:from>
    <xdr:to>
      <xdr:col>8</xdr:col>
      <xdr:colOff>3175</xdr:colOff>
      <xdr:row>87</xdr:row>
      <xdr:rowOff>710353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2FD4DD70-0BFD-E983-6D05-ED93BCBF9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0087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</xdr:row>
      <xdr:rowOff>22977</xdr:rowOff>
    </xdr:from>
    <xdr:to>
      <xdr:col>8</xdr:col>
      <xdr:colOff>3175</xdr:colOff>
      <xdr:row>88</xdr:row>
      <xdr:rowOff>710348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7131E990-2C32-8FB0-A68C-64D4BA2B2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7421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</xdr:row>
      <xdr:rowOff>24009</xdr:rowOff>
    </xdr:from>
    <xdr:to>
      <xdr:col>8</xdr:col>
      <xdr:colOff>3175</xdr:colOff>
      <xdr:row>89</xdr:row>
      <xdr:rowOff>655003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00102B41-64DF-7AA3-A8C2-0E7EC7443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476484"/>
          <a:ext cx="444500" cy="63099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</xdr:row>
      <xdr:rowOff>24238</xdr:rowOff>
    </xdr:from>
    <xdr:to>
      <xdr:col>8</xdr:col>
      <xdr:colOff>3175</xdr:colOff>
      <xdr:row>90</xdr:row>
      <xdr:rowOff>690988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5437CAD5-178E-DE2A-B702-7541F7813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155723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</xdr:row>
      <xdr:rowOff>22979</xdr:rowOff>
    </xdr:from>
    <xdr:to>
      <xdr:col>8</xdr:col>
      <xdr:colOff>3175</xdr:colOff>
      <xdr:row>91</xdr:row>
      <xdr:rowOff>710350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9801F4F8-318E-88A9-74D7-5D0E99DE8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8696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</xdr:row>
      <xdr:rowOff>22980</xdr:rowOff>
    </xdr:from>
    <xdr:to>
      <xdr:col>8</xdr:col>
      <xdr:colOff>3175</xdr:colOff>
      <xdr:row>92</xdr:row>
      <xdr:rowOff>710351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899AB085-D96D-3D4A-0F22-E1E04BDD5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6030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</xdr:row>
      <xdr:rowOff>22982</xdr:rowOff>
    </xdr:from>
    <xdr:to>
      <xdr:col>8</xdr:col>
      <xdr:colOff>3175</xdr:colOff>
      <xdr:row>93</xdr:row>
      <xdr:rowOff>710353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AFF830CD-301F-5936-C547-BD1304210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3363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</xdr:row>
      <xdr:rowOff>22977</xdr:rowOff>
    </xdr:from>
    <xdr:to>
      <xdr:col>8</xdr:col>
      <xdr:colOff>3175</xdr:colOff>
      <xdr:row>94</xdr:row>
      <xdr:rowOff>710348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883A619A-F44A-B186-8F70-5147820D8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0696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</xdr:row>
      <xdr:rowOff>40199</xdr:rowOff>
    </xdr:from>
    <xdr:to>
      <xdr:col>8</xdr:col>
      <xdr:colOff>3175</xdr:colOff>
      <xdr:row>95</xdr:row>
      <xdr:rowOff>729346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BFA6629E-D088-DEEB-D555-CCFA056AB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82023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</xdr:row>
      <xdr:rowOff>22981</xdr:rowOff>
    </xdr:from>
    <xdr:to>
      <xdr:col>8</xdr:col>
      <xdr:colOff>3175</xdr:colOff>
      <xdr:row>96</xdr:row>
      <xdr:rowOff>710352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71EB7A62-47B5-AD7C-4992-0F4727F70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57255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</xdr:row>
      <xdr:rowOff>22982</xdr:rowOff>
    </xdr:from>
    <xdr:to>
      <xdr:col>8</xdr:col>
      <xdr:colOff>3175</xdr:colOff>
      <xdr:row>97</xdr:row>
      <xdr:rowOff>710353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D554E13D-EC52-F913-9D25-D8CF253E0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3058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</xdr:row>
      <xdr:rowOff>24663</xdr:rowOff>
    </xdr:from>
    <xdr:to>
      <xdr:col>8</xdr:col>
      <xdr:colOff>3175</xdr:colOff>
      <xdr:row>98</xdr:row>
      <xdr:rowOff>563814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E8FB859A-5B18-27E9-0ED1-331B6267D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040901"/>
          <a:ext cx="444500" cy="53915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</xdr:row>
      <xdr:rowOff>22981</xdr:rowOff>
    </xdr:from>
    <xdr:to>
      <xdr:col>8</xdr:col>
      <xdr:colOff>3175</xdr:colOff>
      <xdr:row>99</xdr:row>
      <xdr:rowOff>710352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A61B1111-1D65-277F-26FE-1AFCF5621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6276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</xdr:row>
      <xdr:rowOff>22982</xdr:rowOff>
    </xdr:from>
    <xdr:to>
      <xdr:col>8</xdr:col>
      <xdr:colOff>3175</xdr:colOff>
      <xdr:row>100</xdr:row>
      <xdr:rowOff>710353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9BE60B64-D81F-66F9-9DBA-7840B9A4F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36102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</xdr:row>
      <xdr:rowOff>22977</xdr:rowOff>
    </xdr:from>
    <xdr:to>
      <xdr:col>8</xdr:col>
      <xdr:colOff>3175</xdr:colOff>
      <xdr:row>101</xdr:row>
      <xdr:rowOff>710348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E8BC7185-21B5-0F3B-92CC-EB2C138E79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0943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</xdr:row>
      <xdr:rowOff>22978</xdr:rowOff>
    </xdr:from>
    <xdr:to>
      <xdr:col>8</xdr:col>
      <xdr:colOff>3175</xdr:colOff>
      <xdr:row>102</xdr:row>
      <xdr:rowOff>710349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BBBE0FB7-4713-1DE1-6185-9B22B7AE0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8276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</xdr:row>
      <xdr:rowOff>22979</xdr:rowOff>
    </xdr:from>
    <xdr:to>
      <xdr:col>8</xdr:col>
      <xdr:colOff>3175</xdr:colOff>
      <xdr:row>103</xdr:row>
      <xdr:rowOff>710350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D03F3AC4-6A96-1940-C4F0-7322FE4E5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5610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</xdr:row>
      <xdr:rowOff>22981</xdr:rowOff>
    </xdr:from>
    <xdr:to>
      <xdr:col>8</xdr:col>
      <xdr:colOff>3175</xdr:colOff>
      <xdr:row>104</xdr:row>
      <xdr:rowOff>710352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ED1578E-09F7-33CB-7705-F737E203C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294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</xdr:row>
      <xdr:rowOff>22982</xdr:rowOff>
    </xdr:from>
    <xdr:to>
      <xdr:col>8</xdr:col>
      <xdr:colOff>3175</xdr:colOff>
      <xdr:row>105</xdr:row>
      <xdr:rowOff>710353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CA372E7E-1D18-DC3F-47E6-2E65F37A3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0276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</xdr:row>
      <xdr:rowOff>22977</xdr:rowOff>
    </xdr:from>
    <xdr:to>
      <xdr:col>8</xdr:col>
      <xdr:colOff>3175</xdr:colOff>
      <xdr:row>106</xdr:row>
      <xdr:rowOff>710348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D0158E8-AF96-EB8C-236A-8442CE07E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7610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</xdr:row>
      <xdr:rowOff>22979</xdr:rowOff>
    </xdr:from>
    <xdr:to>
      <xdr:col>8</xdr:col>
      <xdr:colOff>3175</xdr:colOff>
      <xdr:row>107</xdr:row>
      <xdr:rowOff>710350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87CEFF13-353E-50C0-4D8F-A904023EE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4943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</xdr:row>
      <xdr:rowOff>23123</xdr:rowOff>
    </xdr:from>
    <xdr:to>
      <xdr:col>8</xdr:col>
      <xdr:colOff>3175</xdr:colOff>
      <xdr:row>108</xdr:row>
      <xdr:rowOff>692103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9C2EE667-8483-DCEF-0C07-75FBD2312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227812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</xdr:row>
      <xdr:rowOff>22981</xdr:rowOff>
    </xdr:from>
    <xdr:to>
      <xdr:col>8</xdr:col>
      <xdr:colOff>3175</xdr:colOff>
      <xdr:row>109</xdr:row>
      <xdr:rowOff>710352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299A1451-E6B4-36A3-0731-4C3C15C09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9428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</xdr:row>
      <xdr:rowOff>22982</xdr:rowOff>
    </xdr:from>
    <xdr:to>
      <xdr:col>8</xdr:col>
      <xdr:colOff>3175</xdr:colOff>
      <xdr:row>110</xdr:row>
      <xdr:rowOff>710353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22B2267F-B913-8328-38FA-6A30AAEB0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67622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</xdr:row>
      <xdr:rowOff>22977</xdr:rowOff>
    </xdr:from>
    <xdr:to>
      <xdr:col>8</xdr:col>
      <xdr:colOff>3175</xdr:colOff>
      <xdr:row>111</xdr:row>
      <xdr:rowOff>710348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54F67F8F-099A-AA6E-4B8D-8131F1E2D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4095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</xdr:row>
      <xdr:rowOff>22978</xdr:rowOff>
    </xdr:from>
    <xdr:to>
      <xdr:col>8</xdr:col>
      <xdr:colOff>3175</xdr:colOff>
      <xdr:row>112</xdr:row>
      <xdr:rowOff>710349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6F9CF1B-7AC8-BE06-2495-87263BFBA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1428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</xdr:row>
      <xdr:rowOff>22979</xdr:rowOff>
    </xdr:from>
    <xdr:to>
      <xdr:col>8</xdr:col>
      <xdr:colOff>3175</xdr:colOff>
      <xdr:row>113</xdr:row>
      <xdr:rowOff>710350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CDB37398-0214-9387-1AA1-5E75B5BD5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8762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</xdr:row>
      <xdr:rowOff>22981</xdr:rowOff>
    </xdr:from>
    <xdr:to>
      <xdr:col>8</xdr:col>
      <xdr:colOff>3175</xdr:colOff>
      <xdr:row>114</xdr:row>
      <xdr:rowOff>710352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F8803BAF-2DF4-D254-F165-E8A9D11B9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6095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</xdr:row>
      <xdr:rowOff>22982</xdr:rowOff>
    </xdr:from>
    <xdr:to>
      <xdr:col>8</xdr:col>
      <xdr:colOff>3175</xdr:colOff>
      <xdr:row>115</xdr:row>
      <xdr:rowOff>710353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B6D58E83-B78E-043F-624A-025DD476D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3428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</xdr:row>
      <xdr:rowOff>22977</xdr:rowOff>
    </xdr:from>
    <xdr:to>
      <xdr:col>8</xdr:col>
      <xdr:colOff>3175</xdr:colOff>
      <xdr:row>116</xdr:row>
      <xdr:rowOff>710348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40E42449-857D-CCF3-41A2-00D75388C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0762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</xdr:row>
      <xdr:rowOff>22979</xdr:rowOff>
    </xdr:from>
    <xdr:to>
      <xdr:col>8</xdr:col>
      <xdr:colOff>3175</xdr:colOff>
      <xdr:row>117</xdr:row>
      <xdr:rowOff>710350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81EAFFFF-98A6-93E6-B35F-9BBFDFA97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8095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</xdr:row>
      <xdr:rowOff>22980</xdr:rowOff>
    </xdr:from>
    <xdr:to>
      <xdr:col>8</xdr:col>
      <xdr:colOff>3175</xdr:colOff>
      <xdr:row>118</xdr:row>
      <xdr:rowOff>710351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5813A3A1-3FEB-BF62-99F2-D112E2E27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5428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</xdr:row>
      <xdr:rowOff>22981</xdr:rowOff>
    </xdr:from>
    <xdr:to>
      <xdr:col>8</xdr:col>
      <xdr:colOff>3175</xdr:colOff>
      <xdr:row>119</xdr:row>
      <xdr:rowOff>710352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15982944-43CC-AF54-E550-11FD66E83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2762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</xdr:row>
      <xdr:rowOff>23119</xdr:rowOff>
    </xdr:from>
    <xdr:to>
      <xdr:col>8</xdr:col>
      <xdr:colOff>3175</xdr:colOff>
      <xdr:row>120</xdr:row>
      <xdr:rowOff>692099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41D1EDF-0259-7331-A2CD-270F44B2F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009669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</xdr:row>
      <xdr:rowOff>22977</xdr:rowOff>
    </xdr:from>
    <xdr:to>
      <xdr:col>8</xdr:col>
      <xdr:colOff>3175</xdr:colOff>
      <xdr:row>121</xdr:row>
      <xdr:rowOff>710348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1F554E0D-2839-6F19-BE05-1F1E5CD67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7247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</xdr:row>
      <xdr:rowOff>22978</xdr:rowOff>
    </xdr:from>
    <xdr:to>
      <xdr:col>8</xdr:col>
      <xdr:colOff>3175</xdr:colOff>
      <xdr:row>122</xdr:row>
      <xdr:rowOff>710349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9087DADB-18CE-CC13-FC92-3069BF0FC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4580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</xdr:row>
      <xdr:rowOff>22979</xdr:rowOff>
    </xdr:from>
    <xdr:to>
      <xdr:col>8</xdr:col>
      <xdr:colOff>3175</xdr:colOff>
      <xdr:row>123</xdr:row>
      <xdr:rowOff>710350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3B8CCD53-B9D5-E098-3847-1BCB3C881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1914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</xdr:row>
      <xdr:rowOff>22981</xdr:rowOff>
    </xdr:from>
    <xdr:to>
      <xdr:col>8</xdr:col>
      <xdr:colOff>3175</xdr:colOff>
      <xdr:row>124</xdr:row>
      <xdr:rowOff>710352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7AC3EFB0-9ACE-0F8D-13EE-7838F2C59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9247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</xdr:row>
      <xdr:rowOff>22982</xdr:rowOff>
    </xdr:from>
    <xdr:to>
      <xdr:col>8</xdr:col>
      <xdr:colOff>3175</xdr:colOff>
      <xdr:row>125</xdr:row>
      <xdr:rowOff>710353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819B0F1C-1C90-0EB3-0FAB-F3030A0CB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6580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</xdr:row>
      <xdr:rowOff>22977</xdr:rowOff>
    </xdr:from>
    <xdr:to>
      <xdr:col>8</xdr:col>
      <xdr:colOff>3175</xdr:colOff>
      <xdr:row>126</xdr:row>
      <xdr:rowOff>710348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CB213368-D154-0216-D201-93275BAE4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3914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</xdr:row>
      <xdr:rowOff>22979</xdr:rowOff>
    </xdr:from>
    <xdr:to>
      <xdr:col>8</xdr:col>
      <xdr:colOff>3175</xdr:colOff>
      <xdr:row>127</xdr:row>
      <xdr:rowOff>710350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E4A17CBF-98DA-B4D7-B0F9-14B8C6351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1247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</xdr:row>
      <xdr:rowOff>22980</xdr:rowOff>
    </xdr:from>
    <xdr:to>
      <xdr:col>8</xdr:col>
      <xdr:colOff>3175</xdr:colOff>
      <xdr:row>128</xdr:row>
      <xdr:rowOff>710351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4A185857-514C-8F89-4A86-0722ED5E2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8580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</xdr:row>
      <xdr:rowOff>22981</xdr:rowOff>
    </xdr:from>
    <xdr:to>
      <xdr:col>8</xdr:col>
      <xdr:colOff>3175</xdr:colOff>
      <xdr:row>129</xdr:row>
      <xdr:rowOff>710352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ED0F9614-A4AA-3F60-EFA1-54BBA31CA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5914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</xdr:row>
      <xdr:rowOff>22983</xdr:rowOff>
    </xdr:from>
    <xdr:to>
      <xdr:col>8</xdr:col>
      <xdr:colOff>3175</xdr:colOff>
      <xdr:row>130</xdr:row>
      <xdr:rowOff>710354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77F5D6CB-8FF8-6B4C-38E3-26A9AB065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3247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</xdr:row>
      <xdr:rowOff>22978</xdr:rowOff>
    </xdr:from>
    <xdr:to>
      <xdr:col>8</xdr:col>
      <xdr:colOff>3175</xdr:colOff>
      <xdr:row>131</xdr:row>
      <xdr:rowOff>710349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5F20B932-0C05-6099-3864-634A3AF8C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0580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</xdr:row>
      <xdr:rowOff>22979</xdr:rowOff>
    </xdr:from>
    <xdr:to>
      <xdr:col>8</xdr:col>
      <xdr:colOff>3175</xdr:colOff>
      <xdr:row>132</xdr:row>
      <xdr:rowOff>710350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736B5568-2F4F-3C43-07E5-661A85416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7913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</xdr:row>
      <xdr:rowOff>22980</xdr:rowOff>
    </xdr:from>
    <xdr:to>
      <xdr:col>8</xdr:col>
      <xdr:colOff>3175</xdr:colOff>
      <xdr:row>133</xdr:row>
      <xdr:rowOff>710351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6E30F3A4-96CC-B88B-02F0-8C8784D0D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5247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</xdr:row>
      <xdr:rowOff>23122</xdr:rowOff>
    </xdr:from>
    <xdr:to>
      <xdr:col>8</xdr:col>
      <xdr:colOff>3175</xdr:colOff>
      <xdr:row>135</xdr:row>
      <xdr:rowOff>692102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38AAC004-BC2D-51DF-9653-DB4A4B35B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439265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</xdr:row>
      <xdr:rowOff>22981</xdr:rowOff>
    </xdr:from>
    <xdr:to>
      <xdr:col>8</xdr:col>
      <xdr:colOff>3175</xdr:colOff>
      <xdr:row>136</xdr:row>
      <xdr:rowOff>710352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3EC15D69-F124-59C6-71A9-98C8F3E39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154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</xdr:row>
      <xdr:rowOff>24235</xdr:rowOff>
    </xdr:from>
    <xdr:to>
      <xdr:col>8</xdr:col>
      <xdr:colOff>3175</xdr:colOff>
      <xdr:row>137</xdr:row>
      <xdr:rowOff>690985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2BE6D2A2-5897-E27B-A296-AB1CD82F4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888932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</xdr:row>
      <xdr:rowOff>22977</xdr:rowOff>
    </xdr:from>
    <xdr:to>
      <xdr:col>8</xdr:col>
      <xdr:colOff>3175</xdr:colOff>
      <xdr:row>138</xdr:row>
      <xdr:rowOff>710348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A102B2C6-D9E6-9B0B-67F3-65A67F2DA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6028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</xdr:row>
      <xdr:rowOff>25478</xdr:rowOff>
    </xdr:from>
    <xdr:to>
      <xdr:col>8</xdr:col>
      <xdr:colOff>3175</xdr:colOff>
      <xdr:row>139</xdr:row>
      <xdr:rowOff>581103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DA0D990-EECC-4027-B66D-19477A233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33872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</xdr:row>
      <xdr:rowOff>22982</xdr:rowOff>
    </xdr:from>
    <xdr:to>
      <xdr:col>8</xdr:col>
      <xdr:colOff>3175</xdr:colOff>
      <xdr:row>140</xdr:row>
      <xdr:rowOff>701992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D303EF8-3F40-6289-3606-F774C8342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9428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</xdr:row>
      <xdr:rowOff>22004</xdr:rowOff>
    </xdr:from>
    <xdr:to>
      <xdr:col>8</xdr:col>
      <xdr:colOff>3175</xdr:colOff>
      <xdr:row>141</xdr:row>
      <xdr:rowOff>657004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E174E6DF-EAA9-58AE-0014-09725DA08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67516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</xdr:row>
      <xdr:rowOff>25129</xdr:rowOff>
    </xdr:from>
    <xdr:to>
      <xdr:col>8</xdr:col>
      <xdr:colOff>3175</xdr:colOff>
      <xdr:row>142</xdr:row>
      <xdr:rowOff>717257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D8F9D122-1A6C-29D2-2936-376024B6D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357303"/>
          <a:ext cx="444500" cy="69212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</xdr:row>
      <xdr:rowOff>22979</xdr:rowOff>
    </xdr:from>
    <xdr:to>
      <xdr:col>8</xdr:col>
      <xdr:colOff>3175</xdr:colOff>
      <xdr:row>143</xdr:row>
      <xdr:rowOff>710350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A06C89C1-BB99-F82A-9B94-BFCC9D34E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0975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</xdr:row>
      <xdr:rowOff>22980</xdr:rowOff>
    </xdr:from>
    <xdr:to>
      <xdr:col>8</xdr:col>
      <xdr:colOff>3175</xdr:colOff>
      <xdr:row>144</xdr:row>
      <xdr:rowOff>710351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DA7769F5-ECBF-8E29-EB5D-C638F2705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8308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</xdr:row>
      <xdr:rowOff>22981</xdr:rowOff>
    </xdr:from>
    <xdr:to>
      <xdr:col>8</xdr:col>
      <xdr:colOff>3175</xdr:colOff>
      <xdr:row>145</xdr:row>
      <xdr:rowOff>710352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7C55EB88-7AFD-935E-EE10-2223A3EB9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5642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</xdr:row>
      <xdr:rowOff>22983</xdr:rowOff>
    </xdr:from>
    <xdr:to>
      <xdr:col>8</xdr:col>
      <xdr:colOff>3175</xdr:colOff>
      <xdr:row>146</xdr:row>
      <xdr:rowOff>710354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6F561A90-FB39-879F-6B3B-2E903CA4C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2975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</xdr:row>
      <xdr:rowOff>23120</xdr:rowOff>
    </xdr:from>
    <xdr:to>
      <xdr:col>8</xdr:col>
      <xdr:colOff>3175</xdr:colOff>
      <xdr:row>147</xdr:row>
      <xdr:rowOff>692100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5F48330A-8C00-1A63-9147-B3F4540E2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031001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</xdr:row>
      <xdr:rowOff>22978</xdr:rowOff>
    </xdr:from>
    <xdr:to>
      <xdr:col>8</xdr:col>
      <xdr:colOff>3175</xdr:colOff>
      <xdr:row>148</xdr:row>
      <xdr:rowOff>710349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26D66EC1-33BA-FD3B-2DFB-B91327E83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7460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</xdr:row>
      <xdr:rowOff>22979</xdr:rowOff>
    </xdr:from>
    <xdr:to>
      <xdr:col>8</xdr:col>
      <xdr:colOff>3175</xdr:colOff>
      <xdr:row>149</xdr:row>
      <xdr:rowOff>710350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B9F0ED57-4CB6-5651-77B1-4DB71DAD4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4794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</xdr:row>
      <xdr:rowOff>22981</xdr:rowOff>
    </xdr:from>
    <xdr:to>
      <xdr:col>8</xdr:col>
      <xdr:colOff>3175</xdr:colOff>
      <xdr:row>150</xdr:row>
      <xdr:rowOff>710352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692CCD17-5A9A-E89B-C5B1-571080395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2127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</xdr:row>
      <xdr:rowOff>22982</xdr:rowOff>
    </xdr:from>
    <xdr:to>
      <xdr:col>8</xdr:col>
      <xdr:colOff>3175</xdr:colOff>
      <xdr:row>151</xdr:row>
      <xdr:rowOff>710353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8566435F-2F03-F67D-8F94-3D25DE534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9460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</xdr:row>
      <xdr:rowOff>22977</xdr:rowOff>
    </xdr:from>
    <xdr:to>
      <xdr:col>8</xdr:col>
      <xdr:colOff>3175</xdr:colOff>
      <xdr:row>152</xdr:row>
      <xdr:rowOff>710348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F8E3D666-62A4-9369-A341-71E0DF003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6794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</xdr:row>
      <xdr:rowOff>22979</xdr:rowOff>
    </xdr:from>
    <xdr:to>
      <xdr:col>8</xdr:col>
      <xdr:colOff>3175</xdr:colOff>
      <xdr:row>153</xdr:row>
      <xdr:rowOff>710350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20AD46DD-9B1B-E76B-FF86-BB5839989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4127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</xdr:row>
      <xdr:rowOff>24437</xdr:rowOff>
    </xdr:from>
    <xdr:to>
      <xdr:col>8</xdr:col>
      <xdr:colOff>3175</xdr:colOff>
      <xdr:row>154</xdr:row>
      <xdr:rowOff>609305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8736F643-C558-1FBB-DDC6-A8534286C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147526"/>
          <a:ext cx="444500" cy="58486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</xdr:row>
      <xdr:rowOff>22978</xdr:rowOff>
    </xdr:from>
    <xdr:to>
      <xdr:col>8</xdr:col>
      <xdr:colOff>3175</xdr:colOff>
      <xdr:row>155</xdr:row>
      <xdr:rowOff>710349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BDF986A4-258F-0450-876D-4A206DC88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7798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</xdr:row>
      <xdr:rowOff>24239</xdr:rowOff>
    </xdr:from>
    <xdr:to>
      <xdr:col>8</xdr:col>
      <xdr:colOff>3175</xdr:colOff>
      <xdr:row>156</xdr:row>
      <xdr:rowOff>690989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6BA946F6-3DFD-2F17-74F8-754B0AB0F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514401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</xdr:row>
      <xdr:rowOff>22981</xdr:rowOff>
    </xdr:from>
    <xdr:to>
      <xdr:col>8</xdr:col>
      <xdr:colOff>3175</xdr:colOff>
      <xdr:row>157</xdr:row>
      <xdr:rowOff>710352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8FB7A433-CBE1-86D0-C451-016A0BBB6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2283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</xdr:row>
      <xdr:rowOff>22975</xdr:rowOff>
    </xdr:from>
    <xdr:to>
      <xdr:col>8</xdr:col>
      <xdr:colOff>3175</xdr:colOff>
      <xdr:row>158</xdr:row>
      <xdr:rowOff>710346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19D39731-BE2C-F73D-45AF-E4BA6147B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961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</xdr:row>
      <xdr:rowOff>24235</xdr:rowOff>
    </xdr:from>
    <xdr:to>
      <xdr:col>8</xdr:col>
      <xdr:colOff>3175</xdr:colOff>
      <xdr:row>159</xdr:row>
      <xdr:rowOff>690985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78E048A1-3701-C947-5A5C-DC457D233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696283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</xdr:row>
      <xdr:rowOff>22978</xdr:rowOff>
    </xdr:from>
    <xdr:to>
      <xdr:col>8</xdr:col>
      <xdr:colOff>3175</xdr:colOff>
      <xdr:row>160</xdr:row>
      <xdr:rowOff>710349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ADF7B27D-CF8C-6F15-F826-A7E83B4A5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41024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</xdr:row>
      <xdr:rowOff>22985</xdr:rowOff>
    </xdr:from>
    <xdr:to>
      <xdr:col>8</xdr:col>
      <xdr:colOff>3175</xdr:colOff>
      <xdr:row>161</xdr:row>
      <xdr:rowOff>710356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ACB212C5-A2C5-96B0-D8C0-E96896B13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1435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</xdr:row>
      <xdr:rowOff>23116</xdr:rowOff>
    </xdr:from>
    <xdr:to>
      <xdr:col>8</xdr:col>
      <xdr:colOff>3175</xdr:colOff>
      <xdr:row>162</xdr:row>
      <xdr:rowOff>692096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7004FBEA-3806-122A-7E7A-4E6C9CACD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877049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</xdr:row>
      <xdr:rowOff>22975</xdr:rowOff>
    </xdr:from>
    <xdr:to>
      <xdr:col>8</xdr:col>
      <xdr:colOff>3175</xdr:colOff>
      <xdr:row>163</xdr:row>
      <xdr:rowOff>710346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12817F22-F5F1-C638-44DF-40BBFEF1E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5921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</xdr:row>
      <xdr:rowOff>24260</xdr:rowOff>
    </xdr:from>
    <xdr:to>
      <xdr:col>8</xdr:col>
      <xdr:colOff>3175</xdr:colOff>
      <xdr:row>164</xdr:row>
      <xdr:rowOff>700020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2CD85508-2025-5DD6-18A0-4E48A649B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326747"/>
          <a:ext cx="444500" cy="67576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</xdr:row>
      <xdr:rowOff>22978</xdr:rowOff>
    </xdr:from>
    <xdr:to>
      <xdr:col>8</xdr:col>
      <xdr:colOff>3175</xdr:colOff>
      <xdr:row>165</xdr:row>
      <xdr:rowOff>710349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2B7F8CB4-F4CA-5B57-6A78-2839246EB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0497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</xdr:row>
      <xdr:rowOff>22985</xdr:rowOff>
    </xdr:from>
    <xdr:to>
      <xdr:col>8</xdr:col>
      <xdr:colOff>3175</xdr:colOff>
      <xdr:row>166</xdr:row>
      <xdr:rowOff>710356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F6CF97FC-A555-C714-E441-70FDF2A48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7830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</xdr:row>
      <xdr:rowOff>22980</xdr:rowOff>
    </xdr:from>
    <xdr:to>
      <xdr:col>8</xdr:col>
      <xdr:colOff>3175</xdr:colOff>
      <xdr:row>167</xdr:row>
      <xdr:rowOff>710351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5D0AE67E-F9FB-2138-C386-C208AA05A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5164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</xdr:row>
      <xdr:rowOff>22975</xdr:rowOff>
    </xdr:from>
    <xdr:to>
      <xdr:col>8</xdr:col>
      <xdr:colOff>3175</xdr:colOff>
      <xdr:row>168</xdr:row>
      <xdr:rowOff>710346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16A2E735-462F-A405-2E42-426818563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2497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169</xdr:row>
      <xdr:rowOff>22983</xdr:rowOff>
    </xdr:from>
    <xdr:to>
      <xdr:col>8</xdr:col>
      <xdr:colOff>3175</xdr:colOff>
      <xdr:row>169</xdr:row>
      <xdr:rowOff>710354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FE79EEF8-5ABD-6B2D-334F-12A3CE7A6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9830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170</xdr:row>
      <xdr:rowOff>22977</xdr:rowOff>
    </xdr:from>
    <xdr:to>
      <xdr:col>8</xdr:col>
      <xdr:colOff>3175</xdr:colOff>
      <xdr:row>170</xdr:row>
      <xdr:rowOff>710348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62DCE92C-BA08-C9E2-7707-E912A7F1F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7163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171</xdr:row>
      <xdr:rowOff>24237</xdr:rowOff>
    </xdr:from>
    <xdr:to>
      <xdr:col>8</xdr:col>
      <xdr:colOff>3175</xdr:colOff>
      <xdr:row>171</xdr:row>
      <xdr:rowOff>690987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D7E47E68-88F0-EF61-1A00-C9562F3C1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450986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172</xdr:row>
      <xdr:rowOff>22980</xdr:rowOff>
    </xdr:from>
    <xdr:to>
      <xdr:col>8</xdr:col>
      <xdr:colOff>3175</xdr:colOff>
      <xdr:row>172</xdr:row>
      <xdr:rowOff>710351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3A65A474-D59F-46A3-E767-DC1D1477B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1649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173</xdr:row>
      <xdr:rowOff>22975</xdr:rowOff>
    </xdr:from>
    <xdr:to>
      <xdr:col>8</xdr:col>
      <xdr:colOff>3175</xdr:colOff>
      <xdr:row>173</xdr:row>
      <xdr:rowOff>710346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E483F660-C75D-B6FA-5A38-0E2476ED8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8982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174</xdr:row>
      <xdr:rowOff>22982</xdr:rowOff>
    </xdr:from>
    <xdr:to>
      <xdr:col>8</xdr:col>
      <xdr:colOff>3175</xdr:colOff>
      <xdr:row>174</xdr:row>
      <xdr:rowOff>710353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C4A58AFD-0D18-C8F5-57E7-28DD86776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6316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175</xdr:row>
      <xdr:rowOff>22978</xdr:rowOff>
    </xdr:from>
    <xdr:to>
      <xdr:col>8</xdr:col>
      <xdr:colOff>3175</xdr:colOff>
      <xdr:row>175</xdr:row>
      <xdr:rowOff>710349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DB0BC47A-42E2-BA16-7DF2-190349A59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3649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176</xdr:row>
      <xdr:rowOff>22985</xdr:rowOff>
    </xdr:from>
    <xdr:to>
      <xdr:col>8</xdr:col>
      <xdr:colOff>3175</xdr:colOff>
      <xdr:row>176</xdr:row>
      <xdr:rowOff>710356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53D42675-0EBA-5762-5396-36BB50F2B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0982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177</xdr:row>
      <xdr:rowOff>22087</xdr:rowOff>
    </xdr:from>
    <xdr:to>
      <xdr:col>8</xdr:col>
      <xdr:colOff>3175</xdr:colOff>
      <xdr:row>177</xdr:row>
      <xdr:rowOff>711234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AB42A1B7-B646-236E-FF3D-3928699D0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83071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178</xdr:row>
      <xdr:rowOff>22975</xdr:rowOff>
    </xdr:from>
    <xdr:to>
      <xdr:col>8</xdr:col>
      <xdr:colOff>3175</xdr:colOff>
      <xdr:row>178</xdr:row>
      <xdr:rowOff>710346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BE119816-8FE2-E449-3863-4F9EAC01F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5649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179</xdr:row>
      <xdr:rowOff>22983</xdr:rowOff>
    </xdr:from>
    <xdr:to>
      <xdr:col>8</xdr:col>
      <xdr:colOff>3175</xdr:colOff>
      <xdr:row>179</xdr:row>
      <xdr:rowOff>710354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726CC047-1E72-B388-FC18-1979EB359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02982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180</xdr:row>
      <xdr:rowOff>22977</xdr:rowOff>
    </xdr:from>
    <xdr:to>
      <xdr:col>8</xdr:col>
      <xdr:colOff>3175</xdr:colOff>
      <xdr:row>180</xdr:row>
      <xdr:rowOff>710348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4D440EDD-6F32-14EE-32E2-6560A32C8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10315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181</xdr:row>
      <xdr:rowOff>22984</xdr:rowOff>
    </xdr:from>
    <xdr:to>
      <xdr:col>8</xdr:col>
      <xdr:colOff>3175</xdr:colOff>
      <xdr:row>181</xdr:row>
      <xdr:rowOff>710355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54D7574B-ED5B-A4A5-E246-33C4F896C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17649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182</xdr:row>
      <xdr:rowOff>22980</xdr:rowOff>
    </xdr:from>
    <xdr:to>
      <xdr:col>8</xdr:col>
      <xdr:colOff>3175</xdr:colOff>
      <xdr:row>182</xdr:row>
      <xdr:rowOff>710351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0992EE3A-06BF-31A0-994C-9E49A0555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24982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183</xdr:row>
      <xdr:rowOff>22975</xdr:rowOff>
    </xdr:from>
    <xdr:to>
      <xdr:col>8</xdr:col>
      <xdr:colOff>3175</xdr:colOff>
      <xdr:row>183</xdr:row>
      <xdr:rowOff>710346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EFE3DA6B-8569-0232-3B58-512675D83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32315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184</xdr:row>
      <xdr:rowOff>22982</xdr:rowOff>
    </xdr:from>
    <xdr:to>
      <xdr:col>8</xdr:col>
      <xdr:colOff>3175</xdr:colOff>
      <xdr:row>184</xdr:row>
      <xdr:rowOff>710353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2240B1FA-6880-A482-0F18-6316324FE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39649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185</xdr:row>
      <xdr:rowOff>23127</xdr:rowOff>
    </xdr:from>
    <xdr:to>
      <xdr:col>8</xdr:col>
      <xdr:colOff>3175</xdr:colOff>
      <xdr:row>185</xdr:row>
      <xdr:rowOff>692107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4FFA1C5A-F3AE-F63C-B317-BE10CC3F4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4698398"/>
          <a:ext cx="444500" cy="66898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186</xdr:row>
      <xdr:rowOff>24237</xdr:rowOff>
    </xdr:from>
    <xdr:to>
      <xdr:col>8</xdr:col>
      <xdr:colOff>3175</xdr:colOff>
      <xdr:row>186</xdr:row>
      <xdr:rowOff>690987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08B2E8A5-58C3-4C74-7087-998E3818D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5414732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187</xdr:row>
      <xdr:rowOff>24232</xdr:rowOff>
    </xdr:from>
    <xdr:to>
      <xdr:col>8</xdr:col>
      <xdr:colOff>3175</xdr:colOff>
      <xdr:row>187</xdr:row>
      <xdr:rowOff>690982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7B7F5432-B94E-67F3-CE4C-F6CDA9DC2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6129951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188</xdr:row>
      <xdr:rowOff>22974</xdr:rowOff>
    </xdr:from>
    <xdr:to>
      <xdr:col>8</xdr:col>
      <xdr:colOff>3175</xdr:colOff>
      <xdr:row>188</xdr:row>
      <xdr:rowOff>710345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F8B4E3A3-1DDD-0320-AACA-03675C460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68439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189</xdr:row>
      <xdr:rowOff>22982</xdr:rowOff>
    </xdr:from>
    <xdr:to>
      <xdr:col>8</xdr:col>
      <xdr:colOff>3175</xdr:colOff>
      <xdr:row>189</xdr:row>
      <xdr:rowOff>710353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DD06DA30-A517-5DCE-A05A-9244FB9E8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75772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</xdr:row>
      <xdr:rowOff>24236</xdr:rowOff>
    </xdr:from>
    <xdr:to>
      <xdr:col>8</xdr:col>
      <xdr:colOff>3175</xdr:colOff>
      <xdr:row>82</xdr:row>
      <xdr:rowOff>690986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733E984A-5765-03A7-6FBC-66C3D9B3E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615000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192</xdr:row>
      <xdr:rowOff>21791</xdr:rowOff>
    </xdr:from>
    <xdr:to>
      <xdr:col>8</xdr:col>
      <xdr:colOff>3175</xdr:colOff>
      <xdr:row>192</xdr:row>
      <xdr:rowOff>711532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126909B6-2349-E8D0-B1E8-D97617E23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897029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193</xdr:row>
      <xdr:rowOff>21799</xdr:rowOff>
    </xdr:from>
    <xdr:to>
      <xdr:col>8</xdr:col>
      <xdr:colOff>3175</xdr:colOff>
      <xdr:row>193</xdr:row>
      <xdr:rowOff>711540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1F1B2BE1-6160-8EF6-FECD-81173E7E7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970363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194</xdr:row>
      <xdr:rowOff>21794</xdr:rowOff>
    </xdr:from>
    <xdr:to>
      <xdr:col>8</xdr:col>
      <xdr:colOff>3175</xdr:colOff>
      <xdr:row>194</xdr:row>
      <xdr:rowOff>711535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D33D7548-B24A-8185-8061-1E8D63650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043696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195</xdr:row>
      <xdr:rowOff>22980</xdr:rowOff>
    </xdr:from>
    <xdr:to>
      <xdr:col>8</xdr:col>
      <xdr:colOff>3175</xdr:colOff>
      <xdr:row>195</xdr:row>
      <xdr:rowOff>710351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13136053-80B4-BC3F-6C54-EE599E43C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11714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196</xdr:row>
      <xdr:rowOff>22974</xdr:rowOff>
    </xdr:from>
    <xdr:to>
      <xdr:col>8</xdr:col>
      <xdr:colOff>3175</xdr:colOff>
      <xdr:row>196</xdr:row>
      <xdr:rowOff>710345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833DC7F4-D0C4-AED7-ABA9-55B1C231B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19048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197</xdr:row>
      <xdr:rowOff>22983</xdr:rowOff>
    </xdr:from>
    <xdr:to>
      <xdr:col>8</xdr:col>
      <xdr:colOff>3175</xdr:colOff>
      <xdr:row>197</xdr:row>
      <xdr:rowOff>710354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73BD7114-9846-0D9A-2B08-853C510BE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26381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198</xdr:row>
      <xdr:rowOff>22977</xdr:rowOff>
    </xdr:from>
    <xdr:to>
      <xdr:col>8</xdr:col>
      <xdr:colOff>3175</xdr:colOff>
      <xdr:row>198</xdr:row>
      <xdr:rowOff>710348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3D2B7402-5710-DC27-A0BA-0350C4825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33714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199</xdr:row>
      <xdr:rowOff>22985</xdr:rowOff>
    </xdr:from>
    <xdr:to>
      <xdr:col>8</xdr:col>
      <xdr:colOff>3175</xdr:colOff>
      <xdr:row>199</xdr:row>
      <xdr:rowOff>710356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FCC3AFCA-68E0-DBDC-84A5-0BD79E50C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41048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200</xdr:row>
      <xdr:rowOff>22980</xdr:rowOff>
    </xdr:from>
    <xdr:to>
      <xdr:col>8</xdr:col>
      <xdr:colOff>3175</xdr:colOff>
      <xdr:row>200</xdr:row>
      <xdr:rowOff>710351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3B025F1C-DBCD-969D-7E89-F6CD7303A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48381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201</xdr:row>
      <xdr:rowOff>22975</xdr:rowOff>
    </xdr:from>
    <xdr:to>
      <xdr:col>8</xdr:col>
      <xdr:colOff>3175</xdr:colOff>
      <xdr:row>201</xdr:row>
      <xdr:rowOff>710346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856E5547-16F6-E41D-18DE-B7FC33941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55714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202</xdr:row>
      <xdr:rowOff>22982</xdr:rowOff>
    </xdr:from>
    <xdr:to>
      <xdr:col>8</xdr:col>
      <xdr:colOff>3175</xdr:colOff>
      <xdr:row>202</xdr:row>
      <xdr:rowOff>710353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A37630E3-7B97-11DD-A2BC-4FDC0BB01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63047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203</xdr:row>
      <xdr:rowOff>22977</xdr:rowOff>
    </xdr:from>
    <xdr:to>
      <xdr:col>8</xdr:col>
      <xdr:colOff>3175</xdr:colOff>
      <xdr:row>203</xdr:row>
      <xdr:rowOff>710348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42BB1553-609C-8660-FD4A-59F9D9B0C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70381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204</xdr:row>
      <xdr:rowOff>22985</xdr:rowOff>
    </xdr:from>
    <xdr:to>
      <xdr:col>8</xdr:col>
      <xdr:colOff>3175</xdr:colOff>
      <xdr:row>204</xdr:row>
      <xdr:rowOff>710356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F62EDA63-018C-41C8-454C-06D617F57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77714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205</xdr:row>
      <xdr:rowOff>22087</xdr:rowOff>
    </xdr:from>
    <xdr:to>
      <xdr:col>8</xdr:col>
      <xdr:colOff>3175</xdr:colOff>
      <xdr:row>205</xdr:row>
      <xdr:rowOff>711234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2836796A-638B-123C-E450-7DF437DE8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850389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206</xdr:row>
      <xdr:rowOff>22975</xdr:rowOff>
    </xdr:from>
    <xdr:to>
      <xdr:col>8</xdr:col>
      <xdr:colOff>3175</xdr:colOff>
      <xdr:row>206</xdr:row>
      <xdr:rowOff>710346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AC40E086-3AB8-EE4A-8079-D732382EB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92381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207</xdr:row>
      <xdr:rowOff>22983</xdr:rowOff>
    </xdr:from>
    <xdr:to>
      <xdr:col>8</xdr:col>
      <xdr:colOff>3175</xdr:colOff>
      <xdr:row>207</xdr:row>
      <xdr:rowOff>710354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B1062D6A-15A6-12CA-3A5A-1F58393DB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399714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208</xdr:row>
      <xdr:rowOff>21800</xdr:rowOff>
    </xdr:from>
    <xdr:to>
      <xdr:col>8</xdr:col>
      <xdr:colOff>3175</xdr:colOff>
      <xdr:row>208</xdr:row>
      <xdr:rowOff>711541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4DBBDE1A-13D3-76CC-6CB6-741C45218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070359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209</xdr:row>
      <xdr:rowOff>22985</xdr:rowOff>
    </xdr:from>
    <xdr:to>
      <xdr:col>8</xdr:col>
      <xdr:colOff>3175</xdr:colOff>
      <xdr:row>209</xdr:row>
      <xdr:rowOff>710356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610FAC37-1B78-926B-78AF-20231E1D0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14381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210</xdr:row>
      <xdr:rowOff>22981</xdr:rowOff>
    </xdr:from>
    <xdr:to>
      <xdr:col>8</xdr:col>
      <xdr:colOff>3175</xdr:colOff>
      <xdr:row>210</xdr:row>
      <xdr:rowOff>710352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B163BF20-DE9A-48A2-18ED-6B8737BA4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21714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211</xdr:row>
      <xdr:rowOff>22095</xdr:rowOff>
    </xdr:from>
    <xdr:to>
      <xdr:col>8</xdr:col>
      <xdr:colOff>3175</xdr:colOff>
      <xdr:row>211</xdr:row>
      <xdr:rowOff>711242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AF04EDF0-1934-CCF7-4BD5-F74D6E60F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290388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212</xdr:row>
      <xdr:rowOff>22983</xdr:rowOff>
    </xdr:from>
    <xdr:to>
      <xdr:col>8</xdr:col>
      <xdr:colOff>3175</xdr:colOff>
      <xdr:row>212</xdr:row>
      <xdr:rowOff>710354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72CDFFE0-890F-4BC7-52E8-433076D3B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36381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213</xdr:row>
      <xdr:rowOff>24231</xdr:rowOff>
    </xdr:from>
    <xdr:to>
      <xdr:col>8</xdr:col>
      <xdr:colOff>3175</xdr:colOff>
      <xdr:row>213</xdr:row>
      <xdr:rowOff>690981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9123B9D1-64BA-96E7-EB74-D684ABE69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4372682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214</xdr:row>
      <xdr:rowOff>22985</xdr:rowOff>
    </xdr:from>
    <xdr:to>
      <xdr:col>8</xdr:col>
      <xdr:colOff>3175</xdr:colOff>
      <xdr:row>214</xdr:row>
      <xdr:rowOff>710356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D2584FD8-6B57-888D-5837-4BB3E35A3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50866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215</xdr:row>
      <xdr:rowOff>22980</xdr:rowOff>
    </xdr:from>
    <xdr:to>
      <xdr:col>8</xdr:col>
      <xdr:colOff>3175</xdr:colOff>
      <xdr:row>215</xdr:row>
      <xdr:rowOff>710351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71728648-7997-C48A-700E-519097C31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58199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216</xdr:row>
      <xdr:rowOff>21797</xdr:rowOff>
    </xdr:from>
    <xdr:to>
      <xdr:col>8</xdr:col>
      <xdr:colOff>3175</xdr:colOff>
      <xdr:row>216</xdr:row>
      <xdr:rowOff>711538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6D90732D-12BD-EA7D-C8FF-884651109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655213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217</xdr:row>
      <xdr:rowOff>22983</xdr:rowOff>
    </xdr:from>
    <xdr:to>
      <xdr:col>8</xdr:col>
      <xdr:colOff>3175</xdr:colOff>
      <xdr:row>217</xdr:row>
      <xdr:rowOff>710354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A81C8305-9F56-DC94-3D81-9F94E9DB8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72866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218</xdr:row>
      <xdr:rowOff>22978</xdr:rowOff>
    </xdr:from>
    <xdr:to>
      <xdr:col>8</xdr:col>
      <xdr:colOff>3175</xdr:colOff>
      <xdr:row>218</xdr:row>
      <xdr:rowOff>710349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12D3918B-53A3-46E7-8F7A-A53EC84D5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80199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219</xdr:row>
      <xdr:rowOff>22985</xdr:rowOff>
    </xdr:from>
    <xdr:to>
      <xdr:col>8</xdr:col>
      <xdr:colOff>3175</xdr:colOff>
      <xdr:row>219</xdr:row>
      <xdr:rowOff>710356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2194171F-56B6-4771-1D06-DAC4DE883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87533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220</xdr:row>
      <xdr:rowOff>22981</xdr:rowOff>
    </xdr:from>
    <xdr:to>
      <xdr:col>8</xdr:col>
      <xdr:colOff>3175</xdr:colOff>
      <xdr:row>220</xdr:row>
      <xdr:rowOff>710352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213427BD-7385-C561-D347-D89D03810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494866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221</xdr:row>
      <xdr:rowOff>22976</xdr:rowOff>
    </xdr:from>
    <xdr:to>
      <xdr:col>8</xdr:col>
      <xdr:colOff>3175</xdr:colOff>
      <xdr:row>221</xdr:row>
      <xdr:rowOff>710347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36EEFE8C-F981-81C2-860E-8A60E4A4C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02199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222</xdr:row>
      <xdr:rowOff>22983</xdr:rowOff>
    </xdr:from>
    <xdr:to>
      <xdr:col>8</xdr:col>
      <xdr:colOff>3175</xdr:colOff>
      <xdr:row>222</xdr:row>
      <xdr:rowOff>710354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15703B0C-278C-F95D-48D5-1527017AD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09533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223</xdr:row>
      <xdr:rowOff>22979</xdr:rowOff>
    </xdr:from>
    <xdr:to>
      <xdr:col>8</xdr:col>
      <xdr:colOff>3175</xdr:colOff>
      <xdr:row>223</xdr:row>
      <xdr:rowOff>710350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BF9884A0-C80D-2504-435A-06EC8DB64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16866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224</xdr:row>
      <xdr:rowOff>22986</xdr:rowOff>
    </xdr:from>
    <xdr:to>
      <xdr:col>8</xdr:col>
      <xdr:colOff>3175</xdr:colOff>
      <xdr:row>224</xdr:row>
      <xdr:rowOff>710357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FC1C8AAA-43AC-B03B-473D-0F56E9CA0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24199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225</xdr:row>
      <xdr:rowOff>22981</xdr:rowOff>
    </xdr:from>
    <xdr:to>
      <xdr:col>8</xdr:col>
      <xdr:colOff>3175</xdr:colOff>
      <xdr:row>225</xdr:row>
      <xdr:rowOff>710352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A9056BF2-9384-2067-BD42-18CB72ADA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31532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226</xdr:row>
      <xdr:rowOff>22975</xdr:rowOff>
    </xdr:from>
    <xdr:to>
      <xdr:col>8</xdr:col>
      <xdr:colOff>3175</xdr:colOff>
      <xdr:row>226</xdr:row>
      <xdr:rowOff>710346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461F62CF-9C0C-04DE-961A-231D346F7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38866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227</xdr:row>
      <xdr:rowOff>22984</xdr:rowOff>
    </xdr:from>
    <xdr:to>
      <xdr:col>8</xdr:col>
      <xdr:colOff>3175</xdr:colOff>
      <xdr:row>227</xdr:row>
      <xdr:rowOff>710355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1AC959D0-E1AA-9014-666C-CEB23ADC0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46199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228</xdr:row>
      <xdr:rowOff>22978</xdr:rowOff>
    </xdr:from>
    <xdr:to>
      <xdr:col>8</xdr:col>
      <xdr:colOff>3175</xdr:colOff>
      <xdr:row>228</xdr:row>
      <xdr:rowOff>710349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2EC25B8C-6A99-F883-C7ED-9FEE2D6B1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53532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229</xdr:row>
      <xdr:rowOff>22985</xdr:rowOff>
    </xdr:from>
    <xdr:to>
      <xdr:col>8</xdr:col>
      <xdr:colOff>3175</xdr:colOff>
      <xdr:row>229</xdr:row>
      <xdr:rowOff>710356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177DF679-C145-CC6B-94A8-59EC772C0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60866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230</xdr:row>
      <xdr:rowOff>22981</xdr:rowOff>
    </xdr:from>
    <xdr:to>
      <xdr:col>8</xdr:col>
      <xdr:colOff>3175</xdr:colOff>
      <xdr:row>230</xdr:row>
      <xdr:rowOff>710352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B9BD4A3D-27B9-5C78-2D5B-D601E51A0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68199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231</xdr:row>
      <xdr:rowOff>22976</xdr:rowOff>
    </xdr:from>
    <xdr:to>
      <xdr:col>8</xdr:col>
      <xdr:colOff>3175</xdr:colOff>
      <xdr:row>231</xdr:row>
      <xdr:rowOff>710347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96D71A45-09FA-69BF-BF4D-29B681403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75532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232</xdr:row>
      <xdr:rowOff>22983</xdr:rowOff>
    </xdr:from>
    <xdr:to>
      <xdr:col>8</xdr:col>
      <xdr:colOff>3175</xdr:colOff>
      <xdr:row>232</xdr:row>
      <xdr:rowOff>710354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9EC98E93-5B9B-A165-7750-7734FB662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82866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233</xdr:row>
      <xdr:rowOff>22979</xdr:rowOff>
    </xdr:from>
    <xdr:to>
      <xdr:col>8</xdr:col>
      <xdr:colOff>3175</xdr:colOff>
      <xdr:row>233</xdr:row>
      <xdr:rowOff>710350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1E5C3B09-66D6-8E27-2026-93AB6B233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90199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234</xdr:row>
      <xdr:rowOff>22974</xdr:rowOff>
    </xdr:from>
    <xdr:to>
      <xdr:col>8</xdr:col>
      <xdr:colOff>3175</xdr:colOff>
      <xdr:row>234</xdr:row>
      <xdr:rowOff>710345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2A01A71F-3F7D-5303-1207-94831FC20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597532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235</xdr:row>
      <xdr:rowOff>22981</xdr:rowOff>
    </xdr:from>
    <xdr:to>
      <xdr:col>8</xdr:col>
      <xdr:colOff>3175</xdr:colOff>
      <xdr:row>235</xdr:row>
      <xdr:rowOff>710352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497397CD-ED92-58EE-F6F5-A892E1605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04866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236</xdr:row>
      <xdr:rowOff>22977</xdr:rowOff>
    </xdr:from>
    <xdr:to>
      <xdr:col>8</xdr:col>
      <xdr:colOff>3175</xdr:colOff>
      <xdr:row>236</xdr:row>
      <xdr:rowOff>710348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11DBE30-9F4E-2674-8508-6F8BA7628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12199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237</xdr:row>
      <xdr:rowOff>22984</xdr:rowOff>
    </xdr:from>
    <xdr:to>
      <xdr:col>8</xdr:col>
      <xdr:colOff>3175</xdr:colOff>
      <xdr:row>237</xdr:row>
      <xdr:rowOff>710355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8F3CD1D9-BEBE-CCDD-A4B4-172493A76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19532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238</xdr:row>
      <xdr:rowOff>22979</xdr:rowOff>
    </xdr:from>
    <xdr:to>
      <xdr:col>8</xdr:col>
      <xdr:colOff>3175</xdr:colOff>
      <xdr:row>238</xdr:row>
      <xdr:rowOff>710350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255C4741-0969-8BF2-A3A5-983C9D8B0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26865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239</xdr:row>
      <xdr:rowOff>22974</xdr:rowOff>
    </xdr:from>
    <xdr:to>
      <xdr:col>8</xdr:col>
      <xdr:colOff>3175</xdr:colOff>
      <xdr:row>239</xdr:row>
      <xdr:rowOff>710345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E22C0B62-564F-A73C-4E08-4ED4A5C1E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34199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240</xdr:row>
      <xdr:rowOff>22982</xdr:rowOff>
    </xdr:from>
    <xdr:to>
      <xdr:col>8</xdr:col>
      <xdr:colOff>3175</xdr:colOff>
      <xdr:row>240</xdr:row>
      <xdr:rowOff>710353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45279F8C-A246-4610-C80B-F5905E73D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41532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241</xdr:row>
      <xdr:rowOff>22096</xdr:rowOff>
    </xdr:from>
    <xdr:to>
      <xdr:col>8</xdr:col>
      <xdr:colOff>3175</xdr:colOff>
      <xdr:row>241</xdr:row>
      <xdr:rowOff>711243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5CE1B8E8-AB67-F9E2-7A90-1F9960873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488570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242</xdr:row>
      <xdr:rowOff>22984</xdr:rowOff>
    </xdr:from>
    <xdr:to>
      <xdr:col>8</xdr:col>
      <xdr:colOff>3175</xdr:colOff>
      <xdr:row>242</xdr:row>
      <xdr:rowOff>710355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20FADD3F-3AEC-EE02-7DB4-CBA9C386F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56199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243</xdr:row>
      <xdr:rowOff>22979</xdr:rowOff>
    </xdr:from>
    <xdr:to>
      <xdr:col>8</xdr:col>
      <xdr:colOff>3175</xdr:colOff>
      <xdr:row>243</xdr:row>
      <xdr:rowOff>710350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0A84D42D-F1CD-5F31-696F-780AE87F2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63532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244</xdr:row>
      <xdr:rowOff>21796</xdr:rowOff>
    </xdr:from>
    <xdr:to>
      <xdr:col>8</xdr:col>
      <xdr:colOff>3175</xdr:colOff>
      <xdr:row>244</xdr:row>
      <xdr:rowOff>711537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106E6134-4942-CFAC-E01C-536D56A92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708539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245</xdr:row>
      <xdr:rowOff>22981</xdr:rowOff>
    </xdr:from>
    <xdr:to>
      <xdr:col>8</xdr:col>
      <xdr:colOff>3175</xdr:colOff>
      <xdr:row>245</xdr:row>
      <xdr:rowOff>710352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2B38C525-EEC5-124F-7077-03886B336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78199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246</xdr:row>
      <xdr:rowOff>22977</xdr:rowOff>
    </xdr:from>
    <xdr:to>
      <xdr:col>8</xdr:col>
      <xdr:colOff>3175</xdr:colOff>
      <xdr:row>246</xdr:row>
      <xdr:rowOff>710348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83EEA512-F7A7-9F44-5AFC-F4AFCD756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85532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247</xdr:row>
      <xdr:rowOff>22984</xdr:rowOff>
    </xdr:from>
    <xdr:to>
      <xdr:col>8</xdr:col>
      <xdr:colOff>3175</xdr:colOff>
      <xdr:row>247</xdr:row>
      <xdr:rowOff>710355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6B5E35AB-089A-2AB8-AE97-D0FF1CC3D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6928657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248</xdr:row>
      <xdr:rowOff>22979</xdr:rowOff>
    </xdr:from>
    <xdr:to>
      <xdr:col>8</xdr:col>
      <xdr:colOff>3175</xdr:colOff>
      <xdr:row>248</xdr:row>
      <xdr:rowOff>710350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13A26397-AB4D-7DCF-4016-4ADA871D5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00198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249</xdr:row>
      <xdr:rowOff>22974</xdr:rowOff>
    </xdr:from>
    <xdr:to>
      <xdr:col>8</xdr:col>
      <xdr:colOff>3175</xdr:colOff>
      <xdr:row>249</xdr:row>
      <xdr:rowOff>710345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D81989AC-F8D1-8189-C59A-311ABCEE3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075322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250</xdr:row>
      <xdr:rowOff>22982</xdr:rowOff>
    </xdr:from>
    <xdr:to>
      <xdr:col>8</xdr:col>
      <xdr:colOff>3175</xdr:colOff>
      <xdr:row>250</xdr:row>
      <xdr:rowOff>710353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5EB8F457-D4B3-4987-69F5-F9A82A30C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14865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251</xdr:row>
      <xdr:rowOff>22977</xdr:rowOff>
    </xdr:from>
    <xdr:to>
      <xdr:col>8</xdr:col>
      <xdr:colOff>3175</xdr:colOff>
      <xdr:row>251</xdr:row>
      <xdr:rowOff>710348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6132AFF5-312D-AB8F-E27A-5D147CCFD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22198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252</xdr:row>
      <xdr:rowOff>22984</xdr:rowOff>
    </xdr:from>
    <xdr:to>
      <xdr:col>8</xdr:col>
      <xdr:colOff>3175</xdr:colOff>
      <xdr:row>252</xdr:row>
      <xdr:rowOff>710355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7D48C01A-0CA8-65A2-E23F-BE3F1E135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295322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253</xdr:row>
      <xdr:rowOff>22980</xdr:rowOff>
    </xdr:from>
    <xdr:to>
      <xdr:col>8</xdr:col>
      <xdr:colOff>3175</xdr:colOff>
      <xdr:row>253</xdr:row>
      <xdr:rowOff>710351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C9EB2306-F826-5434-01E5-59D7FD74E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36865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254</xdr:row>
      <xdr:rowOff>22975</xdr:rowOff>
    </xdr:from>
    <xdr:to>
      <xdr:col>8</xdr:col>
      <xdr:colOff>3175</xdr:colOff>
      <xdr:row>254</xdr:row>
      <xdr:rowOff>710346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8994328A-D2BF-3DA6-24F5-9925280AD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44198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255</xdr:row>
      <xdr:rowOff>23416</xdr:rowOff>
    </xdr:from>
    <xdr:to>
      <xdr:col>8</xdr:col>
      <xdr:colOff>3175</xdr:colOff>
      <xdr:row>255</xdr:row>
      <xdr:rowOff>646547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94623F49-77D0-EE9E-DBC4-A43273679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5153650"/>
          <a:ext cx="444500" cy="62313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256</xdr:row>
      <xdr:rowOff>22976</xdr:rowOff>
    </xdr:from>
    <xdr:to>
      <xdr:col>8</xdr:col>
      <xdr:colOff>3175</xdr:colOff>
      <xdr:row>256</xdr:row>
      <xdr:rowOff>710347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1C1D744F-FE91-DC5B-9738-01115243F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5823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257</xdr:row>
      <xdr:rowOff>22983</xdr:rowOff>
    </xdr:from>
    <xdr:to>
      <xdr:col>8</xdr:col>
      <xdr:colOff>3175</xdr:colOff>
      <xdr:row>257</xdr:row>
      <xdr:rowOff>710354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289463A4-509E-10F5-E34E-14CE195F9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65565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258</xdr:row>
      <xdr:rowOff>22979</xdr:rowOff>
    </xdr:from>
    <xdr:to>
      <xdr:col>8</xdr:col>
      <xdr:colOff>3175</xdr:colOff>
      <xdr:row>258</xdr:row>
      <xdr:rowOff>710350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064F7C1C-33C0-7853-67FC-E3F23918D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72898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259</xdr:row>
      <xdr:rowOff>22986</xdr:rowOff>
    </xdr:from>
    <xdr:to>
      <xdr:col>8</xdr:col>
      <xdr:colOff>3175</xdr:colOff>
      <xdr:row>259</xdr:row>
      <xdr:rowOff>710357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EE7AA693-A001-EC39-9BF4-AE81ED37E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80231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260</xdr:row>
      <xdr:rowOff>22981</xdr:rowOff>
    </xdr:from>
    <xdr:to>
      <xdr:col>8</xdr:col>
      <xdr:colOff>3175</xdr:colOff>
      <xdr:row>260</xdr:row>
      <xdr:rowOff>710352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51A203AC-F441-F03E-907C-78FF01E9E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87564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261</xdr:row>
      <xdr:rowOff>22975</xdr:rowOff>
    </xdr:from>
    <xdr:to>
      <xdr:col>8</xdr:col>
      <xdr:colOff>3175</xdr:colOff>
      <xdr:row>261</xdr:row>
      <xdr:rowOff>710346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DEFE6F46-6B7C-100F-3A88-306AD32C1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794898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262</xdr:row>
      <xdr:rowOff>22984</xdr:rowOff>
    </xdr:from>
    <xdr:to>
      <xdr:col>8</xdr:col>
      <xdr:colOff>3175</xdr:colOff>
      <xdr:row>262</xdr:row>
      <xdr:rowOff>710355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2B84F6ED-2A5E-FAFD-55B8-6DB5DAD11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02231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263</xdr:row>
      <xdr:rowOff>22978</xdr:rowOff>
    </xdr:from>
    <xdr:to>
      <xdr:col>8</xdr:col>
      <xdr:colOff>3175</xdr:colOff>
      <xdr:row>263</xdr:row>
      <xdr:rowOff>710349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E9ABFD9D-8617-5560-54C7-C6C27F821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09564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264</xdr:row>
      <xdr:rowOff>22985</xdr:rowOff>
    </xdr:from>
    <xdr:to>
      <xdr:col>8</xdr:col>
      <xdr:colOff>3175</xdr:colOff>
      <xdr:row>264</xdr:row>
      <xdr:rowOff>710356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6BFB4B63-11CF-3E03-1626-2C61F5DC7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1689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265</xdr:row>
      <xdr:rowOff>118045</xdr:rowOff>
    </xdr:from>
    <xdr:to>
      <xdr:col>8</xdr:col>
      <xdr:colOff>3175</xdr:colOff>
      <xdr:row>265</xdr:row>
      <xdr:rowOff>805416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B2674674-B31C-5C7A-7537-90868D7DF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25182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266</xdr:row>
      <xdr:rowOff>22981</xdr:rowOff>
    </xdr:from>
    <xdr:to>
      <xdr:col>8</xdr:col>
      <xdr:colOff>3175</xdr:colOff>
      <xdr:row>266</xdr:row>
      <xdr:rowOff>710352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A1ADF4C3-4F48-47B1-E197-CD7F7EA17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33466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267</xdr:row>
      <xdr:rowOff>22977</xdr:rowOff>
    </xdr:from>
    <xdr:to>
      <xdr:col>8</xdr:col>
      <xdr:colOff>3175</xdr:colOff>
      <xdr:row>267</xdr:row>
      <xdr:rowOff>710348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84946F34-BEF7-BFF5-312E-48367DC0C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40799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268</xdr:row>
      <xdr:rowOff>22984</xdr:rowOff>
    </xdr:from>
    <xdr:to>
      <xdr:col>8</xdr:col>
      <xdr:colOff>3175</xdr:colOff>
      <xdr:row>268</xdr:row>
      <xdr:rowOff>710355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660EAA03-DAB9-54CF-F041-E4B815A01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48132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269</xdr:row>
      <xdr:rowOff>22979</xdr:rowOff>
    </xdr:from>
    <xdr:to>
      <xdr:col>8</xdr:col>
      <xdr:colOff>3175</xdr:colOff>
      <xdr:row>269</xdr:row>
      <xdr:rowOff>710350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36BB18B2-8D9A-6295-4B39-4C2961EDD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55465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272</xdr:row>
      <xdr:rowOff>22984</xdr:rowOff>
    </xdr:from>
    <xdr:to>
      <xdr:col>8</xdr:col>
      <xdr:colOff>3175</xdr:colOff>
      <xdr:row>272</xdr:row>
      <xdr:rowOff>710355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E8CC7859-B833-96E1-F169-FCBE8454E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66873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273</xdr:row>
      <xdr:rowOff>22980</xdr:rowOff>
    </xdr:from>
    <xdr:to>
      <xdr:col>8</xdr:col>
      <xdr:colOff>3175</xdr:colOff>
      <xdr:row>273</xdr:row>
      <xdr:rowOff>710351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2495C113-6C56-F19B-F060-C0BE5804A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74206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274</xdr:row>
      <xdr:rowOff>21797</xdr:rowOff>
    </xdr:from>
    <xdr:to>
      <xdr:col>8</xdr:col>
      <xdr:colOff>3175</xdr:colOff>
      <xdr:row>274</xdr:row>
      <xdr:rowOff>711538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FD55696B-B81E-A0E3-E2FC-9F4B78E20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815280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275</xdr:row>
      <xdr:rowOff>22982</xdr:rowOff>
    </xdr:from>
    <xdr:to>
      <xdr:col>8</xdr:col>
      <xdr:colOff>3175</xdr:colOff>
      <xdr:row>275</xdr:row>
      <xdr:rowOff>710353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F9D85D57-6382-79A5-BFF1-177A2AA3B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88873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276</xdr:row>
      <xdr:rowOff>21800</xdr:rowOff>
    </xdr:from>
    <xdr:to>
      <xdr:col>8</xdr:col>
      <xdr:colOff>3175</xdr:colOff>
      <xdr:row>276</xdr:row>
      <xdr:rowOff>711541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963CE99D-FF83-A971-D4BB-5B6D9D667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8961947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277</xdr:row>
      <xdr:rowOff>22985</xdr:rowOff>
    </xdr:from>
    <xdr:to>
      <xdr:col>8</xdr:col>
      <xdr:colOff>3175</xdr:colOff>
      <xdr:row>277</xdr:row>
      <xdr:rowOff>710356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A96C786C-DE2F-21DA-A0E4-07F102FBC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03539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278</xdr:row>
      <xdr:rowOff>22980</xdr:rowOff>
    </xdr:from>
    <xdr:to>
      <xdr:col>8</xdr:col>
      <xdr:colOff>3175</xdr:colOff>
      <xdr:row>278</xdr:row>
      <xdr:rowOff>710351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03441E77-C212-CFF8-4E55-02DF5E840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1087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279</xdr:row>
      <xdr:rowOff>22976</xdr:rowOff>
    </xdr:from>
    <xdr:to>
      <xdr:col>8</xdr:col>
      <xdr:colOff>3175</xdr:colOff>
      <xdr:row>279</xdr:row>
      <xdr:rowOff>710347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65910EC9-70B3-7E9F-0587-8D958C161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18206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280</xdr:row>
      <xdr:rowOff>22983</xdr:rowOff>
    </xdr:from>
    <xdr:to>
      <xdr:col>8</xdr:col>
      <xdr:colOff>3175</xdr:colOff>
      <xdr:row>280</xdr:row>
      <xdr:rowOff>710354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88C346BA-DE1F-D3A3-7BC6-241077547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25539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281</xdr:row>
      <xdr:rowOff>22978</xdr:rowOff>
    </xdr:from>
    <xdr:to>
      <xdr:col>8</xdr:col>
      <xdr:colOff>3175</xdr:colOff>
      <xdr:row>281</xdr:row>
      <xdr:rowOff>710349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FD436AB9-58FC-E495-B8D8-B8FF62C29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32873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282</xdr:row>
      <xdr:rowOff>21795</xdr:rowOff>
    </xdr:from>
    <xdr:to>
      <xdr:col>8</xdr:col>
      <xdr:colOff>3175</xdr:colOff>
      <xdr:row>282</xdr:row>
      <xdr:rowOff>711536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E7D8B645-6D5E-EB1F-D109-C719D4C52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401945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283</xdr:row>
      <xdr:rowOff>22981</xdr:rowOff>
    </xdr:from>
    <xdr:to>
      <xdr:col>8</xdr:col>
      <xdr:colOff>3175</xdr:colOff>
      <xdr:row>283</xdr:row>
      <xdr:rowOff>710352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8F15DFE6-ADE6-F684-48C9-FCF985733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47539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284</xdr:row>
      <xdr:rowOff>21797</xdr:rowOff>
    </xdr:from>
    <xdr:to>
      <xdr:col>8</xdr:col>
      <xdr:colOff>3175</xdr:colOff>
      <xdr:row>284</xdr:row>
      <xdr:rowOff>711538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5A5BE6D7-20AA-C463-6DDE-9D2AD9873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548611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285</xdr:row>
      <xdr:rowOff>41090</xdr:rowOff>
    </xdr:from>
    <xdr:to>
      <xdr:col>8</xdr:col>
      <xdr:colOff>3175</xdr:colOff>
      <xdr:row>285</xdr:row>
      <xdr:rowOff>728461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638CFF06-F72D-8C0F-15FB-1967A64DB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62387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286</xdr:row>
      <xdr:rowOff>22979</xdr:rowOff>
    </xdr:from>
    <xdr:to>
      <xdr:col>8</xdr:col>
      <xdr:colOff>3175</xdr:colOff>
      <xdr:row>286</xdr:row>
      <xdr:rowOff>710350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790F958D-23A6-CA0E-A495-9C69412EB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69901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287</xdr:row>
      <xdr:rowOff>22974</xdr:rowOff>
    </xdr:from>
    <xdr:to>
      <xdr:col>8</xdr:col>
      <xdr:colOff>3175</xdr:colOff>
      <xdr:row>287</xdr:row>
      <xdr:rowOff>710345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CECBF4E9-8B6F-DE3B-2926-4859DD678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77234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288</xdr:row>
      <xdr:rowOff>22982</xdr:rowOff>
    </xdr:from>
    <xdr:to>
      <xdr:col>8</xdr:col>
      <xdr:colOff>3175</xdr:colOff>
      <xdr:row>288</xdr:row>
      <xdr:rowOff>710353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83007858-73A3-0F2D-BD6B-1955E8DDD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84568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289</xdr:row>
      <xdr:rowOff>22977</xdr:rowOff>
    </xdr:from>
    <xdr:to>
      <xdr:col>8</xdr:col>
      <xdr:colOff>3175</xdr:colOff>
      <xdr:row>289</xdr:row>
      <xdr:rowOff>710348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227E65F9-8DBF-B96F-2DC3-A4630BCBD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91901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290</xdr:row>
      <xdr:rowOff>22984</xdr:rowOff>
    </xdr:from>
    <xdr:to>
      <xdr:col>8</xdr:col>
      <xdr:colOff>3175</xdr:colOff>
      <xdr:row>290</xdr:row>
      <xdr:rowOff>710355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EAEF3F10-ABFF-0301-3CCD-AAFDB7B3E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999234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291</xdr:row>
      <xdr:rowOff>22979</xdr:rowOff>
    </xdr:from>
    <xdr:to>
      <xdr:col>8</xdr:col>
      <xdr:colOff>3175</xdr:colOff>
      <xdr:row>291</xdr:row>
      <xdr:rowOff>710350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B3DC104F-B120-AFE2-0569-46D9D8C18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06568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292</xdr:row>
      <xdr:rowOff>22975</xdr:rowOff>
    </xdr:from>
    <xdr:to>
      <xdr:col>8</xdr:col>
      <xdr:colOff>3175</xdr:colOff>
      <xdr:row>292</xdr:row>
      <xdr:rowOff>710346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F638B38C-BB25-D75F-20F7-7F8462562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13901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293</xdr:row>
      <xdr:rowOff>22982</xdr:rowOff>
    </xdr:from>
    <xdr:to>
      <xdr:col>8</xdr:col>
      <xdr:colOff>3175</xdr:colOff>
      <xdr:row>293</xdr:row>
      <xdr:rowOff>710353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C3416930-A1A8-FC89-05C6-7C94997E8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21234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294</xdr:row>
      <xdr:rowOff>21799</xdr:rowOff>
    </xdr:from>
    <xdr:to>
      <xdr:col>8</xdr:col>
      <xdr:colOff>3175</xdr:colOff>
      <xdr:row>294</xdr:row>
      <xdr:rowOff>711540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xmlns="" id="{7790E7EB-D66E-ED15-C3E9-13983A18F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285563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295</xdr:row>
      <xdr:rowOff>22985</xdr:rowOff>
    </xdr:from>
    <xdr:to>
      <xdr:col>8</xdr:col>
      <xdr:colOff>3175</xdr:colOff>
      <xdr:row>295</xdr:row>
      <xdr:rowOff>710356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65ACB8E0-FE20-09EC-D868-DE154ACE8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35901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296</xdr:row>
      <xdr:rowOff>22980</xdr:rowOff>
    </xdr:from>
    <xdr:to>
      <xdr:col>8</xdr:col>
      <xdr:colOff>3175</xdr:colOff>
      <xdr:row>296</xdr:row>
      <xdr:rowOff>710351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5D901D61-561E-F450-2DC5-8712C0E89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43234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297</xdr:row>
      <xdr:rowOff>22974</xdr:rowOff>
    </xdr:from>
    <xdr:to>
      <xdr:col>8</xdr:col>
      <xdr:colOff>3175</xdr:colOff>
      <xdr:row>297</xdr:row>
      <xdr:rowOff>710345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05E10F45-EAC9-855A-A327-FB0E173F1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50568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298</xdr:row>
      <xdr:rowOff>21792</xdr:rowOff>
    </xdr:from>
    <xdr:to>
      <xdr:col>8</xdr:col>
      <xdr:colOff>3175</xdr:colOff>
      <xdr:row>298</xdr:row>
      <xdr:rowOff>711533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13F3ACCD-F8E0-4B20-A6EC-8CFC58DE9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578895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299</xdr:row>
      <xdr:rowOff>22977</xdr:rowOff>
    </xdr:from>
    <xdr:to>
      <xdr:col>8</xdr:col>
      <xdr:colOff>3175</xdr:colOff>
      <xdr:row>299</xdr:row>
      <xdr:rowOff>710348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BE2A4636-A99E-CB61-322A-8EE7716F1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65234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300</xdr:row>
      <xdr:rowOff>21794</xdr:rowOff>
    </xdr:from>
    <xdr:to>
      <xdr:col>8</xdr:col>
      <xdr:colOff>3175</xdr:colOff>
      <xdr:row>300</xdr:row>
      <xdr:rowOff>711535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B75B7CE9-6E39-9DA9-D798-59B7CD630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725561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301</xdr:row>
      <xdr:rowOff>22980</xdr:rowOff>
    </xdr:from>
    <xdr:to>
      <xdr:col>8</xdr:col>
      <xdr:colOff>3175</xdr:colOff>
      <xdr:row>301</xdr:row>
      <xdr:rowOff>710351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45E52EE6-ADF2-E5DB-2B6C-EA48B9794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79901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302</xdr:row>
      <xdr:rowOff>22975</xdr:rowOff>
    </xdr:from>
    <xdr:to>
      <xdr:col>8</xdr:col>
      <xdr:colOff>3175</xdr:colOff>
      <xdr:row>302</xdr:row>
      <xdr:rowOff>710346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E796A3AA-6FEA-E84A-656A-7289A9E18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87234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303</xdr:row>
      <xdr:rowOff>22970</xdr:rowOff>
    </xdr:from>
    <xdr:to>
      <xdr:col>8</xdr:col>
      <xdr:colOff>3175</xdr:colOff>
      <xdr:row>303</xdr:row>
      <xdr:rowOff>710341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26CB6129-189A-7B57-4E57-9CEDE0804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094567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306</xdr:row>
      <xdr:rowOff>22977</xdr:rowOff>
    </xdr:from>
    <xdr:to>
      <xdr:col>8</xdr:col>
      <xdr:colOff>3175</xdr:colOff>
      <xdr:row>306</xdr:row>
      <xdr:rowOff>710348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xmlns="" id="{77721F07-3C92-7202-92C3-FADECDB2A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05975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307</xdr:row>
      <xdr:rowOff>22972</xdr:rowOff>
    </xdr:from>
    <xdr:to>
      <xdr:col>8</xdr:col>
      <xdr:colOff>3175</xdr:colOff>
      <xdr:row>307</xdr:row>
      <xdr:rowOff>710343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89371189-6B4C-06D8-485D-9A44BC144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13308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308</xdr:row>
      <xdr:rowOff>22991</xdr:rowOff>
    </xdr:from>
    <xdr:to>
      <xdr:col>8</xdr:col>
      <xdr:colOff>3175</xdr:colOff>
      <xdr:row>308</xdr:row>
      <xdr:rowOff>710362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75751FEB-F250-22ED-2CC2-F1042EE10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20642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309</xdr:row>
      <xdr:rowOff>22986</xdr:rowOff>
    </xdr:from>
    <xdr:to>
      <xdr:col>8</xdr:col>
      <xdr:colOff>3175</xdr:colOff>
      <xdr:row>309</xdr:row>
      <xdr:rowOff>710357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BA44374B-90FB-C5E7-485B-97DB6A35B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27975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310</xdr:row>
      <xdr:rowOff>22982</xdr:rowOff>
    </xdr:from>
    <xdr:to>
      <xdr:col>8</xdr:col>
      <xdr:colOff>3175</xdr:colOff>
      <xdr:row>310</xdr:row>
      <xdr:rowOff>710353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2D6E8120-D22E-020C-92DA-54CA47E79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3530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311</xdr:row>
      <xdr:rowOff>22976</xdr:rowOff>
    </xdr:from>
    <xdr:to>
      <xdr:col>8</xdr:col>
      <xdr:colOff>3175</xdr:colOff>
      <xdr:row>311</xdr:row>
      <xdr:rowOff>710347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2B0C497D-3746-3BE6-AA2E-417651753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4264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312</xdr:row>
      <xdr:rowOff>22971</xdr:rowOff>
    </xdr:from>
    <xdr:to>
      <xdr:col>8</xdr:col>
      <xdr:colOff>3175</xdr:colOff>
      <xdr:row>312</xdr:row>
      <xdr:rowOff>710342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72402E63-FEE0-C18B-221D-2CB5C2F3E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4997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313</xdr:row>
      <xdr:rowOff>22992</xdr:rowOff>
    </xdr:from>
    <xdr:to>
      <xdr:col>8</xdr:col>
      <xdr:colOff>3175</xdr:colOff>
      <xdr:row>313</xdr:row>
      <xdr:rowOff>710363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xmlns="" id="{BAF7824E-AB2E-4B7E-E251-117B63940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573085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314</xdr:row>
      <xdr:rowOff>22987</xdr:rowOff>
    </xdr:from>
    <xdr:to>
      <xdr:col>8</xdr:col>
      <xdr:colOff>3175</xdr:colOff>
      <xdr:row>314</xdr:row>
      <xdr:rowOff>710358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8C907D3E-B65D-1168-B328-75901B226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64641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315</xdr:row>
      <xdr:rowOff>22981</xdr:rowOff>
    </xdr:from>
    <xdr:to>
      <xdr:col>8</xdr:col>
      <xdr:colOff>3175</xdr:colOff>
      <xdr:row>315</xdr:row>
      <xdr:rowOff>710352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001DB8D3-7A14-B491-EC2F-5118BDF6D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7197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316</xdr:row>
      <xdr:rowOff>22977</xdr:rowOff>
    </xdr:from>
    <xdr:to>
      <xdr:col>8</xdr:col>
      <xdr:colOff>3175</xdr:colOff>
      <xdr:row>316</xdr:row>
      <xdr:rowOff>710348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xmlns="" id="{BF9C5347-6B82-7177-1372-B3344E738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79308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317</xdr:row>
      <xdr:rowOff>22972</xdr:rowOff>
    </xdr:from>
    <xdr:to>
      <xdr:col>8</xdr:col>
      <xdr:colOff>3175</xdr:colOff>
      <xdr:row>317</xdr:row>
      <xdr:rowOff>710343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BF597C49-DD20-3C67-8A36-A205C9E12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86641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318</xdr:row>
      <xdr:rowOff>23438</xdr:rowOff>
    </xdr:from>
    <xdr:to>
      <xdr:col>8</xdr:col>
      <xdr:colOff>3175</xdr:colOff>
      <xdr:row>318</xdr:row>
      <xdr:rowOff>356813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xmlns="" id="{20F1D5ED-101A-0990-C9F3-9A31DBF6C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9397957"/>
          <a:ext cx="444500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319</xdr:row>
      <xdr:rowOff>24243</xdr:rowOff>
    </xdr:from>
    <xdr:to>
      <xdr:col>8</xdr:col>
      <xdr:colOff>3175</xdr:colOff>
      <xdr:row>319</xdr:row>
      <xdr:rowOff>690993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xmlns="" id="{FEEC665E-342D-DFB0-F508-F92EA8760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19779007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322</xdr:row>
      <xdr:rowOff>22983</xdr:rowOff>
    </xdr:from>
    <xdr:to>
      <xdr:col>8</xdr:col>
      <xdr:colOff>3175</xdr:colOff>
      <xdr:row>322</xdr:row>
      <xdr:rowOff>701993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BDFCE903-BCAE-AD7F-CC74-0488961B0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09003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323</xdr:row>
      <xdr:rowOff>22978</xdr:rowOff>
    </xdr:from>
    <xdr:to>
      <xdr:col>8</xdr:col>
      <xdr:colOff>3175</xdr:colOff>
      <xdr:row>323</xdr:row>
      <xdr:rowOff>701988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xmlns="" id="{5DB4F419-CABD-9B83-C9AA-4091BA40B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16337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324</xdr:row>
      <xdr:rowOff>24164</xdr:rowOff>
    </xdr:from>
    <xdr:to>
      <xdr:col>8</xdr:col>
      <xdr:colOff>3175</xdr:colOff>
      <xdr:row>324</xdr:row>
      <xdr:rowOff>703174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EA287D61-81E7-710B-E16F-CFA3590E5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2368219"/>
          <a:ext cx="444500" cy="68501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325</xdr:row>
      <xdr:rowOff>22968</xdr:rowOff>
    </xdr:from>
    <xdr:to>
      <xdr:col>8</xdr:col>
      <xdr:colOff>3175</xdr:colOff>
      <xdr:row>325</xdr:row>
      <xdr:rowOff>701978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0046B00E-8A78-2B35-1952-5B4A813C2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31003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326</xdr:row>
      <xdr:rowOff>22988</xdr:rowOff>
    </xdr:from>
    <xdr:to>
      <xdr:col>8</xdr:col>
      <xdr:colOff>3175</xdr:colOff>
      <xdr:row>326</xdr:row>
      <xdr:rowOff>701998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xmlns="" id="{BCF4EA44-5E69-7A46-64F8-C2666E8CF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38337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327</xdr:row>
      <xdr:rowOff>22983</xdr:rowOff>
    </xdr:from>
    <xdr:to>
      <xdr:col>8</xdr:col>
      <xdr:colOff>3175</xdr:colOff>
      <xdr:row>327</xdr:row>
      <xdr:rowOff>701993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xmlns="" id="{B8338FD9-DEF5-FAA7-9C7D-22DCBF23D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45670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328</xdr:row>
      <xdr:rowOff>22978</xdr:rowOff>
    </xdr:from>
    <xdr:to>
      <xdr:col>8</xdr:col>
      <xdr:colOff>3175</xdr:colOff>
      <xdr:row>328</xdr:row>
      <xdr:rowOff>701988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AF157D59-6402-D5E7-F1D8-F45F3A7A6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530035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329</xdr:row>
      <xdr:rowOff>22973</xdr:rowOff>
    </xdr:from>
    <xdr:to>
      <xdr:col>8</xdr:col>
      <xdr:colOff>3175</xdr:colOff>
      <xdr:row>329</xdr:row>
      <xdr:rowOff>701983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09363BF6-6380-BEB3-D7F3-A06C90480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603368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330</xdr:row>
      <xdr:rowOff>22968</xdr:rowOff>
    </xdr:from>
    <xdr:to>
      <xdr:col>8</xdr:col>
      <xdr:colOff>3175</xdr:colOff>
      <xdr:row>330</xdr:row>
      <xdr:rowOff>701978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xmlns="" id="{5727190F-9C04-C92B-8EC1-031714DAB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67670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331</xdr:row>
      <xdr:rowOff>22989</xdr:rowOff>
    </xdr:from>
    <xdr:to>
      <xdr:col>8</xdr:col>
      <xdr:colOff>3175</xdr:colOff>
      <xdr:row>331</xdr:row>
      <xdr:rowOff>701999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xmlns="" id="{E73E5C8C-9818-8355-996A-E8339561E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75003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332</xdr:row>
      <xdr:rowOff>22983</xdr:rowOff>
    </xdr:from>
    <xdr:to>
      <xdr:col>8</xdr:col>
      <xdr:colOff>3175</xdr:colOff>
      <xdr:row>332</xdr:row>
      <xdr:rowOff>701993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A0AD040D-A97E-FF1D-B58F-6DD1856FA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8233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333</xdr:row>
      <xdr:rowOff>22978</xdr:rowOff>
    </xdr:from>
    <xdr:to>
      <xdr:col>8</xdr:col>
      <xdr:colOff>3175</xdr:colOff>
      <xdr:row>333</xdr:row>
      <xdr:rowOff>701988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EC197791-2587-FDB6-E9D2-7B62997ED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8967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334</xdr:row>
      <xdr:rowOff>22974</xdr:rowOff>
    </xdr:from>
    <xdr:to>
      <xdr:col>8</xdr:col>
      <xdr:colOff>3175</xdr:colOff>
      <xdr:row>334</xdr:row>
      <xdr:rowOff>701984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D2939292-470C-721A-F92E-F9C7AF07B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297003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335</xdr:row>
      <xdr:rowOff>22969</xdr:rowOff>
    </xdr:from>
    <xdr:to>
      <xdr:col>8</xdr:col>
      <xdr:colOff>3175</xdr:colOff>
      <xdr:row>335</xdr:row>
      <xdr:rowOff>701979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B17C0AB7-5B19-8D55-18D6-82573EAEC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04336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336</xdr:row>
      <xdr:rowOff>22988</xdr:rowOff>
    </xdr:from>
    <xdr:to>
      <xdr:col>8</xdr:col>
      <xdr:colOff>3175</xdr:colOff>
      <xdr:row>336</xdr:row>
      <xdr:rowOff>701998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ECD9D670-E55A-7F0B-08D0-AD4A9BE95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11670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337</xdr:row>
      <xdr:rowOff>22984</xdr:rowOff>
    </xdr:from>
    <xdr:to>
      <xdr:col>8</xdr:col>
      <xdr:colOff>3175</xdr:colOff>
      <xdr:row>337</xdr:row>
      <xdr:rowOff>701994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AA8981DD-0FBC-15AA-5248-B5BBBA46B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19003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338</xdr:row>
      <xdr:rowOff>22979</xdr:rowOff>
    </xdr:from>
    <xdr:to>
      <xdr:col>8</xdr:col>
      <xdr:colOff>3175</xdr:colOff>
      <xdr:row>338</xdr:row>
      <xdr:rowOff>701989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xmlns="" id="{91BBFEEE-CCA8-0B7F-AA32-5FBD4E2BB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26336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339</xdr:row>
      <xdr:rowOff>22974</xdr:rowOff>
    </xdr:from>
    <xdr:to>
      <xdr:col>8</xdr:col>
      <xdr:colOff>3175</xdr:colOff>
      <xdr:row>339</xdr:row>
      <xdr:rowOff>701984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xmlns="" id="{B7B31CAA-42D3-E7D0-7FC7-54D106158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33669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340</xdr:row>
      <xdr:rowOff>22968</xdr:rowOff>
    </xdr:from>
    <xdr:to>
      <xdr:col>8</xdr:col>
      <xdr:colOff>3175</xdr:colOff>
      <xdr:row>340</xdr:row>
      <xdr:rowOff>701978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xmlns="" id="{FC6E9265-3B26-51B6-04BA-58DD71EFC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41003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341</xdr:row>
      <xdr:rowOff>22989</xdr:rowOff>
    </xdr:from>
    <xdr:to>
      <xdr:col>8</xdr:col>
      <xdr:colOff>3175</xdr:colOff>
      <xdr:row>341</xdr:row>
      <xdr:rowOff>701999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A8778206-F11F-DBD1-D7F0-C91B3C9D3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48336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342</xdr:row>
      <xdr:rowOff>22984</xdr:rowOff>
    </xdr:from>
    <xdr:to>
      <xdr:col>8</xdr:col>
      <xdr:colOff>3175</xdr:colOff>
      <xdr:row>342</xdr:row>
      <xdr:rowOff>701994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xmlns="" id="{0DEB9E3B-25D4-7E7C-220C-A1A1FB002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55669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343</xdr:row>
      <xdr:rowOff>22979</xdr:rowOff>
    </xdr:from>
    <xdr:to>
      <xdr:col>8</xdr:col>
      <xdr:colOff>3175</xdr:colOff>
      <xdr:row>343</xdr:row>
      <xdr:rowOff>701989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66764FE0-D9D7-39BB-7ED2-D372E6D23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63003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344</xdr:row>
      <xdr:rowOff>22974</xdr:rowOff>
    </xdr:from>
    <xdr:to>
      <xdr:col>8</xdr:col>
      <xdr:colOff>3175</xdr:colOff>
      <xdr:row>344</xdr:row>
      <xdr:rowOff>701984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57153B6A-5B3A-CCCE-2180-8586C1194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70336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345</xdr:row>
      <xdr:rowOff>22969</xdr:rowOff>
    </xdr:from>
    <xdr:to>
      <xdr:col>8</xdr:col>
      <xdr:colOff>3175</xdr:colOff>
      <xdr:row>345</xdr:row>
      <xdr:rowOff>701979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8439528F-E402-E681-11B8-A2ED74159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77669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346</xdr:row>
      <xdr:rowOff>22989</xdr:rowOff>
    </xdr:from>
    <xdr:to>
      <xdr:col>8</xdr:col>
      <xdr:colOff>3175</xdr:colOff>
      <xdr:row>346</xdr:row>
      <xdr:rowOff>701999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xmlns="" id="{8BAA7C11-F0A5-361B-E14A-EF2A17263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85003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347</xdr:row>
      <xdr:rowOff>22985</xdr:rowOff>
    </xdr:from>
    <xdr:to>
      <xdr:col>8</xdr:col>
      <xdr:colOff>3175</xdr:colOff>
      <xdr:row>347</xdr:row>
      <xdr:rowOff>701995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474A09B8-5BE0-88E1-B9D5-1B273E4B2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92336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348</xdr:row>
      <xdr:rowOff>22979</xdr:rowOff>
    </xdr:from>
    <xdr:to>
      <xdr:col>8</xdr:col>
      <xdr:colOff>3175</xdr:colOff>
      <xdr:row>348</xdr:row>
      <xdr:rowOff>701989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8F0C67C5-E01C-BFC0-DF19-6B5EC945E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399669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349</xdr:row>
      <xdr:rowOff>22974</xdr:rowOff>
    </xdr:from>
    <xdr:to>
      <xdr:col>8</xdr:col>
      <xdr:colOff>3175</xdr:colOff>
      <xdr:row>349</xdr:row>
      <xdr:rowOff>701984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xmlns="" id="{FF3C3B1E-EDC5-F412-5209-88DE3D366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07002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350</xdr:row>
      <xdr:rowOff>22970</xdr:rowOff>
    </xdr:from>
    <xdr:to>
      <xdr:col>8</xdr:col>
      <xdr:colOff>3175</xdr:colOff>
      <xdr:row>350</xdr:row>
      <xdr:rowOff>701980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EF87CD79-516E-5817-B9FA-FB5863D0F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14336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351</xdr:row>
      <xdr:rowOff>22989</xdr:rowOff>
    </xdr:from>
    <xdr:to>
      <xdr:col>8</xdr:col>
      <xdr:colOff>3175</xdr:colOff>
      <xdr:row>351</xdr:row>
      <xdr:rowOff>701999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46B80AD0-E00B-CD36-9007-02F537CAC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21669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352</xdr:row>
      <xdr:rowOff>22984</xdr:rowOff>
    </xdr:from>
    <xdr:to>
      <xdr:col>8</xdr:col>
      <xdr:colOff>3175</xdr:colOff>
      <xdr:row>352</xdr:row>
      <xdr:rowOff>701994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xmlns="" id="{CB8210EF-0A83-30C9-CA6A-478415EE9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29002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353</xdr:row>
      <xdr:rowOff>22979</xdr:rowOff>
    </xdr:from>
    <xdr:to>
      <xdr:col>8</xdr:col>
      <xdr:colOff>3175</xdr:colOff>
      <xdr:row>353</xdr:row>
      <xdr:rowOff>701989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xmlns="" id="{6B3336DB-282E-B54A-1D6B-C8D2BA47D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36336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354</xdr:row>
      <xdr:rowOff>22975</xdr:rowOff>
    </xdr:from>
    <xdr:to>
      <xdr:col>8</xdr:col>
      <xdr:colOff>3175</xdr:colOff>
      <xdr:row>354</xdr:row>
      <xdr:rowOff>701985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77554DB9-A776-900D-6366-850DC4187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43669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355</xdr:row>
      <xdr:rowOff>22970</xdr:rowOff>
    </xdr:from>
    <xdr:to>
      <xdr:col>8</xdr:col>
      <xdr:colOff>3175</xdr:colOff>
      <xdr:row>355</xdr:row>
      <xdr:rowOff>701980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xmlns="" id="{AEF17175-4A09-EE58-66FC-14C07D9F7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51002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356</xdr:row>
      <xdr:rowOff>22989</xdr:rowOff>
    </xdr:from>
    <xdr:to>
      <xdr:col>8</xdr:col>
      <xdr:colOff>3175</xdr:colOff>
      <xdr:row>356</xdr:row>
      <xdr:rowOff>701999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xmlns="" id="{4D1684E7-E388-3885-044F-1468F4E9F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58336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357</xdr:row>
      <xdr:rowOff>22985</xdr:rowOff>
    </xdr:from>
    <xdr:to>
      <xdr:col>8</xdr:col>
      <xdr:colOff>3175</xdr:colOff>
      <xdr:row>357</xdr:row>
      <xdr:rowOff>701995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4DF01E9E-9F9D-9CB5-1299-D87A6F6CC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65669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358</xdr:row>
      <xdr:rowOff>22980</xdr:rowOff>
    </xdr:from>
    <xdr:to>
      <xdr:col>8</xdr:col>
      <xdr:colOff>3175</xdr:colOff>
      <xdr:row>358</xdr:row>
      <xdr:rowOff>701990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3DF8359B-80AB-330B-9ECC-B53B8EA9C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73002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359</xdr:row>
      <xdr:rowOff>22974</xdr:rowOff>
    </xdr:from>
    <xdr:to>
      <xdr:col>8</xdr:col>
      <xdr:colOff>3175</xdr:colOff>
      <xdr:row>359</xdr:row>
      <xdr:rowOff>701984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xmlns="" id="{7489D236-C2D6-91EC-B33E-AEF7C3D8F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80336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360</xdr:row>
      <xdr:rowOff>22970</xdr:rowOff>
    </xdr:from>
    <xdr:to>
      <xdr:col>8</xdr:col>
      <xdr:colOff>3175</xdr:colOff>
      <xdr:row>360</xdr:row>
      <xdr:rowOff>701980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EBF70BDE-2D84-BE74-A370-B48DB7BAC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87669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361</xdr:row>
      <xdr:rowOff>22990</xdr:rowOff>
    </xdr:from>
    <xdr:to>
      <xdr:col>8</xdr:col>
      <xdr:colOff>3175</xdr:colOff>
      <xdr:row>361</xdr:row>
      <xdr:rowOff>702000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xmlns="" id="{473F3088-223F-C5CA-D5DE-17DAF048C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495002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362</xdr:row>
      <xdr:rowOff>22985</xdr:rowOff>
    </xdr:from>
    <xdr:to>
      <xdr:col>8</xdr:col>
      <xdr:colOff>3175</xdr:colOff>
      <xdr:row>362</xdr:row>
      <xdr:rowOff>701995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B297D900-104D-1C43-C23D-AC1B91BC6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02336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363</xdr:row>
      <xdr:rowOff>22980</xdr:rowOff>
    </xdr:from>
    <xdr:to>
      <xdr:col>8</xdr:col>
      <xdr:colOff>3175</xdr:colOff>
      <xdr:row>363</xdr:row>
      <xdr:rowOff>701990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34F7388A-1AE2-A0F2-09EC-57B33800D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09669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364</xdr:row>
      <xdr:rowOff>22975</xdr:rowOff>
    </xdr:from>
    <xdr:to>
      <xdr:col>8</xdr:col>
      <xdr:colOff>3175</xdr:colOff>
      <xdr:row>364</xdr:row>
      <xdr:rowOff>701985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859029D9-2EA1-B3DB-5257-CDA53087A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17002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365</xdr:row>
      <xdr:rowOff>22970</xdr:rowOff>
    </xdr:from>
    <xdr:to>
      <xdr:col>8</xdr:col>
      <xdr:colOff>3175</xdr:colOff>
      <xdr:row>365</xdr:row>
      <xdr:rowOff>701980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FFE5C673-5E44-47A6-8E05-2203DC15C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24335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366</xdr:row>
      <xdr:rowOff>22990</xdr:rowOff>
    </xdr:from>
    <xdr:to>
      <xdr:col>8</xdr:col>
      <xdr:colOff>3175</xdr:colOff>
      <xdr:row>366</xdr:row>
      <xdr:rowOff>702000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5C5E59C8-A899-AC1F-404A-9C54F70BE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31669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367</xdr:row>
      <xdr:rowOff>22985</xdr:rowOff>
    </xdr:from>
    <xdr:to>
      <xdr:col>8</xdr:col>
      <xdr:colOff>3175</xdr:colOff>
      <xdr:row>367</xdr:row>
      <xdr:rowOff>701995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624A7382-2873-EB79-DBE7-679E5DF13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39002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368</xdr:row>
      <xdr:rowOff>22980</xdr:rowOff>
    </xdr:from>
    <xdr:to>
      <xdr:col>8</xdr:col>
      <xdr:colOff>3175</xdr:colOff>
      <xdr:row>368</xdr:row>
      <xdr:rowOff>701990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BE6AF813-D689-BB23-7A6A-E9D87FAE0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46335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369</xdr:row>
      <xdr:rowOff>22975</xdr:rowOff>
    </xdr:from>
    <xdr:to>
      <xdr:col>8</xdr:col>
      <xdr:colOff>3175</xdr:colOff>
      <xdr:row>369</xdr:row>
      <xdr:rowOff>701985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59774174-0EC1-1513-E29C-33B6339BA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53669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370</xdr:row>
      <xdr:rowOff>22971</xdr:rowOff>
    </xdr:from>
    <xdr:to>
      <xdr:col>8</xdr:col>
      <xdr:colOff>3175</xdr:colOff>
      <xdr:row>370</xdr:row>
      <xdr:rowOff>701981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965DA3CD-4946-252B-FB6F-0C8236B1F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61002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371</xdr:row>
      <xdr:rowOff>22990</xdr:rowOff>
    </xdr:from>
    <xdr:to>
      <xdr:col>8</xdr:col>
      <xdr:colOff>3175</xdr:colOff>
      <xdr:row>371</xdr:row>
      <xdr:rowOff>702000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03125192-263F-D72D-6E20-D0CC6772B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68335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372</xdr:row>
      <xdr:rowOff>22985</xdr:rowOff>
    </xdr:from>
    <xdr:to>
      <xdr:col>8</xdr:col>
      <xdr:colOff>3175</xdr:colOff>
      <xdr:row>372</xdr:row>
      <xdr:rowOff>701995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BF569326-7417-EFBF-6E09-EBCF4DBCE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75669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373</xdr:row>
      <xdr:rowOff>22981</xdr:rowOff>
    </xdr:from>
    <xdr:to>
      <xdr:col>8</xdr:col>
      <xdr:colOff>3175</xdr:colOff>
      <xdr:row>373</xdr:row>
      <xdr:rowOff>701991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C3091D4F-DD32-D253-9319-F926BB927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83002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374</xdr:row>
      <xdr:rowOff>22976</xdr:rowOff>
    </xdr:from>
    <xdr:to>
      <xdr:col>8</xdr:col>
      <xdr:colOff>3175</xdr:colOff>
      <xdr:row>374</xdr:row>
      <xdr:rowOff>701986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2FB9661E-74F4-D41F-A09D-4B4D119B4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9033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375</xdr:row>
      <xdr:rowOff>22970</xdr:rowOff>
    </xdr:from>
    <xdr:to>
      <xdr:col>8</xdr:col>
      <xdr:colOff>3175</xdr:colOff>
      <xdr:row>375</xdr:row>
      <xdr:rowOff>701980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FCD76E0B-5839-4F93-38C5-4AE9EE2DE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597668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376</xdr:row>
      <xdr:rowOff>22991</xdr:rowOff>
    </xdr:from>
    <xdr:to>
      <xdr:col>8</xdr:col>
      <xdr:colOff>3175</xdr:colOff>
      <xdr:row>376</xdr:row>
      <xdr:rowOff>702001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D84849D6-BA8F-68FF-E597-EEA2DFEC7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05002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377</xdr:row>
      <xdr:rowOff>22986</xdr:rowOff>
    </xdr:from>
    <xdr:to>
      <xdr:col>8</xdr:col>
      <xdr:colOff>3175</xdr:colOff>
      <xdr:row>377</xdr:row>
      <xdr:rowOff>701996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0B8C3C9F-BC07-8316-8944-6E3F96400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12335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378</xdr:row>
      <xdr:rowOff>22981</xdr:rowOff>
    </xdr:from>
    <xdr:to>
      <xdr:col>8</xdr:col>
      <xdr:colOff>3175</xdr:colOff>
      <xdr:row>378</xdr:row>
      <xdr:rowOff>701991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9BDB54F9-609F-A1BC-FEBB-E457A8268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19668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379</xdr:row>
      <xdr:rowOff>22975</xdr:rowOff>
    </xdr:from>
    <xdr:to>
      <xdr:col>8</xdr:col>
      <xdr:colOff>3175</xdr:colOff>
      <xdr:row>379</xdr:row>
      <xdr:rowOff>701985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xmlns="" id="{FDC36A30-8DB8-0329-A38E-51B1B3019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27002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380</xdr:row>
      <xdr:rowOff>22971</xdr:rowOff>
    </xdr:from>
    <xdr:to>
      <xdr:col>8</xdr:col>
      <xdr:colOff>3175</xdr:colOff>
      <xdr:row>380</xdr:row>
      <xdr:rowOff>701981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827095AA-7E93-E3E9-F326-201272ABB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343354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381</xdr:row>
      <xdr:rowOff>22991</xdr:rowOff>
    </xdr:from>
    <xdr:to>
      <xdr:col>8</xdr:col>
      <xdr:colOff>3175</xdr:colOff>
      <xdr:row>381</xdr:row>
      <xdr:rowOff>702001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B3EBEFBE-C9AC-3F6F-BFC0-4C8920856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41668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382</xdr:row>
      <xdr:rowOff>22985</xdr:rowOff>
    </xdr:from>
    <xdr:to>
      <xdr:col>8</xdr:col>
      <xdr:colOff>3175</xdr:colOff>
      <xdr:row>382</xdr:row>
      <xdr:rowOff>701995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5790809D-5CB6-6140-3688-75D31BA4A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49002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384</xdr:row>
      <xdr:rowOff>22985</xdr:rowOff>
    </xdr:from>
    <xdr:to>
      <xdr:col>8</xdr:col>
      <xdr:colOff>3175</xdr:colOff>
      <xdr:row>384</xdr:row>
      <xdr:rowOff>701995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xmlns="" id="{3A06CA92-AEE9-DF52-E40D-2865AD0DF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58146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385</xdr:row>
      <xdr:rowOff>22981</xdr:rowOff>
    </xdr:from>
    <xdr:to>
      <xdr:col>8</xdr:col>
      <xdr:colOff>3175</xdr:colOff>
      <xdr:row>385</xdr:row>
      <xdr:rowOff>701991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xmlns="" id="{0ED8F98D-6EC1-4706-08EC-461F5552C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65479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386</xdr:row>
      <xdr:rowOff>22976</xdr:rowOff>
    </xdr:from>
    <xdr:to>
      <xdr:col>8</xdr:col>
      <xdr:colOff>3175</xdr:colOff>
      <xdr:row>386</xdr:row>
      <xdr:rowOff>701986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167EDBDE-33AF-41F2-E3FE-104755D7A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72812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387</xdr:row>
      <xdr:rowOff>22971</xdr:rowOff>
    </xdr:from>
    <xdr:to>
      <xdr:col>8</xdr:col>
      <xdr:colOff>3175</xdr:colOff>
      <xdr:row>387</xdr:row>
      <xdr:rowOff>701981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357A544D-CC2B-E32F-D0E9-8AD001DD5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80145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388</xdr:row>
      <xdr:rowOff>22991</xdr:rowOff>
    </xdr:from>
    <xdr:to>
      <xdr:col>8</xdr:col>
      <xdr:colOff>3175</xdr:colOff>
      <xdr:row>388</xdr:row>
      <xdr:rowOff>702001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xmlns="" id="{053C71EF-39DE-3F91-73D8-36DABCE02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874794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389</xdr:row>
      <xdr:rowOff>22986</xdr:rowOff>
    </xdr:from>
    <xdr:to>
      <xdr:col>8</xdr:col>
      <xdr:colOff>3175</xdr:colOff>
      <xdr:row>389</xdr:row>
      <xdr:rowOff>701996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E1CEFC92-9EE0-C998-202C-1620EA064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694812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390</xdr:row>
      <xdr:rowOff>22981</xdr:rowOff>
    </xdr:from>
    <xdr:to>
      <xdr:col>8</xdr:col>
      <xdr:colOff>3175</xdr:colOff>
      <xdr:row>390</xdr:row>
      <xdr:rowOff>701991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DED3E1E8-189F-832C-9D4B-8D438A276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02146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391</xdr:row>
      <xdr:rowOff>22977</xdr:rowOff>
    </xdr:from>
    <xdr:to>
      <xdr:col>8</xdr:col>
      <xdr:colOff>3175</xdr:colOff>
      <xdr:row>391</xdr:row>
      <xdr:rowOff>701987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8726C002-89BB-4399-C597-8D10E087D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09479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392</xdr:row>
      <xdr:rowOff>22972</xdr:rowOff>
    </xdr:from>
    <xdr:to>
      <xdr:col>8</xdr:col>
      <xdr:colOff>3175</xdr:colOff>
      <xdr:row>392</xdr:row>
      <xdr:rowOff>701982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277B59EF-D8CD-84AD-DDFA-CD1D58D31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16812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393</xdr:row>
      <xdr:rowOff>22991</xdr:rowOff>
    </xdr:from>
    <xdr:to>
      <xdr:col>8</xdr:col>
      <xdr:colOff>3175</xdr:colOff>
      <xdr:row>393</xdr:row>
      <xdr:rowOff>702001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19F8FA36-B4B5-E2CA-61CF-DD959C1FF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24146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394</xdr:row>
      <xdr:rowOff>22986</xdr:rowOff>
    </xdr:from>
    <xdr:to>
      <xdr:col>8</xdr:col>
      <xdr:colOff>3175</xdr:colOff>
      <xdr:row>394</xdr:row>
      <xdr:rowOff>701996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AC11E80D-F3D5-1DB8-6B6A-872862377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31479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395</xdr:row>
      <xdr:rowOff>22014</xdr:rowOff>
    </xdr:from>
    <xdr:to>
      <xdr:col>8</xdr:col>
      <xdr:colOff>3175</xdr:colOff>
      <xdr:row>395</xdr:row>
      <xdr:rowOff>657014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A6E7657D-6537-BA45-FCB1-75A700DC5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388028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396</xdr:row>
      <xdr:rowOff>22975</xdr:rowOff>
    </xdr:from>
    <xdr:to>
      <xdr:col>8</xdr:col>
      <xdr:colOff>3175</xdr:colOff>
      <xdr:row>396</xdr:row>
      <xdr:rowOff>701985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B401F500-4C66-4E7F-5FD9-396D6407F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45602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397</xdr:row>
      <xdr:rowOff>22970</xdr:rowOff>
    </xdr:from>
    <xdr:to>
      <xdr:col>8</xdr:col>
      <xdr:colOff>3175</xdr:colOff>
      <xdr:row>397</xdr:row>
      <xdr:rowOff>701980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8BFC526D-A726-5932-5DD4-F55E23540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52935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398</xdr:row>
      <xdr:rowOff>22990</xdr:rowOff>
    </xdr:from>
    <xdr:to>
      <xdr:col>8</xdr:col>
      <xdr:colOff>3175</xdr:colOff>
      <xdr:row>398</xdr:row>
      <xdr:rowOff>702000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xmlns="" id="{C2A272F6-76D4-E713-ED8C-C0A7C20D6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60269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399</xdr:row>
      <xdr:rowOff>22985</xdr:rowOff>
    </xdr:from>
    <xdr:to>
      <xdr:col>8</xdr:col>
      <xdr:colOff>3175</xdr:colOff>
      <xdr:row>399</xdr:row>
      <xdr:rowOff>701995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A1577B2F-740B-8E6F-F355-20978ED33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67602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400</xdr:row>
      <xdr:rowOff>22980</xdr:rowOff>
    </xdr:from>
    <xdr:to>
      <xdr:col>8</xdr:col>
      <xdr:colOff>3175</xdr:colOff>
      <xdr:row>400</xdr:row>
      <xdr:rowOff>701990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xmlns="" id="{75AD99E7-22E2-CB63-9C63-DA71C5525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74935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401</xdr:row>
      <xdr:rowOff>22008</xdr:rowOff>
    </xdr:from>
    <xdr:to>
      <xdr:col>8</xdr:col>
      <xdr:colOff>3175</xdr:colOff>
      <xdr:row>401</xdr:row>
      <xdr:rowOff>657008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xmlns="" id="{EDD6532E-2C16-2C1C-002E-E2AF72CF3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822594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402</xdr:row>
      <xdr:rowOff>22968</xdr:rowOff>
    </xdr:from>
    <xdr:to>
      <xdr:col>8</xdr:col>
      <xdr:colOff>3175</xdr:colOff>
      <xdr:row>402</xdr:row>
      <xdr:rowOff>710339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EFB0951B-E8B5-D01C-A3BD-EE3B34D79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89059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403</xdr:row>
      <xdr:rowOff>22989</xdr:rowOff>
    </xdr:from>
    <xdr:to>
      <xdr:col>8</xdr:col>
      <xdr:colOff>3175</xdr:colOff>
      <xdr:row>403</xdr:row>
      <xdr:rowOff>710360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xmlns="" id="{5C03D792-D79C-F4A3-7323-68D9C1B6F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796392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404</xdr:row>
      <xdr:rowOff>22984</xdr:rowOff>
    </xdr:from>
    <xdr:to>
      <xdr:col>8</xdr:col>
      <xdr:colOff>3175</xdr:colOff>
      <xdr:row>404</xdr:row>
      <xdr:rowOff>710355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xmlns="" id="{B6A6BACF-7840-2FA6-6DCF-3FE919EB7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03725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405</xdr:row>
      <xdr:rowOff>22979</xdr:rowOff>
    </xdr:from>
    <xdr:to>
      <xdr:col>8</xdr:col>
      <xdr:colOff>3175</xdr:colOff>
      <xdr:row>405</xdr:row>
      <xdr:rowOff>710350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xmlns="" id="{D4725D88-E3E4-C48E-2402-77DB398C4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11059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406</xdr:row>
      <xdr:rowOff>22081</xdr:rowOff>
    </xdr:from>
    <xdr:to>
      <xdr:col>8</xdr:col>
      <xdr:colOff>3175</xdr:colOff>
      <xdr:row>406</xdr:row>
      <xdr:rowOff>711228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xmlns="" id="{3AD1290B-B4A8-2A16-8155-6C2F89D95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183835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407</xdr:row>
      <xdr:rowOff>22969</xdr:rowOff>
    </xdr:from>
    <xdr:to>
      <xdr:col>8</xdr:col>
      <xdr:colOff>3175</xdr:colOff>
      <xdr:row>407</xdr:row>
      <xdr:rowOff>710340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xmlns="" id="{F15E461D-D161-28BE-F3CD-9307F694A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25725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408</xdr:row>
      <xdr:rowOff>21997</xdr:rowOff>
    </xdr:from>
    <xdr:to>
      <xdr:col>8</xdr:col>
      <xdr:colOff>3175</xdr:colOff>
      <xdr:row>408</xdr:row>
      <xdr:rowOff>656997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xmlns="" id="{0B3B01DE-A36E-20F9-8C44-2500CA50C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330492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409</xdr:row>
      <xdr:rowOff>22982</xdr:rowOff>
    </xdr:from>
    <xdr:to>
      <xdr:col>8</xdr:col>
      <xdr:colOff>3175</xdr:colOff>
      <xdr:row>409</xdr:row>
      <xdr:rowOff>710353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xmlns="" id="{A0996090-E750-427F-CF42-5D0259646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39849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410</xdr:row>
      <xdr:rowOff>25508</xdr:rowOff>
    </xdr:from>
    <xdr:to>
      <xdr:col>8</xdr:col>
      <xdr:colOff>3175</xdr:colOff>
      <xdr:row>410</xdr:row>
      <xdr:rowOff>617298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xmlns="" id="{FC911C0D-1D5D-9E27-D293-39409FD75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472077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411</xdr:row>
      <xdr:rowOff>22971</xdr:rowOff>
    </xdr:from>
    <xdr:to>
      <xdr:col>8</xdr:col>
      <xdr:colOff>3175</xdr:colOff>
      <xdr:row>411</xdr:row>
      <xdr:rowOff>710342</xdr:rowOff>
    </xdr:to>
    <xdr:pic>
      <xdr:nvPicPr>
        <xdr:cNvPr id="773" name="Picture 772">
          <a:extLst>
            <a:ext uri="{FF2B5EF4-FFF2-40B4-BE49-F238E27FC236}">
              <a16:creationId xmlns:a16="http://schemas.microsoft.com/office/drawing/2014/main" xmlns="" id="{9ECAA44F-E72E-C7A2-1114-B09A9197E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53610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412</xdr:row>
      <xdr:rowOff>21800</xdr:rowOff>
    </xdr:from>
    <xdr:to>
      <xdr:col>8</xdr:col>
      <xdr:colOff>3175</xdr:colOff>
      <xdr:row>412</xdr:row>
      <xdr:rowOff>711541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xmlns="" id="{7B8D884F-F07F-1DFD-CCE0-2C9DCECD6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609319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413</xdr:row>
      <xdr:rowOff>22985</xdr:rowOff>
    </xdr:from>
    <xdr:to>
      <xdr:col>8</xdr:col>
      <xdr:colOff>3175</xdr:colOff>
      <xdr:row>413</xdr:row>
      <xdr:rowOff>710356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xmlns="" id="{77A8993F-06CF-B15B-88E6-C103576B4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68277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414</xdr:row>
      <xdr:rowOff>22981</xdr:rowOff>
    </xdr:from>
    <xdr:to>
      <xdr:col>8</xdr:col>
      <xdr:colOff>3175</xdr:colOff>
      <xdr:row>414</xdr:row>
      <xdr:rowOff>710352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xmlns="" id="{EF639F5F-15D4-6233-AFFE-970369BCB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75610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415</xdr:row>
      <xdr:rowOff>22976</xdr:rowOff>
    </xdr:from>
    <xdr:to>
      <xdr:col>8</xdr:col>
      <xdr:colOff>3175</xdr:colOff>
      <xdr:row>415</xdr:row>
      <xdr:rowOff>710347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14281662-5C5B-5FE7-5FA5-91CE9AE59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8294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416</xdr:row>
      <xdr:rowOff>22970</xdr:rowOff>
    </xdr:from>
    <xdr:to>
      <xdr:col>8</xdr:col>
      <xdr:colOff>3175</xdr:colOff>
      <xdr:row>416</xdr:row>
      <xdr:rowOff>710341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xmlns="" id="{B4EEBB99-A64C-793B-1FEA-379BF76E0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90276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417</xdr:row>
      <xdr:rowOff>22991</xdr:rowOff>
    </xdr:from>
    <xdr:to>
      <xdr:col>8</xdr:col>
      <xdr:colOff>3175</xdr:colOff>
      <xdr:row>417</xdr:row>
      <xdr:rowOff>710362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xmlns="" id="{24F16AD9-FF29-3C7E-22A8-602DBF575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897610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418</xdr:row>
      <xdr:rowOff>41093</xdr:rowOff>
    </xdr:from>
    <xdr:to>
      <xdr:col>8</xdr:col>
      <xdr:colOff>3175</xdr:colOff>
      <xdr:row>418</xdr:row>
      <xdr:rowOff>728464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xmlns="" id="{B7281735-69F7-98C6-D157-28A930454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05124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419</xdr:row>
      <xdr:rowOff>22981</xdr:rowOff>
    </xdr:from>
    <xdr:to>
      <xdr:col>8</xdr:col>
      <xdr:colOff>3175</xdr:colOff>
      <xdr:row>419</xdr:row>
      <xdr:rowOff>710352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7E0FA4FC-E5A3-6787-C12F-488CE71A7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12639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421</xdr:row>
      <xdr:rowOff>21791</xdr:rowOff>
    </xdr:from>
    <xdr:to>
      <xdr:col>8</xdr:col>
      <xdr:colOff>3175</xdr:colOff>
      <xdr:row>421</xdr:row>
      <xdr:rowOff>711532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xmlns="" id="{B3A7B133-A571-4750-EF26-383B848F1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217711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422</xdr:row>
      <xdr:rowOff>41085</xdr:rowOff>
    </xdr:from>
    <xdr:to>
      <xdr:col>8</xdr:col>
      <xdr:colOff>3175</xdr:colOff>
      <xdr:row>422</xdr:row>
      <xdr:rowOff>728456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3E8C48B7-34E4-562C-0EA4-DCD4BD359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29297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423</xdr:row>
      <xdr:rowOff>25478</xdr:rowOff>
    </xdr:from>
    <xdr:to>
      <xdr:col>8</xdr:col>
      <xdr:colOff>3175</xdr:colOff>
      <xdr:row>423</xdr:row>
      <xdr:rowOff>581103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xmlns="" id="{A66DC290-C117-2F1A-FC3F-24398849D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3683680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424</xdr:row>
      <xdr:rowOff>21799</xdr:rowOff>
    </xdr:from>
    <xdr:to>
      <xdr:col>8</xdr:col>
      <xdr:colOff>3175</xdr:colOff>
      <xdr:row>424</xdr:row>
      <xdr:rowOff>711540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16E59CAB-496C-6350-361F-37E10A615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428658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6</xdr:col>
      <xdr:colOff>1502876</xdr:colOff>
      <xdr:row>426</xdr:row>
      <xdr:rowOff>28377</xdr:rowOff>
    </xdr:from>
    <xdr:to>
      <xdr:col>7</xdr:col>
      <xdr:colOff>227249</xdr:colOff>
      <xdr:row>426</xdr:row>
      <xdr:rowOff>525101</xdr:rowOff>
    </xdr:to>
    <xdr:pic>
      <xdr:nvPicPr>
        <xdr:cNvPr id="799" name="Picture 798">
          <a:extLst>
            <a:ext uri="{FF2B5EF4-FFF2-40B4-BE49-F238E27FC236}">
              <a16:creationId xmlns:a16="http://schemas.microsoft.com/office/drawing/2014/main" xmlns="" id="{E465F05A-3936-8AAD-A542-5BB527E86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02860" y="295578753"/>
          <a:ext cx="714343" cy="49672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427</xdr:row>
      <xdr:rowOff>22982</xdr:rowOff>
    </xdr:from>
    <xdr:to>
      <xdr:col>8</xdr:col>
      <xdr:colOff>3175</xdr:colOff>
      <xdr:row>427</xdr:row>
      <xdr:rowOff>710353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xmlns="" id="{73B8914D-2C35-A2F7-5725-1433248E8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5826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428</xdr:row>
      <xdr:rowOff>22976</xdr:rowOff>
    </xdr:from>
    <xdr:to>
      <xdr:col>8</xdr:col>
      <xdr:colOff>3175</xdr:colOff>
      <xdr:row>428</xdr:row>
      <xdr:rowOff>710347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xmlns="" id="{BDFB3E24-E82A-064A-5B98-368D53EE2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6560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429</xdr:row>
      <xdr:rowOff>22971</xdr:rowOff>
    </xdr:from>
    <xdr:to>
      <xdr:col>8</xdr:col>
      <xdr:colOff>3175</xdr:colOff>
      <xdr:row>429</xdr:row>
      <xdr:rowOff>710342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xmlns="" id="{AB1F8458-9D07-4FAE-B6C0-D85BEFFEE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7293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430</xdr:row>
      <xdr:rowOff>22992</xdr:rowOff>
    </xdr:from>
    <xdr:to>
      <xdr:col>8</xdr:col>
      <xdr:colOff>3175</xdr:colOff>
      <xdr:row>430</xdr:row>
      <xdr:rowOff>710363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xmlns="" id="{ABEA88C7-22C3-621C-6A0F-478C423BA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802685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431</xdr:row>
      <xdr:rowOff>22987</xdr:rowOff>
    </xdr:from>
    <xdr:to>
      <xdr:col>8</xdr:col>
      <xdr:colOff>3175</xdr:colOff>
      <xdr:row>431</xdr:row>
      <xdr:rowOff>710358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8640293B-F2C3-FDBE-3874-6735AC28A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87601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432</xdr:row>
      <xdr:rowOff>22981</xdr:rowOff>
    </xdr:from>
    <xdr:to>
      <xdr:col>8</xdr:col>
      <xdr:colOff>3175</xdr:colOff>
      <xdr:row>432</xdr:row>
      <xdr:rowOff>710352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xmlns="" id="{663180FF-33A7-2A55-39D6-C36363845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299493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433</xdr:row>
      <xdr:rowOff>21787</xdr:rowOff>
    </xdr:from>
    <xdr:to>
      <xdr:col>8</xdr:col>
      <xdr:colOff>3175</xdr:colOff>
      <xdr:row>433</xdr:row>
      <xdr:rowOff>711528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B82A8016-6BED-6D14-20DD-AD718BE13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022564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434</xdr:row>
      <xdr:rowOff>22972</xdr:rowOff>
    </xdr:from>
    <xdr:to>
      <xdr:col>8</xdr:col>
      <xdr:colOff>3175</xdr:colOff>
      <xdr:row>434</xdr:row>
      <xdr:rowOff>710343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xmlns="" id="{78A12A28-559F-1DB4-BE87-2F4FAB063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09601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435</xdr:row>
      <xdr:rowOff>21801</xdr:rowOff>
    </xdr:from>
    <xdr:to>
      <xdr:col>8</xdr:col>
      <xdr:colOff>3175</xdr:colOff>
      <xdr:row>435</xdr:row>
      <xdr:rowOff>711542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xmlns="" id="{A4D5EA32-8837-3556-3C84-16E466D1B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169232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436</xdr:row>
      <xdr:rowOff>21796</xdr:rowOff>
    </xdr:from>
    <xdr:to>
      <xdr:col>8</xdr:col>
      <xdr:colOff>3175</xdr:colOff>
      <xdr:row>436</xdr:row>
      <xdr:rowOff>711537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xmlns="" id="{DD63E95A-6F97-0C0F-9B72-A81218993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242564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437</xdr:row>
      <xdr:rowOff>21791</xdr:rowOff>
    </xdr:from>
    <xdr:to>
      <xdr:col>8</xdr:col>
      <xdr:colOff>3175</xdr:colOff>
      <xdr:row>437</xdr:row>
      <xdr:rowOff>711532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8753CE8D-B1EB-7624-9640-9F3CBDF39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315897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438</xdr:row>
      <xdr:rowOff>22977</xdr:rowOff>
    </xdr:from>
    <xdr:to>
      <xdr:col>8</xdr:col>
      <xdr:colOff>3175</xdr:colOff>
      <xdr:row>438</xdr:row>
      <xdr:rowOff>710348</xdr:rowOff>
    </xdr:to>
    <xdr:pic>
      <xdr:nvPicPr>
        <xdr:cNvPr id="823" name="Picture 822">
          <a:extLst>
            <a:ext uri="{FF2B5EF4-FFF2-40B4-BE49-F238E27FC236}">
              <a16:creationId xmlns:a16="http://schemas.microsoft.com/office/drawing/2014/main" xmlns="" id="{30718B2C-06A0-52B9-1F36-856C1C0F7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38934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439</xdr:row>
      <xdr:rowOff>22972</xdr:rowOff>
    </xdr:from>
    <xdr:to>
      <xdr:col>8</xdr:col>
      <xdr:colOff>3175</xdr:colOff>
      <xdr:row>439</xdr:row>
      <xdr:rowOff>710343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F9DFB7C9-628F-19AA-94AE-7E278418B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46268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440</xdr:row>
      <xdr:rowOff>22992</xdr:rowOff>
    </xdr:from>
    <xdr:to>
      <xdr:col>8</xdr:col>
      <xdr:colOff>3175</xdr:colOff>
      <xdr:row>440</xdr:row>
      <xdr:rowOff>710363</xdr:rowOff>
    </xdr:to>
    <xdr:pic>
      <xdr:nvPicPr>
        <xdr:cNvPr id="827" name="Picture 826">
          <a:extLst>
            <a:ext uri="{FF2B5EF4-FFF2-40B4-BE49-F238E27FC236}">
              <a16:creationId xmlns:a16="http://schemas.microsoft.com/office/drawing/2014/main" xmlns="" id="{DDC13D02-515F-3908-CB49-C74521111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53601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6</xdr:col>
      <xdr:colOff>1430448</xdr:colOff>
      <xdr:row>441</xdr:row>
      <xdr:rowOff>82692</xdr:rowOff>
    </xdr:from>
    <xdr:to>
      <xdr:col>7</xdr:col>
      <xdr:colOff>222250</xdr:colOff>
      <xdr:row>441</xdr:row>
      <xdr:rowOff>615635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E0058D38-FDDB-4B18-F544-4B6C2821A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30432" y="306461013"/>
          <a:ext cx="750557" cy="53294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442</xdr:row>
      <xdr:rowOff>21784</xdr:rowOff>
    </xdr:from>
    <xdr:to>
      <xdr:col>8</xdr:col>
      <xdr:colOff>3175</xdr:colOff>
      <xdr:row>442</xdr:row>
      <xdr:rowOff>711525</xdr:rowOff>
    </xdr:to>
    <xdr:pic>
      <xdr:nvPicPr>
        <xdr:cNvPr id="831" name="Picture 830">
          <a:extLst>
            <a:ext uri="{FF2B5EF4-FFF2-40B4-BE49-F238E27FC236}">
              <a16:creationId xmlns:a16="http://schemas.microsoft.com/office/drawing/2014/main" xmlns="" id="{42AE63BE-6DCC-D873-6E0C-52244DCE1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655401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443</xdr:row>
      <xdr:rowOff>25525</xdr:rowOff>
    </xdr:from>
    <xdr:to>
      <xdr:col>8</xdr:col>
      <xdr:colOff>3175</xdr:colOff>
      <xdr:row>443</xdr:row>
      <xdr:rowOff>662547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xmlns="" id="{3A65E701-07A2-D101-19A5-3F1AF0F27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7291085"/>
          <a:ext cx="444500" cy="63702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444</xdr:row>
      <xdr:rowOff>22988</xdr:rowOff>
    </xdr:from>
    <xdr:to>
      <xdr:col>8</xdr:col>
      <xdr:colOff>3175</xdr:colOff>
      <xdr:row>444</xdr:row>
      <xdr:rowOff>710359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xmlns="" id="{B131F80C-B11A-53E3-CB2F-CA9A10CB8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79766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445</xdr:row>
      <xdr:rowOff>82689</xdr:rowOff>
    </xdr:from>
    <xdr:to>
      <xdr:col>8</xdr:col>
      <xdr:colOff>3175</xdr:colOff>
      <xdr:row>445</xdr:row>
      <xdr:rowOff>379022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A5A89A1F-1BD1-282B-4FC0-1F6BD73A4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8769643"/>
          <a:ext cx="444500" cy="2963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446</xdr:row>
      <xdr:rowOff>21806</xdr:rowOff>
    </xdr:from>
    <xdr:to>
      <xdr:col>8</xdr:col>
      <xdr:colOff>3175</xdr:colOff>
      <xdr:row>446</xdr:row>
      <xdr:rowOff>711547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xmlns="" id="{26C503EC-80A6-84A5-2946-7DD4AC961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917048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447</xdr:row>
      <xdr:rowOff>21999</xdr:rowOff>
    </xdr:from>
    <xdr:to>
      <xdr:col>8</xdr:col>
      <xdr:colOff>3175</xdr:colOff>
      <xdr:row>447</xdr:row>
      <xdr:rowOff>656999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E28CA0D7-754C-9E2C-70B6-EFE31F2D0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0990401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448</xdr:row>
      <xdr:rowOff>22985</xdr:rowOff>
    </xdr:from>
    <xdr:to>
      <xdr:col>8</xdr:col>
      <xdr:colOff>3175</xdr:colOff>
      <xdr:row>448</xdr:row>
      <xdr:rowOff>710356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xmlns="" id="{E2B11A11-7130-51A3-3BE5-014E585F1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05840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449</xdr:row>
      <xdr:rowOff>22980</xdr:rowOff>
    </xdr:from>
    <xdr:to>
      <xdr:col>8</xdr:col>
      <xdr:colOff>3175</xdr:colOff>
      <xdr:row>449</xdr:row>
      <xdr:rowOff>710351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xmlns="" id="{D9273658-9100-451C-BB44-C5A2FEA02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13173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450</xdr:row>
      <xdr:rowOff>41083</xdr:rowOff>
    </xdr:from>
    <xdr:to>
      <xdr:col>8</xdr:col>
      <xdr:colOff>3175</xdr:colOff>
      <xdr:row>450</xdr:row>
      <xdr:rowOff>728454</xdr:rowOff>
    </xdr:to>
    <xdr:pic>
      <xdr:nvPicPr>
        <xdr:cNvPr id="847" name="Picture 846">
          <a:extLst>
            <a:ext uri="{FF2B5EF4-FFF2-40B4-BE49-F238E27FC236}">
              <a16:creationId xmlns:a16="http://schemas.microsoft.com/office/drawing/2014/main" xmlns="" id="{699953EC-A5F7-70BE-AE1F-032A2ABE7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2068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452</xdr:row>
      <xdr:rowOff>22083</xdr:rowOff>
    </xdr:from>
    <xdr:to>
      <xdr:col>8</xdr:col>
      <xdr:colOff>3175</xdr:colOff>
      <xdr:row>452</xdr:row>
      <xdr:rowOff>711230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xmlns="" id="{29134317-D64A-869C-BABD-BB93017F0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300038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453</xdr:row>
      <xdr:rowOff>22103</xdr:rowOff>
    </xdr:from>
    <xdr:to>
      <xdr:col>8</xdr:col>
      <xdr:colOff>3175</xdr:colOff>
      <xdr:row>453</xdr:row>
      <xdr:rowOff>711250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xmlns="" id="{D3278B7D-E7A3-A82E-4C55-262EA15BE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373373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454</xdr:row>
      <xdr:rowOff>24629</xdr:rowOff>
    </xdr:from>
    <xdr:to>
      <xdr:col>8</xdr:col>
      <xdr:colOff>3175</xdr:colOff>
      <xdr:row>454</xdr:row>
      <xdr:rowOff>618175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xmlns="" id="{B3784779-892E-22E9-173C-6CFC813A7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4469587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455</xdr:row>
      <xdr:rowOff>22091</xdr:rowOff>
    </xdr:from>
    <xdr:to>
      <xdr:col>8</xdr:col>
      <xdr:colOff>3175</xdr:colOff>
      <xdr:row>455</xdr:row>
      <xdr:rowOff>711238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xmlns="" id="{855F111E-1EBD-1088-660B-07D68DDC9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510984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456</xdr:row>
      <xdr:rowOff>22086</xdr:rowOff>
    </xdr:from>
    <xdr:to>
      <xdr:col>8</xdr:col>
      <xdr:colOff>3175</xdr:colOff>
      <xdr:row>456</xdr:row>
      <xdr:rowOff>711233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xmlns="" id="{33983879-1859-7E86-71AD-1BA3F0453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584317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457</xdr:row>
      <xdr:rowOff>22081</xdr:rowOff>
    </xdr:from>
    <xdr:to>
      <xdr:col>8</xdr:col>
      <xdr:colOff>3175</xdr:colOff>
      <xdr:row>457</xdr:row>
      <xdr:rowOff>711228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xmlns="" id="{307F2836-0939-406B-ED75-81B83CCB4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657649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458</xdr:row>
      <xdr:rowOff>22100</xdr:rowOff>
    </xdr:from>
    <xdr:to>
      <xdr:col>8</xdr:col>
      <xdr:colOff>3175</xdr:colOff>
      <xdr:row>458</xdr:row>
      <xdr:rowOff>711247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xmlns="" id="{7FA32121-F24D-E1FE-71B0-C42F45384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730984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459</xdr:row>
      <xdr:rowOff>22096</xdr:rowOff>
    </xdr:from>
    <xdr:to>
      <xdr:col>8</xdr:col>
      <xdr:colOff>3175</xdr:colOff>
      <xdr:row>459</xdr:row>
      <xdr:rowOff>711243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xmlns="" id="{3047E028-7D85-EEF3-5645-02DFF2676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80431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460</xdr:row>
      <xdr:rowOff>22091</xdr:rowOff>
    </xdr:from>
    <xdr:to>
      <xdr:col>8</xdr:col>
      <xdr:colOff>3175</xdr:colOff>
      <xdr:row>460</xdr:row>
      <xdr:rowOff>711238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xmlns="" id="{E55CCD32-026E-9D13-FC5B-1CB8AD74D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877649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461</xdr:row>
      <xdr:rowOff>22086</xdr:rowOff>
    </xdr:from>
    <xdr:to>
      <xdr:col>8</xdr:col>
      <xdr:colOff>3175</xdr:colOff>
      <xdr:row>461</xdr:row>
      <xdr:rowOff>711233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xmlns="" id="{BEAA7CEF-0B93-7016-8599-C12D09A42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195098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463</xdr:row>
      <xdr:rowOff>22086</xdr:rowOff>
    </xdr:from>
    <xdr:to>
      <xdr:col>8</xdr:col>
      <xdr:colOff>3175</xdr:colOff>
      <xdr:row>463</xdr:row>
      <xdr:rowOff>711233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8B82A02E-22AF-5A18-1AA2-D5D746DE2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04242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464</xdr:row>
      <xdr:rowOff>21784</xdr:rowOff>
    </xdr:from>
    <xdr:to>
      <xdr:col>8</xdr:col>
      <xdr:colOff>3175</xdr:colOff>
      <xdr:row>464</xdr:row>
      <xdr:rowOff>711525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xmlns="" id="{3C7CB112-3546-DAC3-4D1C-DF77FC029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115725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466</xdr:row>
      <xdr:rowOff>22093</xdr:rowOff>
    </xdr:from>
    <xdr:to>
      <xdr:col>8</xdr:col>
      <xdr:colOff>3175</xdr:colOff>
      <xdr:row>466</xdr:row>
      <xdr:rowOff>711240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xmlns="" id="{B8EA0A9D-DE16-C654-4D2F-C57EE4B8D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250652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467</xdr:row>
      <xdr:rowOff>22088</xdr:rowOff>
    </xdr:from>
    <xdr:to>
      <xdr:col>8</xdr:col>
      <xdr:colOff>3175</xdr:colOff>
      <xdr:row>467</xdr:row>
      <xdr:rowOff>711235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xmlns="" id="{21378E16-126E-CFB6-6A34-171049EF3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323985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468</xdr:row>
      <xdr:rowOff>25506</xdr:rowOff>
    </xdr:from>
    <xdr:to>
      <xdr:col>8</xdr:col>
      <xdr:colOff>3175</xdr:colOff>
      <xdr:row>468</xdr:row>
      <xdr:rowOff>617296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xmlns="" id="{C5401A8D-0399-05A9-D489-3A7F36F54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3976603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469</xdr:row>
      <xdr:rowOff>21803</xdr:rowOff>
    </xdr:from>
    <xdr:to>
      <xdr:col>8</xdr:col>
      <xdr:colOff>3175</xdr:colOff>
      <xdr:row>469</xdr:row>
      <xdr:rowOff>711544</xdr:rowOff>
    </xdr:to>
    <xdr:pic>
      <xdr:nvPicPr>
        <xdr:cNvPr id="879" name="Picture 878">
          <a:extLst>
            <a:ext uri="{FF2B5EF4-FFF2-40B4-BE49-F238E27FC236}">
              <a16:creationId xmlns:a16="http://schemas.microsoft.com/office/drawing/2014/main" xmlns="" id="{BF402F77-1E06-7F72-55A2-F327FCE0A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461569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470</xdr:row>
      <xdr:rowOff>21798</xdr:rowOff>
    </xdr:from>
    <xdr:to>
      <xdr:col>8</xdr:col>
      <xdr:colOff>3175</xdr:colOff>
      <xdr:row>470</xdr:row>
      <xdr:rowOff>711539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C7A9A515-EC2F-9A6C-65ED-044B79D40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534902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472</xdr:row>
      <xdr:rowOff>22988</xdr:rowOff>
    </xdr:from>
    <xdr:to>
      <xdr:col>8</xdr:col>
      <xdr:colOff>3175</xdr:colOff>
      <xdr:row>472</xdr:row>
      <xdr:rowOff>710359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xmlns="" id="{B91C3D57-EDA6-815F-D039-DD354687C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62646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473</xdr:row>
      <xdr:rowOff>22984</xdr:rowOff>
    </xdr:from>
    <xdr:to>
      <xdr:col>8</xdr:col>
      <xdr:colOff>3175</xdr:colOff>
      <xdr:row>473</xdr:row>
      <xdr:rowOff>710355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xmlns="" id="{9D20E1C0-6C36-08D1-15C6-7897D0F95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69979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474</xdr:row>
      <xdr:rowOff>22979</xdr:rowOff>
    </xdr:from>
    <xdr:to>
      <xdr:col>8</xdr:col>
      <xdr:colOff>3175</xdr:colOff>
      <xdr:row>474</xdr:row>
      <xdr:rowOff>710350</xdr:rowOff>
    </xdr:to>
    <xdr:pic>
      <xdr:nvPicPr>
        <xdr:cNvPr id="887" name="Picture 886">
          <a:extLst>
            <a:ext uri="{FF2B5EF4-FFF2-40B4-BE49-F238E27FC236}">
              <a16:creationId xmlns:a16="http://schemas.microsoft.com/office/drawing/2014/main" xmlns="" id="{B347BBAA-E370-A031-E395-F2F2C6DAA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77312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475</xdr:row>
      <xdr:rowOff>22974</xdr:rowOff>
    </xdr:from>
    <xdr:to>
      <xdr:col>8</xdr:col>
      <xdr:colOff>3175</xdr:colOff>
      <xdr:row>475</xdr:row>
      <xdr:rowOff>710345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xmlns="" id="{7FBBC651-AE07-98B2-B06E-31FE16B8C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84645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476</xdr:row>
      <xdr:rowOff>22968</xdr:rowOff>
    </xdr:from>
    <xdr:to>
      <xdr:col>8</xdr:col>
      <xdr:colOff>3175</xdr:colOff>
      <xdr:row>476</xdr:row>
      <xdr:rowOff>710339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xmlns="" id="{5959D6D5-C1BA-6260-EEAD-425ADF950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91979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477</xdr:row>
      <xdr:rowOff>22989</xdr:rowOff>
    </xdr:from>
    <xdr:to>
      <xdr:col>8</xdr:col>
      <xdr:colOff>3175</xdr:colOff>
      <xdr:row>477</xdr:row>
      <xdr:rowOff>710360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xmlns="" id="{BE397006-B127-1FF7-FD8F-89754B516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99312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478</xdr:row>
      <xdr:rowOff>22984</xdr:rowOff>
    </xdr:from>
    <xdr:to>
      <xdr:col>8</xdr:col>
      <xdr:colOff>3175</xdr:colOff>
      <xdr:row>478</xdr:row>
      <xdr:rowOff>710355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xmlns="" id="{9BB6BEC4-4FB4-893B-913B-91D883B20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06645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479</xdr:row>
      <xdr:rowOff>22979</xdr:rowOff>
    </xdr:from>
    <xdr:to>
      <xdr:col>8</xdr:col>
      <xdr:colOff>3175</xdr:colOff>
      <xdr:row>479</xdr:row>
      <xdr:rowOff>710350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DED0C903-6015-5D14-7349-92966B112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13979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480</xdr:row>
      <xdr:rowOff>22974</xdr:rowOff>
    </xdr:from>
    <xdr:to>
      <xdr:col>8</xdr:col>
      <xdr:colOff>3175</xdr:colOff>
      <xdr:row>480</xdr:row>
      <xdr:rowOff>710345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xmlns="" id="{99B9780C-45AD-1216-96B3-38C124C14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21312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481</xdr:row>
      <xdr:rowOff>22101</xdr:rowOff>
    </xdr:from>
    <xdr:to>
      <xdr:col>8</xdr:col>
      <xdr:colOff>3175</xdr:colOff>
      <xdr:row>481</xdr:row>
      <xdr:rowOff>711248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9348D53B-A82B-C8AD-4517-5093CF290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286370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482</xdr:row>
      <xdr:rowOff>22989</xdr:rowOff>
    </xdr:from>
    <xdr:to>
      <xdr:col>8</xdr:col>
      <xdr:colOff>3175</xdr:colOff>
      <xdr:row>482</xdr:row>
      <xdr:rowOff>710360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xmlns="" id="{33C54736-6FBB-1A06-D187-88DA3741C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35979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483</xdr:row>
      <xdr:rowOff>22985</xdr:rowOff>
    </xdr:from>
    <xdr:to>
      <xdr:col>8</xdr:col>
      <xdr:colOff>3175</xdr:colOff>
      <xdr:row>483</xdr:row>
      <xdr:rowOff>710356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xmlns="" id="{17E27B6F-E70A-473A-5799-9C8F4D069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43312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484</xdr:row>
      <xdr:rowOff>22979</xdr:rowOff>
    </xdr:from>
    <xdr:to>
      <xdr:col>8</xdr:col>
      <xdr:colOff>3175</xdr:colOff>
      <xdr:row>484</xdr:row>
      <xdr:rowOff>710350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xmlns="" id="{E0FAE387-6E0F-48D6-5123-C18B55774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50645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465</xdr:row>
      <xdr:rowOff>25499</xdr:rowOff>
    </xdr:from>
    <xdr:to>
      <xdr:col>8</xdr:col>
      <xdr:colOff>3175</xdr:colOff>
      <xdr:row>465</xdr:row>
      <xdr:rowOff>617289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xmlns="" id="{C7844B71-A4EE-AC13-FCF9-3BA6A3C56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2189429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1528276</xdr:colOff>
      <xdr:row>425</xdr:row>
      <xdr:rowOff>14799</xdr:rowOff>
    </xdr:from>
    <xdr:to>
      <xdr:col>7</xdr:col>
      <xdr:colOff>219076</xdr:colOff>
      <xdr:row>425</xdr:row>
      <xdr:rowOff>525101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xmlns="" id="{C71D6263-287C-1834-21FD-729112E18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28260" y="295012914"/>
          <a:ext cx="680770" cy="51030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488</xdr:row>
      <xdr:rowOff>22980</xdr:rowOff>
    </xdr:from>
    <xdr:to>
      <xdr:col>8</xdr:col>
      <xdr:colOff>3175</xdr:colOff>
      <xdr:row>488</xdr:row>
      <xdr:rowOff>710351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xmlns="" id="{202B2688-6FAA-21BF-CF8A-CE6C3F5EA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69295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489</xdr:row>
      <xdr:rowOff>22975</xdr:rowOff>
    </xdr:from>
    <xdr:to>
      <xdr:col>8</xdr:col>
      <xdr:colOff>3175</xdr:colOff>
      <xdr:row>489</xdr:row>
      <xdr:rowOff>710346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xmlns="" id="{CE17264D-5C70-B437-0533-F381C738A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76629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490</xdr:row>
      <xdr:rowOff>22971</xdr:rowOff>
    </xdr:from>
    <xdr:to>
      <xdr:col>8</xdr:col>
      <xdr:colOff>3175</xdr:colOff>
      <xdr:row>490</xdr:row>
      <xdr:rowOff>710342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xmlns="" id="{5C5F4E0E-7E77-EB28-9437-D34EBF1BF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83962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491</xdr:row>
      <xdr:rowOff>24231</xdr:rowOff>
    </xdr:from>
    <xdr:to>
      <xdr:col>8</xdr:col>
      <xdr:colOff>3175</xdr:colOff>
      <xdr:row>491</xdr:row>
      <xdr:rowOff>690981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xmlns="" id="{5315D02E-BA04-042E-C9A8-2C7244324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9130829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492</xdr:row>
      <xdr:rowOff>22985</xdr:rowOff>
    </xdr:from>
    <xdr:to>
      <xdr:col>8</xdr:col>
      <xdr:colOff>3175</xdr:colOff>
      <xdr:row>492</xdr:row>
      <xdr:rowOff>710356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xmlns="" id="{0B7A3C8F-BDC2-E0E1-AB18-1CF7542CD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398448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493</xdr:row>
      <xdr:rowOff>22980</xdr:rowOff>
    </xdr:from>
    <xdr:to>
      <xdr:col>8</xdr:col>
      <xdr:colOff>3175</xdr:colOff>
      <xdr:row>493</xdr:row>
      <xdr:rowOff>710351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xmlns="" id="{37C5E3FB-A236-F8F4-EA16-148489CD0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05781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494</xdr:row>
      <xdr:rowOff>22975</xdr:rowOff>
    </xdr:from>
    <xdr:to>
      <xdr:col>8</xdr:col>
      <xdr:colOff>3175</xdr:colOff>
      <xdr:row>494</xdr:row>
      <xdr:rowOff>710346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xmlns="" id="{50C5D8E0-9110-BBA7-E07B-2995823A4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13114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495</xdr:row>
      <xdr:rowOff>22970</xdr:rowOff>
    </xdr:from>
    <xdr:to>
      <xdr:col>8</xdr:col>
      <xdr:colOff>3175</xdr:colOff>
      <xdr:row>495</xdr:row>
      <xdr:rowOff>710341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xmlns="" id="{CDC0FDAC-EE0B-6D6D-4A22-CE09943FE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20447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496</xdr:row>
      <xdr:rowOff>22990</xdr:rowOff>
    </xdr:from>
    <xdr:to>
      <xdr:col>8</xdr:col>
      <xdr:colOff>3175</xdr:colOff>
      <xdr:row>496</xdr:row>
      <xdr:rowOff>710361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xmlns="" id="{53B7DD99-FD4A-25B6-C5EA-51608681C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27781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498</xdr:row>
      <xdr:rowOff>22990</xdr:rowOff>
    </xdr:from>
    <xdr:to>
      <xdr:col>8</xdr:col>
      <xdr:colOff>3175</xdr:colOff>
      <xdr:row>498</xdr:row>
      <xdr:rowOff>710361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xmlns="" id="{4DB946E8-6DAA-8F29-CCE9-168BBC4BA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36925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499</xdr:row>
      <xdr:rowOff>22985</xdr:rowOff>
    </xdr:from>
    <xdr:to>
      <xdr:col>8</xdr:col>
      <xdr:colOff>3175</xdr:colOff>
      <xdr:row>499</xdr:row>
      <xdr:rowOff>710356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xmlns="" id="{0043DF9D-7916-315A-0436-E8CE50905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44258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500</xdr:row>
      <xdr:rowOff>25510</xdr:rowOff>
    </xdr:from>
    <xdr:to>
      <xdr:col>8</xdr:col>
      <xdr:colOff>3175</xdr:colOff>
      <xdr:row>500</xdr:row>
      <xdr:rowOff>617300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xmlns="" id="{305DEC0C-91B8-1754-8C95-8037AC053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5161716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501</xdr:row>
      <xdr:rowOff>22973</xdr:rowOff>
    </xdr:from>
    <xdr:to>
      <xdr:col>8</xdr:col>
      <xdr:colOff>3175</xdr:colOff>
      <xdr:row>501</xdr:row>
      <xdr:rowOff>710344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xmlns="" id="{13CA411E-7956-5043-DDC6-4EE956663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58019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502</xdr:row>
      <xdr:rowOff>22968</xdr:rowOff>
    </xdr:from>
    <xdr:to>
      <xdr:col>8</xdr:col>
      <xdr:colOff>3175</xdr:colOff>
      <xdr:row>502</xdr:row>
      <xdr:rowOff>710339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xmlns="" id="{7C5E0A02-DE78-0FBB-9FA3-8AD27F676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65353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503</xdr:row>
      <xdr:rowOff>22988</xdr:rowOff>
    </xdr:from>
    <xdr:to>
      <xdr:col>8</xdr:col>
      <xdr:colOff>3175</xdr:colOff>
      <xdr:row>503</xdr:row>
      <xdr:rowOff>710359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xmlns="" id="{EC8144E4-DC8C-4182-AC97-46EF83576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72686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504</xdr:row>
      <xdr:rowOff>22983</xdr:rowOff>
    </xdr:from>
    <xdr:to>
      <xdr:col>8</xdr:col>
      <xdr:colOff>3175</xdr:colOff>
      <xdr:row>504</xdr:row>
      <xdr:rowOff>710354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xmlns="" id="{EA5ADCBC-58DC-E0E3-EFD3-79B4F3F2E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80019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505</xdr:row>
      <xdr:rowOff>22978</xdr:rowOff>
    </xdr:from>
    <xdr:to>
      <xdr:col>8</xdr:col>
      <xdr:colOff>3175</xdr:colOff>
      <xdr:row>505</xdr:row>
      <xdr:rowOff>710349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xmlns="" id="{5160F1E2-633F-3A2F-74A6-BC72895E8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87353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506</xdr:row>
      <xdr:rowOff>22527</xdr:rowOff>
    </xdr:from>
    <xdr:to>
      <xdr:col>8</xdr:col>
      <xdr:colOff>3175</xdr:colOff>
      <xdr:row>506</xdr:row>
      <xdr:rowOff>484479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xmlns="" id="{1E1AD881-6A84-FA44-0AF4-AFBA611A1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9468182"/>
          <a:ext cx="444500" cy="46195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507</xdr:row>
      <xdr:rowOff>22986</xdr:rowOff>
    </xdr:from>
    <xdr:to>
      <xdr:col>8</xdr:col>
      <xdr:colOff>3175</xdr:colOff>
      <xdr:row>507</xdr:row>
      <xdr:rowOff>710357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xmlns="" id="{967D8AC9-346A-2437-255D-278E35722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499756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508</xdr:row>
      <xdr:rowOff>22982</xdr:rowOff>
    </xdr:from>
    <xdr:to>
      <xdr:col>8</xdr:col>
      <xdr:colOff>3175</xdr:colOff>
      <xdr:row>508</xdr:row>
      <xdr:rowOff>710353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xmlns="" id="{79F0620C-A455-4E55-215A-060300EB1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07089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509</xdr:row>
      <xdr:rowOff>22977</xdr:rowOff>
    </xdr:from>
    <xdr:to>
      <xdr:col>8</xdr:col>
      <xdr:colOff>3175</xdr:colOff>
      <xdr:row>509</xdr:row>
      <xdr:rowOff>710348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xmlns="" id="{01D0FCA5-5395-81A2-45EF-0229D64EB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14422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510</xdr:row>
      <xdr:rowOff>22972</xdr:rowOff>
    </xdr:from>
    <xdr:to>
      <xdr:col>8</xdr:col>
      <xdr:colOff>3175</xdr:colOff>
      <xdr:row>510</xdr:row>
      <xdr:rowOff>710343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xmlns="" id="{30F330A2-A89A-7D74-B68E-BC05FDAE2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21756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511</xdr:row>
      <xdr:rowOff>22992</xdr:rowOff>
    </xdr:from>
    <xdr:to>
      <xdr:col>8</xdr:col>
      <xdr:colOff>3175</xdr:colOff>
      <xdr:row>511</xdr:row>
      <xdr:rowOff>710363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xmlns="" id="{81A8A491-3613-863B-320B-B264886CC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29089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512</xdr:row>
      <xdr:rowOff>22987</xdr:rowOff>
    </xdr:from>
    <xdr:to>
      <xdr:col>8</xdr:col>
      <xdr:colOff>3175</xdr:colOff>
      <xdr:row>512</xdr:row>
      <xdr:rowOff>710358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xmlns="" id="{678F1AE4-596B-B472-F8A2-6E17894A8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364229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513</xdr:row>
      <xdr:rowOff>22982</xdr:rowOff>
    </xdr:from>
    <xdr:to>
      <xdr:col>8</xdr:col>
      <xdr:colOff>3175</xdr:colOff>
      <xdr:row>513</xdr:row>
      <xdr:rowOff>710353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xmlns="" id="{FB792EF2-230B-C91C-C2B6-28B938750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43756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514</xdr:row>
      <xdr:rowOff>22978</xdr:rowOff>
    </xdr:from>
    <xdr:to>
      <xdr:col>8</xdr:col>
      <xdr:colOff>3175</xdr:colOff>
      <xdr:row>514</xdr:row>
      <xdr:rowOff>710349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xmlns="" id="{719FE73B-057A-8E8A-A238-2923F9CE1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51089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515</xdr:row>
      <xdr:rowOff>22972</xdr:rowOff>
    </xdr:from>
    <xdr:to>
      <xdr:col>8</xdr:col>
      <xdr:colOff>3175</xdr:colOff>
      <xdr:row>515</xdr:row>
      <xdr:rowOff>710343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xmlns="" id="{FC523494-60A9-C38C-A5D7-FB7D57026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58422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516</xdr:row>
      <xdr:rowOff>22992</xdr:rowOff>
    </xdr:from>
    <xdr:to>
      <xdr:col>8</xdr:col>
      <xdr:colOff>3175</xdr:colOff>
      <xdr:row>516</xdr:row>
      <xdr:rowOff>710363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xmlns="" id="{581B8620-4417-5CE0-FC60-39E8FBECA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65756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517</xdr:row>
      <xdr:rowOff>22988</xdr:rowOff>
    </xdr:from>
    <xdr:to>
      <xdr:col>8</xdr:col>
      <xdr:colOff>3175</xdr:colOff>
      <xdr:row>517</xdr:row>
      <xdr:rowOff>710359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xmlns="" id="{24DC7156-327E-1305-6C14-046064A34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73089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518</xdr:row>
      <xdr:rowOff>22983</xdr:rowOff>
    </xdr:from>
    <xdr:to>
      <xdr:col>8</xdr:col>
      <xdr:colOff>3175</xdr:colOff>
      <xdr:row>518</xdr:row>
      <xdr:rowOff>710354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xmlns="" id="{95F1F2B4-796C-7291-A6D7-1E0B8B292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80422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519</xdr:row>
      <xdr:rowOff>22977</xdr:rowOff>
    </xdr:from>
    <xdr:to>
      <xdr:col>8</xdr:col>
      <xdr:colOff>3175</xdr:colOff>
      <xdr:row>519</xdr:row>
      <xdr:rowOff>710348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xmlns="" id="{F2FFC708-AF38-F1A9-4B6F-C38FB9C29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87755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520</xdr:row>
      <xdr:rowOff>22972</xdr:rowOff>
    </xdr:from>
    <xdr:to>
      <xdr:col>8</xdr:col>
      <xdr:colOff>3175</xdr:colOff>
      <xdr:row>520</xdr:row>
      <xdr:rowOff>710343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xmlns="" id="{B0F91652-73CA-DE38-DC6A-ABA4F19B5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595089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521</xdr:row>
      <xdr:rowOff>22000</xdr:rowOff>
    </xdr:from>
    <xdr:to>
      <xdr:col>8</xdr:col>
      <xdr:colOff>3175</xdr:colOff>
      <xdr:row>521</xdr:row>
      <xdr:rowOff>657000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xmlns="" id="{C5FF66D0-1D93-8EBE-4F4F-3FD00FDF7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024127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522</xdr:row>
      <xdr:rowOff>22986</xdr:rowOff>
    </xdr:from>
    <xdr:to>
      <xdr:col>8</xdr:col>
      <xdr:colOff>3175</xdr:colOff>
      <xdr:row>522</xdr:row>
      <xdr:rowOff>710357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xmlns="" id="{5C721B9B-FADE-197C-2FF2-1051FD4AF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09212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523</xdr:row>
      <xdr:rowOff>22981</xdr:rowOff>
    </xdr:from>
    <xdr:to>
      <xdr:col>8</xdr:col>
      <xdr:colOff>3175</xdr:colOff>
      <xdr:row>523</xdr:row>
      <xdr:rowOff>710352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xmlns="" id="{44D2375F-DE8E-8CCA-2F54-5882C0DC5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16546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524</xdr:row>
      <xdr:rowOff>22977</xdr:rowOff>
    </xdr:from>
    <xdr:to>
      <xdr:col>8</xdr:col>
      <xdr:colOff>3175</xdr:colOff>
      <xdr:row>524</xdr:row>
      <xdr:rowOff>710348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xmlns="" id="{E813A5C5-3A08-C9D0-1872-EA28A251B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23879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525</xdr:row>
      <xdr:rowOff>22972</xdr:rowOff>
    </xdr:from>
    <xdr:to>
      <xdr:col>8</xdr:col>
      <xdr:colOff>3175</xdr:colOff>
      <xdr:row>525</xdr:row>
      <xdr:rowOff>710343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xmlns="" id="{0A3DA207-A618-5DEE-EC88-8BBF47DEE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31212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526</xdr:row>
      <xdr:rowOff>21801</xdr:rowOff>
    </xdr:from>
    <xdr:to>
      <xdr:col>8</xdr:col>
      <xdr:colOff>3175</xdr:colOff>
      <xdr:row>526</xdr:row>
      <xdr:rowOff>711542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xmlns="" id="{EC62C826-C86A-E6D6-28F5-568C0BEC4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385341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527</xdr:row>
      <xdr:rowOff>25466</xdr:rowOff>
    </xdr:from>
    <xdr:to>
      <xdr:col>8</xdr:col>
      <xdr:colOff>3175</xdr:colOff>
      <xdr:row>527</xdr:row>
      <xdr:rowOff>581091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xmlns="" id="{7AE89A6A-0AA5-8D1D-A062-7E0022E00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459040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528</xdr:row>
      <xdr:rowOff>22978</xdr:rowOff>
    </xdr:from>
    <xdr:to>
      <xdr:col>8</xdr:col>
      <xdr:colOff>3175</xdr:colOff>
      <xdr:row>528</xdr:row>
      <xdr:rowOff>710349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xmlns="" id="{1E7D23B6-E1A4-4B43-9700-34FAA4E89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51945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529</xdr:row>
      <xdr:rowOff>22974</xdr:rowOff>
    </xdr:from>
    <xdr:to>
      <xdr:col>8</xdr:col>
      <xdr:colOff>3175</xdr:colOff>
      <xdr:row>529</xdr:row>
      <xdr:rowOff>710345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xmlns="" id="{537E49EE-2907-56C1-3095-003FC7B5F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59278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530</xdr:row>
      <xdr:rowOff>22968</xdr:rowOff>
    </xdr:from>
    <xdr:to>
      <xdr:col>8</xdr:col>
      <xdr:colOff>3175</xdr:colOff>
      <xdr:row>530</xdr:row>
      <xdr:rowOff>710339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xmlns="" id="{F800D011-F255-1B83-8AE2-257040939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66611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531</xdr:row>
      <xdr:rowOff>22988</xdr:rowOff>
    </xdr:from>
    <xdr:to>
      <xdr:col>8</xdr:col>
      <xdr:colOff>3175</xdr:colOff>
      <xdr:row>531</xdr:row>
      <xdr:rowOff>710359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xmlns="" id="{A5272F8B-F830-623A-C595-B5EF90103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73945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532</xdr:row>
      <xdr:rowOff>22983</xdr:rowOff>
    </xdr:from>
    <xdr:to>
      <xdr:col>8</xdr:col>
      <xdr:colOff>3175</xdr:colOff>
      <xdr:row>532</xdr:row>
      <xdr:rowOff>710354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xmlns="" id="{907A6EC4-7825-0E30-A565-397492DFA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81278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533</xdr:row>
      <xdr:rowOff>22978</xdr:rowOff>
    </xdr:from>
    <xdr:to>
      <xdr:col>8</xdr:col>
      <xdr:colOff>3175</xdr:colOff>
      <xdr:row>533</xdr:row>
      <xdr:rowOff>710349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xmlns="" id="{EFF159C3-D776-E717-C888-68063E02D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886115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534</xdr:row>
      <xdr:rowOff>22973</xdr:rowOff>
    </xdr:from>
    <xdr:to>
      <xdr:col>8</xdr:col>
      <xdr:colOff>3175</xdr:colOff>
      <xdr:row>534</xdr:row>
      <xdr:rowOff>710344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xmlns="" id="{EEBF91FC-6FF0-1253-8ACD-EE4CC29B0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6959448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535</xdr:row>
      <xdr:rowOff>22968</xdr:rowOff>
    </xdr:from>
    <xdr:to>
      <xdr:col>8</xdr:col>
      <xdr:colOff>3175</xdr:colOff>
      <xdr:row>535</xdr:row>
      <xdr:rowOff>710339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xmlns="" id="{43148B17-796E-B40A-0F42-E59A43F4E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03278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536</xdr:row>
      <xdr:rowOff>22989</xdr:rowOff>
    </xdr:from>
    <xdr:to>
      <xdr:col>8</xdr:col>
      <xdr:colOff>3175</xdr:colOff>
      <xdr:row>536</xdr:row>
      <xdr:rowOff>710360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xmlns="" id="{8EA37F54-3A81-A08C-14BE-9CF67043C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10611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537</xdr:row>
      <xdr:rowOff>22983</xdr:rowOff>
    </xdr:from>
    <xdr:to>
      <xdr:col>8</xdr:col>
      <xdr:colOff>3175</xdr:colOff>
      <xdr:row>537</xdr:row>
      <xdr:rowOff>710354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xmlns="" id="{56F63C7D-8421-2ACB-4F27-87BF62EFA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17944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538</xdr:row>
      <xdr:rowOff>22978</xdr:rowOff>
    </xdr:from>
    <xdr:to>
      <xdr:col>8</xdr:col>
      <xdr:colOff>3175</xdr:colOff>
      <xdr:row>538</xdr:row>
      <xdr:rowOff>710349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xmlns="" id="{482267CF-B47A-D4CF-5FA3-FA1A30C9F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25278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539</xdr:row>
      <xdr:rowOff>22974</xdr:rowOff>
    </xdr:from>
    <xdr:to>
      <xdr:col>8</xdr:col>
      <xdr:colOff>3175</xdr:colOff>
      <xdr:row>539</xdr:row>
      <xdr:rowOff>710345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xmlns="" id="{5ADD4E9B-A563-EE93-613B-A6F77B819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32611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540</xdr:row>
      <xdr:rowOff>22969</xdr:rowOff>
    </xdr:from>
    <xdr:to>
      <xdr:col>8</xdr:col>
      <xdr:colOff>3175</xdr:colOff>
      <xdr:row>540</xdr:row>
      <xdr:rowOff>710340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xmlns="" id="{F3FCEAB1-CDB6-DFDE-DDDF-684C7AD44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39944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541</xdr:row>
      <xdr:rowOff>22095</xdr:rowOff>
    </xdr:from>
    <xdr:to>
      <xdr:col>8</xdr:col>
      <xdr:colOff>3175</xdr:colOff>
      <xdr:row>541</xdr:row>
      <xdr:rowOff>711242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xmlns="" id="{CC1267BA-F12B-3B27-BB15-5C1F42FA3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472691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542</xdr:row>
      <xdr:rowOff>22984</xdr:rowOff>
    </xdr:from>
    <xdr:to>
      <xdr:col>8</xdr:col>
      <xdr:colOff>3175</xdr:colOff>
      <xdr:row>542</xdr:row>
      <xdr:rowOff>710355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xmlns="" id="{8898F209-BBD9-B535-6653-94DAFD312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54611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543</xdr:row>
      <xdr:rowOff>22979</xdr:rowOff>
    </xdr:from>
    <xdr:to>
      <xdr:col>8</xdr:col>
      <xdr:colOff>3175</xdr:colOff>
      <xdr:row>543</xdr:row>
      <xdr:rowOff>710350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xmlns="" id="{0F311302-9BDA-B32D-0ADF-C23AC5E6F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619446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544</xdr:row>
      <xdr:rowOff>22081</xdr:rowOff>
    </xdr:from>
    <xdr:to>
      <xdr:col>8</xdr:col>
      <xdr:colOff>3175</xdr:colOff>
      <xdr:row>544</xdr:row>
      <xdr:rowOff>711228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xmlns="" id="{C2EB8F8B-2737-D72A-8884-518766D0C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692689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545</xdr:row>
      <xdr:rowOff>22968</xdr:rowOff>
    </xdr:from>
    <xdr:to>
      <xdr:col>8</xdr:col>
      <xdr:colOff>3175</xdr:colOff>
      <xdr:row>545</xdr:row>
      <xdr:rowOff>710339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xmlns="" id="{6B260FDE-19B2-5376-2D83-E3DA16C9B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76611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546</xdr:row>
      <xdr:rowOff>22989</xdr:rowOff>
    </xdr:from>
    <xdr:to>
      <xdr:col>8</xdr:col>
      <xdr:colOff>3175</xdr:colOff>
      <xdr:row>546</xdr:row>
      <xdr:rowOff>710360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xmlns="" id="{0CCB0514-5EBE-2036-08DE-64883B4B9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83944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547</xdr:row>
      <xdr:rowOff>22984</xdr:rowOff>
    </xdr:from>
    <xdr:to>
      <xdr:col>8</xdr:col>
      <xdr:colOff>3175</xdr:colOff>
      <xdr:row>547</xdr:row>
      <xdr:rowOff>710355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xmlns="" id="{5762CCFA-CCD5-6606-86C7-3C1780A5B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91277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548</xdr:row>
      <xdr:rowOff>22979</xdr:rowOff>
    </xdr:from>
    <xdr:to>
      <xdr:col>8</xdr:col>
      <xdr:colOff>3175</xdr:colOff>
      <xdr:row>548</xdr:row>
      <xdr:rowOff>710350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xmlns="" id="{73ECA8B9-7A23-E4B5-0D13-2F753CDA2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798611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549</xdr:row>
      <xdr:rowOff>22974</xdr:rowOff>
    </xdr:from>
    <xdr:to>
      <xdr:col>8</xdr:col>
      <xdr:colOff>3175</xdr:colOff>
      <xdr:row>549</xdr:row>
      <xdr:rowOff>710345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xmlns="" id="{5A56B6E0-3ACE-3CFB-CDE8-52F4A3B84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05944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550</xdr:row>
      <xdr:rowOff>22969</xdr:rowOff>
    </xdr:from>
    <xdr:to>
      <xdr:col>8</xdr:col>
      <xdr:colOff>3175</xdr:colOff>
      <xdr:row>550</xdr:row>
      <xdr:rowOff>710340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xmlns="" id="{BDEA1032-AE3B-D53C-873F-20D240920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13277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551</xdr:row>
      <xdr:rowOff>22989</xdr:rowOff>
    </xdr:from>
    <xdr:to>
      <xdr:col>8</xdr:col>
      <xdr:colOff>3175</xdr:colOff>
      <xdr:row>551</xdr:row>
      <xdr:rowOff>710360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xmlns="" id="{443314C1-F87D-7E30-73E3-36FA604D3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20611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552</xdr:row>
      <xdr:rowOff>22985</xdr:rowOff>
    </xdr:from>
    <xdr:to>
      <xdr:col>8</xdr:col>
      <xdr:colOff>3175</xdr:colOff>
      <xdr:row>552</xdr:row>
      <xdr:rowOff>710356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xmlns="" id="{A995D92F-D655-AB07-0CA1-E7C4C4B3F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27944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553</xdr:row>
      <xdr:rowOff>22979</xdr:rowOff>
    </xdr:from>
    <xdr:to>
      <xdr:col>8</xdr:col>
      <xdr:colOff>3175</xdr:colOff>
      <xdr:row>553</xdr:row>
      <xdr:rowOff>710350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xmlns="" id="{2CC5C17D-7CA0-37B8-200A-40E4E8AFB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352777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554</xdr:row>
      <xdr:rowOff>22974</xdr:rowOff>
    </xdr:from>
    <xdr:to>
      <xdr:col>8</xdr:col>
      <xdr:colOff>3175</xdr:colOff>
      <xdr:row>554</xdr:row>
      <xdr:rowOff>710345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xmlns="" id="{D59C4574-2B26-595A-AC24-A42505E16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426109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555</xdr:row>
      <xdr:rowOff>22970</xdr:rowOff>
    </xdr:from>
    <xdr:to>
      <xdr:col>8</xdr:col>
      <xdr:colOff>3175</xdr:colOff>
      <xdr:row>555</xdr:row>
      <xdr:rowOff>710341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xmlns="" id="{9265150E-D7FF-DDE1-4417-691087417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49944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556</xdr:row>
      <xdr:rowOff>22989</xdr:rowOff>
    </xdr:from>
    <xdr:to>
      <xdr:col>8</xdr:col>
      <xdr:colOff>3175</xdr:colOff>
      <xdr:row>556</xdr:row>
      <xdr:rowOff>710360</xdr:rowOff>
    </xdr:to>
    <xdr:pic>
      <xdr:nvPicPr>
        <xdr:cNvPr id="1047" name="Picture 1046">
          <a:extLst>
            <a:ext uri="{FF2B5EF4-FFF2-40B4-BE49-F238E27FC236}">
              <a16:creationId xmlns:a16="http://schemas.microsoft.com/office/drawing/2014/main" xmlns="" id="{2F251AD5-08E2-4BA7-6FC1-5C0273A13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57277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557</xdr:row>
      <xdr:rowOff>22984</xdr:rowOff>
    </xdr:from>
    <xdr:to>
      <xdr:col>8</xdr:col>
      <xdr:colOff>3175</xdr:colOff>
      <xdr:row>557</xdr:row>
      <xdr:rowOff>710355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xmlns="" id="{9E910474-A5F2-94A4-7F6D-03BDBF010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64610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558</xdr:row>
      <xdr:rowOff>22979</xdr:rowOff>
    </xdr:from>
    <xdr:to>
      <xdr:col>8</xdr:col>
      <xdr:colOff>3175</xdr:colOff>
      <xdr:row>558</xdr:row>
      <xdr:rowOff>710350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xmlns="" id="{755691F2-A3D0-4AF6-4648-70D747F87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71944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559</xdr:row>
      <xdr:rowOff>22975</xdr:rowOff>
    </xdr:from>
    <xdr:to>
      <xdr:col>8</xdr:col>
      <xdr:colOff>3175</xdr:colOff>
      <xdr:row>559</xdr:row>
      <xdr:rowOff>710346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xmlns="" id="{6BF0E3FA-3B16-8B60-F643-6BE979B57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79277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560</xdr:row>
      <xdr:rowOff>22970</xdr:rowOff>
    </xdr:from>
    <xdr:to>
      <xdr:col>8</xdr:col>
      <xdr:colOff>3175</xdr:colOff>
      <xdr:row>560</xdr:row>
      <xdr:rowOff>710341</xdr:rowOff>
    </xdr:to>
    <xdr:pic>
      <xdr:nvPicPr>
        <xdr:cNvPr id="1055" name="Picture 1054">
          <a:extLst>
            <a:ext uri="{FF2B5EF4-FFF2-40B4-BE49-F238E27FC236}">
              <a16:creationId xmlns:a16="http://schemas.microsoft.com/office/drawing/2014/main" xmlns="" id="{94A7C127-EB98-CFFC-7440-2F3F54995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86610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561</xdr:row>
      <xdr:rowOff>21799</xdr:rowOff>
    </xdr:from>
    <xdr:to>
      <xdr:col>8</xdr:col>
      <xdr:colOff>3175</xdr:colOff>
      <xdr:row>561</xdr:row>
      <xdr:rowOff>711540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xmlns="" id="{1495BDF4-BADF-12BC-3098-37C8BAC81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8939323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562</xdr:row>
      <xdr:rowOff>22985</xdr:rowOff>
    </xdr:from>
    <xdr:to>
      <xdr:col>8</xdr:col>
      <xdr:colOff>3175</xdr:colOff>
      <xdr:row>562</xdr:row>
      <xdr:rowOff>710356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xmlns="" id="{7F75D135-587B-7B4B-D271-D1FD9D888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01277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563</xdr:row>
      <xdr:rowOff>22980</xdr:rowOff>
    </xdr:from>
    <xdr:to>
      <xdr:col>8</xdr:col>
      <xdr:colOff>3175</xdr:colOff>
      <xdr:row>563</xdr:row>
      <xdr:rowOff>710351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xmlns="" id="{BB1FE8E2-B279-C66C-5C8F-6295ED614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086107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564</xdr:row>
      <xdr:rowOff>22974</xdr:rowOff>
    </xdr:from>
    <xdr:to>
      <xdr:col>8</xdr:col>
      <xdr:colOff>3175</xdr:colOff>
      <xdr:row>564</xdr:row>
      <xdr:rowOff>710345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xmlns="" id="{19BA50A5-499A-6CC6-F131-DF16410C6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15944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565</xdr:row>
      <xdr:rowOff>22970</xdr:rowOff>
    </xdr:from>
    <xdr:to>
      <xdr:col>8</xdr:col>
      <xdr:colOff>3175</xdr:colOff>
      <xdr:row>565</xdr:row>
      <xdr:rowOff>710341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xmlns="" id="{E72D10A7-2E24-72E4-C20D-424D5702C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23277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566</xdr:row>
      <xdr:rowOff>22990</xdr:rowOff>
    </xdr:from>
    <xdr:to>
      <xdr:col>8</xdr:col>
      <xdr:colOff>3175</xdr:colOff>
      <xdr:row>566</xdr:row>
      <xdr:rowOff>710361</xdr:rowOff>
    </xdr:to>
    <xdr:pic>
      <xdr:nvPicPr>
        <xdr:cNvPr id="1067" name="Picture 1066">
          <a:extLst>
            <a:ext uri="{FF2B5EF4-FFF2-40B4-BE49-F238E27FC236}">
              <a16:creationId xmlns:a16="http://schemas.microsoft.com/office/drawing/2014/main" xmlns="" id="{A6CAE851-3B44-B0E2-174E-305671076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30610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567</xdr:row>
      <xdr:rowOff>22985</xdr:rowOff>
    </xdr:from>
    <xdr:to>
      <xdr:col>8</xdr:col>
      <xdr:colOff>3175</xdr:colOff>
      <xdr:row>567</xdr:row>
      <xdr:rowOff>710356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xmlns="" id="{A2E4C0EC-A6D8-7CD1-9C6D-82B029A5C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37944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568</xdr:row>
      <xdr:rowOff>22980</xdr:rowOff>
    </xdr:from>
    <xdr:to>
      <xdr:col>8</xdr:col>
      <xdr:colOff>3175</xdr:colOff>
      <xdr:row>568</xdr:row>
      <xdr:rowOff>710351</xdr:rowOff>
    </xdr:to>
    <xdr:pic>
      <xdr:nvPicPr>
        <xdr:cNvPr id="1071" name="Picture 1070">
          <a:extLst>
            <a:ext uri="{FF2B5EF4-FFF2-40B4-BE49-F238E27FC236}">
              <a16:creationId xmlns:a16="http://schemas.microsoft.com/office/drawing/2014/main" xmlns="" id="{B46A9FC8-D887-B771-51E5-C2B9D1A2B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45277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569</xdr:row>
      <xdr:rowOff>22975</xdr:rowOff>
    </xdr:from>
    <xdr:to>
      <xdr:col>8</xdr:col>
      <xdr:colOff>3175</xdr:colOff>
      <xdr:row>569</xdr:row>
      <xdr:rowOff>710346</xdr:rowOff>
    </xdr:to>
    <xdr:pic>
      <xdr:nvPicPr>
        <xdr:cNvPr id="1073" name="Picture 1072">
          <a:extLst>
            <a:ext uri="{FF2B5EF4-FFF2-40B4-BE49-F238E27FC236}">
              <a16:creationId xmlns:a16="http://schemas.microsoft.com/office/drawing/2014/main" xmlns="" id="{59460046-702D-9081-F22B-1E41714E4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52610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570</xdr:row>
      <xdr:rowOff>21804</xdr:rowOff>
    </xdr:from>
    <xdr:to>
      <xdr:col>8</xdr:col>
      <xdr:colOff>3175</xdr:colOff>
      <xdr:row>570</xdr:row>
      <xdr:rowOff>711545</xdr:rowOff>
    </xdr:to>
    <xdr:pic>
      <xdr:nvPicPr>
        <xdr:cNvPr id="1075" name="Picture 1074">
          <a:extLst>
            <a:ext uri="{FF2B5EF4-FFF2-40B4-BE49-F238E27FC236}">
              <a16:creationId xmlns:a16="http://schemas.microsoft.com/office/drawing/2014/main" xmlns="" id="{0BFF4B63-5455-F2A5-EC32-090DBB91B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599321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571</xdr:row>
      <xdr:rowOff>22990</xdr:rowOff>
    </xdr:from>
    <xdr:to>
      <xdr:col>8</xdr:col>
      <xdr:colOff>3175</xdr:colOff>
      <xdr:row>571</xdr:row>
      <xdr:rowOff>710361</xdr:rowOff>
    </xdr:to>
    <xdr:pic>
      <xdr:nvPicPr>
        <xdr:cNvPr id="1077" name="Picture 1076">
          <a:extLst>
            <a:ext uri="{FF2B5EF4-FFF2-40B4-BE49-F238E27FC236}">
              <a16:creationId xmlns:a16="http://schemas.microsoft.com/office/drawing/2014/main" xmlns="" id="{2026638B-0181-A623-BD7E-1F4AE0855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67277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572</xdr:row>
      <xdr:rowOff>22985</xdr:rowOff>
    </xdr:from>
    <xdr:to>
      <xdr:col>8</xdr:col>
      <xdr:colOff>3175</xdr:colOff>
      <xdr:row>572</xdr:row>
      <xdr:rowOff>710356</xdr:rowOff>
    </xdr:to>
    <xdr:pic>
      <xdr:nvPicPr>
        <xdr:cNvPr id="1079" name="Picture 1078">
          <a:extLst>
            <a:ext uri="{FF2B5EF4-FFF2-40B4-BE49-F238E27FC236}">
              <a16:creationId xmlns:a16="http://schemas.microsoft.com/office/drawing/2014/main" xmlns="" id="{2D5F05C9-7738-0141-C7BA-41924329B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746106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573</xdr:row>
      <xdr:rowOff>22980</xdr:rowOff>
    </xdr:from>
    <xdr:to>
      <xdr:col>8</xdr:col>
      <xdr:colOff>3175</xdr:colOff>
      <xdr:row>573</xdr:row>
      <xdr:rowOff>710351</xdr:rowOff>
    </xdr:to>
    <xdr:pic>
      <xdr:nvPicPr>
        <xdr:cNvPr id="1081" name="Picture 1080">
          <a:extLst>
            <a:ext uri="{FF2B5EF4-FFF2-40B4-BE49-F238E27FC236}">
              <a16:creationId xmlns:a16="http://schemas.microsoft.com/office/drawing/2014/main" xmlns="" id="{3BAC8BFC-F8BD-CDA4-8919-D1FD895D3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819438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574</xdr:row>
      <xdr:rowOff>22975</xdr:rowOff>
    </xdr:from>
    <xdr:to>
      <xdr:col>8</xdr:col>
      <xdr:colOff>3175</xdr:colOff>
      <xdr:row>574</xdr:row>
      <xdr:rowOff>710346</xdr:rowOff>
    </xdr:to>
    <xdr:pic>
      <xdr:nvPicPr>
        <xdr:cNvPr id="1083" name="Picture 1082">
          <a:extLst>
            <a:ext uri="{FF2B5EF4-FFF2-40B4-BE49-F238E27FC236}">
              <a16:creationId xmlns:a16="http://schemas.microsoft.com/office/drawing/2014/main" xmlns="" id="{6680A547-6E10-B782-345D-17EBB0FB0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892771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575</xdr:row>
      <xdr:rowOff>22971</xdr:rowOff>
    </xdr:from>
    <xdr:to>
      <xdr:col>8</xdr:col>
      <xdr:colOff>3175</xdr:colOff>
      <xdr:row>575</xdr:row>
      <xdr:rowOff>710342</xdr:rowOff>
    </xdr:to>
    <xdr:pic>
      <xdr:nvPicPr>
        <xdr:cNvPr id="1085" name="Picture 1084">
          <a:extLst>
            <a:ext uri="{FF2B5EF4-FFF2-40B4-BE49-F238E27FC236}">
              <a16:creationId xmlns:a16="http://schemas.microsoft.com/office/drawing/2014/main" xmlns="" id="{109DA2D4-7993-AC5E-3C63-CACBE4219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3996610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576</xdr:row>
      <xdr:rowOff>22990</xdr:rowOff>
    </xdr:from>
    <xdr:to>
      <xdr:col>8</xdr:col>
      <xdr:colOff>3175</xdr:colOff>
      <xdr:row>576</xdr:row>
      <xdr:rowOff>710361</xdr:rowOff>
    </xdr:to>
    <xdr:pic>
      <xdr:nvPicPr>
        <xdr:cNvPr id="1087" name="Picture 1086">
          <a:extLst>
            <a:ext uri="{FF2B5EF4-FFF2-40B4-BE49-F238E27FC236}">
              <a16:creationId xmlns:a16="http://schemas.microsoft.com/office/drawing/2014/main" xmlns="" id="{E57D6DFD-755C-E929-1E3F-8D8C3D60E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03943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577</xdr:row>
      <xdr:rowOff>22985</xdr:rowOff>
    </xdr:from>
    <xdr:to>
      <xdr:col>8</xdr:col>
      <xdr:colOff>3175</xdr:colOff>
      <xdr:row>577</xdr:row>
      <xdr:rowOff>710356</xdr:rowOff>
    </xdr:to>
    <xdr:pic>
      <xdr:nvPicPr>
        <xdr:cNvPr id="1089" name="Picture 1088">
          <a:extLst>
            <a:ext uri="{FF2B5EF4-FFF2-40B4-BE49-F238E27FC236}">
              <a16:creationId xmlns:a16="http://schemas.microsoft.com/office/drawing/2014/main" xmlns="" id="{D1D156DD-279E-FB20-5E64-5337570BD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11277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578</xdr:row>
      <xdr:rowOff>22981</xdr:rowOff>
    </xdr:from>
    <xdr:to>
      <xdr:col>8</xdr:col>
      <xdr:colOff>3175</xdr:colOff>
      <xdr:row>578</xdr:row>
      <xdr:rowOff>710352</xdr:rowOff>
    </xdr:to>
    <xdr:pic>
      <xdr:nvPicPr>
        <xdr:cNvPr id="1091" name="Picture 1090">
          <a:extLst>
            <a:ext uri="{FF2B5EF4-FFF2-40B4-BE49-F238E27FC236}">
              <a16:creationId xmlns:a16="http://schemas.microsoft.com/office/drawing/2014/main" xmlns="" id="{38D70CA4-17E9-3229-28F1-43F6678D4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18610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579</xdr:row>
      <xdr:rowOff>22976</xdr:rowOff>
    </xdr:from>
    <xdr:to>
      <xdr:col>8</xdr:col>
      <xdr:colOff>3175</xdr:colOff>
      <xdr:row>579</xdr:row>
      <xdr:rowOff>710347</xdr:rowOff>
    </xdr:to>
    <xdr:pic>
      <xdr:nvPicPr>
        <xdr:cNvPr id="1093" name="Picture 1092">
          <a:extLst>
            <a:ext uri="{FF2B5EF4-FFF2-40B4-BE49-F238E27FC236}">
              <a16:creationId xmlns:a16="http://schemas.microsoft.com/office/drawing/2014/main" xmlns="" id="{216DBF61-84EE-3A47-7161-F39604100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2594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580</xdr:row>
      <xdr:rowOff>21805</xdr:rowOff>
    </xdr:from>
    <xdr:to>
      <xdr:col>8</xdr:col>
      <xdr:colOff>3175</xdr:colOff>
      <xdr:row>580</xdr:row>
      <xdr:rowOff>711546</xdr:rowOff>
    </xdr:to>
    <xdr:pic>
      <xdr:nvPicPr>
        <xdr:cNvPr id="1095" name="Picture 1094">
          <a:extLst>
            <a:ext uri="{FF2B5EF4-FFF2-40B4-BE49-F238E27FC236}">
              <a16:creationId xmlns:a16="http://schemas.microsoft.com/office/drawing/2014/main" xmlns="" id="{6A208D41-3F6A-6CE4-673E-5514CC517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332652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581</xdr:row>
      <xdr:rowOff>22991</xdr:rowOff>
    </xdr:from>
    <xdr:to>
      <xdr:col>8</xdr:col>
      <xdr:colOff>3175</xdr:colOff>
      <xdr:row>581</xdr:row>
      <xdr:rowOff>710362</xdr:rowOff>
    </xdr:to>
    <xdr:pic>
      <xdr:nvPicPr>
        <xdr:cNvPr id="1097" name="Picture 1096">
          <a:extLst>
            <a:ext uri="{FF2B5EF4-FFF2-40B4-BE49-F238E27FC236}">
              <a16:creationId xmlns:a16="http://schemas.microsoft.com/office/drawing/2014/main" xmlns="" id="{B4D75BD2-DD93-1921-FF2C-81B36FF9C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40610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582</xdr:row>
      <xdr:rowOff>22986</xdr:rowOff>
    </xdr:from>
    <xdr:to>
      <xdr:col>8</xdr:col>
      <xdr:colOff>3175</xdr:colOff>
      <xdr:row>582</xdr:row>
      <xdr:rowOff>710357</xdr:rowOff>
    </xdr:to>
    <xdr:pic>
      <xdr:nvPicPr>
        <xdr:cNvPr id="1099" name="Picture 1098">
          <a:extLst>
            <a:ext uri="{FF2B5EF4-FFF2-40B4-BE49-F238E27FC236}">
              <a16:creationId xmlns:a16="http://schemas.microsoft.com/office/drawing/2014/main" xmlns="" id="{1ED1FB8A-7DA8-F451-1CB0-5923C1B7C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479436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583</xdr:row>
      <xdr:rowOff>22981</xdr:rowOff>
    </xdr:from>
    <xdr:to>
      <xdr:col>8</xdr:col>
      <xdr:colOff>3175</xdr:colOff>
      <xdr:row>583</xdr:row>
      <xdr:rowOff>710352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xmlns="" id="{58284602-8B44-F784-9882-75377F278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552769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584</xdr:row>
      <xdr:rowOff>22082</xdr:rowOff>
    </xdr:from>
    <xdr:to>
      <xdr:col>8</xdr:col>
      <xdr:colOff>3175</xdr:colOff>
      <xdr:row>584</xdr:row>
      <xdr:rowOff>711229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xmlns="" id="{F743C7B5-04B7-0E00-BBC2-5F8F5BC5B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626012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585</xdr:row>
      <xdr:rowOff>22103</xdr:rowOff>
    </xdr:from>
    <xdr:to>
      <xdr:col>8</xdr:col>
      <xdr:colOff>3175</xdr:colOff>
      <xdr:row>585</xdr:row>
      <xdr:rowOff>711250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xmlns="" id="{C2C3C0E7-7E54-04DB-90F9-97D7B1D07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699347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586</xdr:row>
      <xdr:rowOff>22991</xdr:rowOff>
    </xdr:from>
    <xdr:to>
      <xdr:col>8</xdr:col>
      <xdr:colOff>3175</xdr:colOff>
      <xdr:row>586</xdr:row>
      <xdr:rowOff>710362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xmlns="" id="{E1859AC9-A005-77EA-CF07-211B2995B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77276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587</xdr:row>
      <xdr:rowOff>22985</xdr:rowOff>
    </xdr:from>
    <xdr:to>
      <xdr:col>8</xdr:col>
      <xdr:colOff>3175</xdr:colOff>
      <xdr:row>587</xdr:row>
      <xdr:rowOff>710356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xmlns="" id="{52C9697C-9880-F3D5-E0E8-D951119E5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84610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588</xdr:row>
      <xdr:rowOff>22981</xdr:rowOff>
    </xdr:from>
    <xdr:to>
      <xdr:col>8</xdr:col>
      <xdr:colOff>3175</xdr:colOff>
      <xdr:row>588</xdr:row>
      <xdr:rowOff>710352</xdr:rowOff>
    </xdr:to>
    <xdr:pic>
      <xdr:nvPicPr>
        <xdr:cNvPr id="1111" name="Picture 1110">
          <a:extLst>
            <a:ext uri="{FF2B5EF4-FFF2-40B4-BE49-F238E27FC236}">
              <a16:creationId xmlns:a16="http://schemas.microsoft.com/office/drawing/2014/main" xmlns="" id="{C279C13E-A487-5DB0-1FDE-E748CCBA7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9194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589</xdr:row>
      <xdr:rowOff>22976</xdr:rowOff>
    </xdr:from>
    <xdr:to>
      <xdr:col>8</xdr:col>
      <xdr:colOff>3175</xdr:colOff>
      <xdr:row>589</xdr:row>
      <xdr:rowOff>710347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xmlns="" id="{977A768F-C20A-534E-AB0B-116385E7F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099276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590</xdr:row>
      <xdr:rowOff>22971</xdr:rowOff>
    </xdr:from>
    <xdr:to>
      <xdr:col>8</xdr:col>
      <xdr:colOff>3175</xdr:colOff>
      <xdr:row>590</xdr:row>
      <xdr:rowOff>710342</xdr:rowOff>
    </xdr:to>
    <xdr:pic>
      <xdr:nvPicPr>
        <xdr:cNvPr id="1115" name="Picture 1114">
          <a:extLst>
            <a:ext uri="{FF2B5EF4-FFF2-40B4-BE49-F238E27FC236}">
              <a16:creationId xmlns:a16="http://schemas.microsoft.com/office/drawing/2014/main" xmlns="" id="{8880B0C4-A2EC-FF97-0021-0191B3E5B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06609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591</xdr:row>
      <xdr:rowOff>22991</xdr:rowOff>
    </xdr:from>
    <xdr:to>
      <xdr:col>8</xdr:col>
      <xdr:colOff>3175</xdr:colOff>
      <xdr:row>591</xdr:row>
      <xdr:rowOff>710362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xmlns="" id="{76779259-9E0E-71D5-5CB2-98E8630A0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139434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592</xdr:row>
      <xdr:rowOff>22986</xdr:rowOff>
    </xdr:from>
    <xdr:to>
      <xdr:col>8</xdr:col>
      <xdr:colOff>3175</xdr:colOff>
      <xdr:row>592</xdr:row>
      <xdr:rowOff>710357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xmlns="" id="{66295A13-3886-C2EC-DD87-990F63F46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212767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593</xdr:row>
      <xdr:rowOff>22981</xdr:rowOff>
    </xdr:from>
    <xdr:to>
      <xdr:col>8</xdr:col>
      <xdr:colOff>3175</xdr:colOff>
      <xdr:row>593</xdr:row>
      <xdr:rowOff>710352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xmlns="" id="{26F05E2C-FB80-FFBC-6A25-11BACB74B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286100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594</xdr:row>
      <xdr:rowOff>22977</xdr:rowOff>
    </xdr:from>
    <xdr:to>
      <xdr:col>8</xdr:col>
      <xdr:colOff>3175</xdr:colOff>
      <xdr:row>594</xdr:row>
      <xdr:rowOff>710348</xdr:rowOff>
    </xdr:to>
    <xdr:pic>
      <xdr:nvPicPr>
        <xdr:cNvPr id="1123" name="Picture 1122">
          <a:extLst>
            <a:ext uri="{FF2B5EF4-FFF2-40B4-BE49-F238E27FC236}">
              <a16:creationId xmlns:a16="http://schemas.microsoft.com/office/drawing/2014/main" xmlns="" id="{C7E6D8AF-21F9-EB00-E2B1-63C624FDA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35943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595</xdr:row>
      <xdr:rowOff>22972</xdr:rowOff>
    </xdr:from>
    <xdr:to>
      <xdr:col>8</xdr:col>
      <xdr:colOff>3175</xdr:colOff>
      <xdr:row>595</xdr:row>
      <xdr:rowOff>710343</xdr:rowOff>
    </xdr:to>
    <xdr:pic>
      <xdr:nvPicPr>
        <xdr:cNvPr id="1125" name="Picture 1124">
          <a:extLst>
            <a:ext uri="{FF2B5EF4-FFF2-40B4-BE49-F238E27FC236}">
              <a16:creationId xmlns:a16="http://schemas.microsoft.com/office/drawing/2014/main" xmlns="" id="{E11C7063-3826-F281-A089-028228844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432765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596</xdr:row>
      <xdr:rowOff>22991</xdr:rowOff>
    </xdr:from>
    <xdr:to>
      <xdr:col>8</xdr:col>
      <xdr:colOff>3175</xdr:colOff>
      <xdr:row>596</xdr:row>
      <xdr:rowOff>710362</xdr:rowOff>
    </xdr:to>
    <xdr:pic>
      <xdr:nvPicPr>
        <xdr:cNvPr id="1127" name="Picture 1126">
          <a:extLst>
            <a:ext uri="{FF2B5EF4-FFF2-40B4-BE49-F238E27FC236}">
              <a16:creationId xmlns:a16="http://schemas.microsoft.com/office/drawing/2014/main" xmlns="" id="{CAD9BDD7-168E-5C8B-DF9E-8C0820E22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50610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597</xdr:row>
      <xdr:rowOff>22986</xdr:rowOff>
    </xdr:from>
    <xdr:to>
      <xdr:col>8</xdr:col>
      <xdr:colOff>3175</xdr:colOff>
      <xdr:row>597</xdr:row>
      <xdr:rowOff>710357</xdr:rowOff>
    </xdr:to>
    <xdr:pic>
      <xdr:nvPicPr>
        <xdr:cNvPr id="1129" name="Picture 1128">
          <a:extLst>
            <a:ext uri="{FF2B5EF4-FFF2-40B4-BE49-F238E27FC236}">
              <a16:creationId xmlns:a16="http://schemas.microsoft.com/office/drawing/2014/main" xmlns="" id="{F6D46998-0FC8-61C7-5D79-0CC78D048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57943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598</xdr:row>
      <xdr:rowOff>22982</xdr:rowOff>
    </xdr:from>
    <xdr:to>
      <xdr:col>8</xdr:col>
      <xdr:colOff>3175</xdr:colOff>
      <xdr:row>598</xdr:row>
      <xdr:rowOff>710353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xmlns="" id="{CB6EF693-C0AC-05DE-618E-7AA321D0D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65276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599</xdr:row>
      <xdr:rowOff>22976</xdr:rowOff>
    </xdr:from>
    <xdr:to>
      <xdr:col>8</xdr:col>
      <xdr:colOff>3175</xdr:colOff>
      <xdr:row>599</xdr:row>
      <xdr:rowOff>710347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xmlns="" id="{2DE154DF-6FC0-6D02-2CD8-1190B3659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72609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600</xdr:row>
      <xdr:rowOff>22971</xdr:rowOff>
    </xdr:from>
    <xdr:to>
      <xdr:col>8</xdr:col>
      <xdr:colOff>3175</xdr:colOff>
      <xdr:row>600</xdr:row>
      <xdr:rowOff>710342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xmlns="" id="{718757F1-BAFD-D9D4-0370-D6EFE48B6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79943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601</xdr:row>
      <xdr:rowOff>22967</xdr:rowOff>
    </xdr:from>
    <xdr:to>
      <xdr:col>8</xdr:col>
      <xdr:colOff>3175</xdr:colOff>
      <xdr:row>601</xdr:row>
      <xdr:rowOff>710338</xdr:rowOff>
    </xdr:to>
    <xdr:pic>
      <xdr:nvPicPr>
        <xdr:cNvPr id="1137" name="Picture 1136">
          <a:extLst>
            <a:ext uri="{FF2B5EF4-FFF2-40B4-BE49-F238E27FC236}">
              <a16:creationId xmlns:a16="http://schemas.microsoft.com/office/drawing/2014/main" xmlns="" id="{CF736329-E1A8-DCE0-7CCA-3B169F395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87276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602</xdr:row>
      <xdr:rowOff>22962</xdr:rowOff>
    </xdr:from>
    <xdr:to>
      <xdr:col>8</xdr:col>
      <xdr:colOff>3175</xdr:colOff>
      <xdr:row>602</xdr:row>
      <xdr:rowOff>710333</xdr:rowOff>
    </xdr:to>
    <xdr:pic>
      <xdr:nvPicPr>
        <xdr:cNvPr id="1139" name="Picture 1138">
          <a:extLst>
            <a:ext uri="{FF2B5EF4-FFF2-40B4-BE49-F238E27FC236}">
              <a16:creationId xmlns:a16="http://schemas.microsoft.com/office/drawing/2014/main" xmlns="" id="{BEDB5BC6-DCFE-AC35-C396-3A25836D5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194609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603</xdr:row>
      <xdr:rowOff>25487</xdr:rowOff>
    </xdr:from>
    <xdr:to>
      <xdr:col>8</xdr:col>
      <xdr:colOff>3175</xdr:colOff>
      <xdr:row>603</xdr:row>
      <xdr:rowOff>581112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xmlns="" id="{60E5B356-6BAC-0143-671D-3BC908F35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019681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604</xdr:row>
      <xdr:rowOff>22998</xdr:rowOff>
    </xdr:from>
    <xdr:to>
      <xdr:col>8</xdr:col>
      <xdr:colOff>3175</xdr:colOff>
      <xdr:row>604</xdr:row>
      <xdr:rowOff>710369</xdr:rowOff>
    </xdr:to>
    <xdr:pic>
      <xdr:nvPicPr>
        <xdr:cNvPr id="1143" name="Picture 1142">
          <a:extLst>
            <a:ext uri="{FF2B5EF4-FFF2-40B4-BE49-F238E27FC236}">
              <a16:creationId xmlns:a16="http://schemas.microsoft.com/office/drawing/2014/main" xmlns="" id="{870F17E8-6553-96E1-5B00-BB102B7B7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08009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605</xdr:row>
      <xdr:rowOff>22993</xdr:rowOff>
    </xdr:from>
    <xdr:to>
      <xdr:col>8</xdr:col>
      <xdr:colOff>3175</xdr:colOff>
      <xdr:row>605</xdr:row>
      <xdr:rowOff>710364</xdr:rowOff>
    </xdr:to>
    <xdr:pic>
      <xdr:nvPicPr>
        <xdr:cNvPr id="1145" name="Picture 1144">
          <a:extLst>
            <a:ext uri="{FF2B5EF4-FFF2-40B4-BE49-F238E27FC236}">
              <a16:creationId xmlns:a16="http://schemas.microsoft.com/office/drawing/2014/main" xmlns="" id="{3B6809F8-F49E-38DB-72BF-9C498DF60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15342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606</xdr:row>
      <xdr:rowOff>22989</xdr:rowOff>
    </xdr:from>
    <xdr:to>
      <xdr:col>8</xdr:col>
      <xdr:colOff>3175</xdr:colOff>
      <xdr:row>606</xdr:row>
      <xdr:rowOff>710360</xdr:rowOff>
    </xdr:to>
    <xdr:pic>
      <xdr:nvPicPr>
        <xdr:cNvPr id="1147" name="Picture 1146">
          <a:extLst>
            <a:ext uri="{FF2B5EF4-FFF2-40B4-BE49-F238E27FC236}">
              <a16:creationId xmlns:a16="http://schemas.microsoft.com/office/drawing/2014/main" xmlns="" id="{4EFB62CA-7C6A-91CC-2CD7-C311FD57C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2267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607</xdr:row>
      <xdr:rowOff>22983</xdr:rowOff>
    </xdr:from>
    <xdr:to>
      <xdr:col>8</xdr:col>
      <xdr:colOff>3175</xdr:colOff>
      <xdr:row>607</xdr:row>
      <xdr:rowOff>710354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xmlns="" id="{88A0ECE3-95E9-7322-B2DC-93FBBF02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3000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608</xdr:row>
      <xdr:rowOff>22978</xdr:rowOff>
    </xdr:from>
    <xdr:to>
      <xdr:col>8</xdr:col>
      <xdr:colOff>3175</xdr:colOff>
      <xdr:row>608</xdr:row>
      <xdr:rowOff>710349</xdr:rowOff>
    </xdr:to>
    <xdr:pic>
      <xdr:nvPicPr>
        <xdr:cNvPr id="1151" name="Picture 1150">
          <a:extLst>
            <a:ext uri="{FF2B5EF4-FFF2-40B4-BE49-F238E27FC236}">
              <a16:creationId xmlns:a16="http://schemas.microsoft.com/office/drawing/2014/main" xmlns="" id="{AEE1829D-CD72-1F54-FCF8-0D2515458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37342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609</xdr:row>
      <xdr:rowOff>22974</xdr:rowOff>
    </xdr:from>
    <xdr:to>
      <xdr:col>8</xdr:col>
      <xdr:colOff>3175</xdr:colOff>
      <xdr:row>609</xdr:row>
      <xdr:rowOff>710345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xmlns="" id="{CE5C9120-74B5-B3EA-3FE2-26D71617D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44675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610</xdr:row>
      <xdr:rowOff>22969</xdr:rowOff>
    </xdr:from>
    <xdr:to>
      <xdr:col>8</xdr:col>
      <xdr:colOff>3175</xdr:colOff>
      <xdr:row>610</xdr:row>
      <xdr:rowOff>710340</xdr:rowOff>
    </xdr:to>
    <xdr:pic>
      <xdr:nvPicPr>
        <xdr:cNvPr id="1155" name="Picture 1154">
          <a:extLst>
            <a:ext uri="{FF2B5EF4-FFF2-40B4-BE49-F238E27FC236}">
              <a16:creationId xmlns:a16="http://schemas.microsoft.com/office/drawing/2014/main" xmlns="" id="{60C38378-0684-1CBF-79CC-3E6935BBE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52008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611</xdr:row>
      <xdr:rowOff>22964</xdr:rowOff>
    </xdr:from>
    <xdr:to>
      <xdr:col>8</xdr:col>
      <xdr:colOff>3175</xdr:colOff>
      <xdr:row>611</xdr:row>
      <xdr:rowOff>710335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xmlns="" id="{26C68D0A-0400-4E59-1955-D3534F2C6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5934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613</xdr:row>
      <xdr:rowOff>22967</xdr:rowOff>
    </xdr:from>
    <xdr:to>
      <xdr:col>8</xdr:col>
      <xdr:colOff>3175</xdr:colOff>
      <xdr:row>613</xdr:row>
      <xdr:rowOff>710338</xdr:rowOff>
    </xdr:to>
    <xdr:pic>
      <xdr:nvPicPr>
        <xdr:cNvPr id="1159" name="Picture 1158">
          <a:extLst>
            <a:ext uri="{FF2B5EF4-FFF2-40B4-BE49-F238E27FC236}">
              <a16:creationId xmlns:a16="http://schemas.microsoft.com/office/drawing/2014/main" xmlns="" id="{34F0C36D-DF41-1AF7-1D13-374D88D09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69753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615</xdr:row>
      <xdr:rowOff>22967</xdr:rowOff>
    </xdr:from>
    <xdr:to>
      <xdr:col>8</xdr:col>
      <xdr:colOff>3175</xdr:colOff>
      <xdr:row>615</xdr:row>
      <xdr:rowOff>710338</xdr:rowOff>
    </xdr:to>
    <xdr:pic>
      <xdr:nvPicPr>
        <xdr:cNvPr id="1161" name="Picture 1160">
          <a:extLst>
            <a:ext uri="{FF2B5EF4-FFF2-40B4-BE49-F238E27FC236}">
              <a16:creationId xmlns:a16="http://schemas.microsoft.com/office/drawing/2014/main" xmlns="" id="{4F40336D-D592-2CD4-2FAF-DF5F8BEBA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78897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616</xdr:row>
      <xdr:rowOff>22962</xdr:rowOff>
    </xdr:from>
    <xdr:to>
      <xdr:col>8</xdr:col>
      <xdr:colOff>3175</xdr:colOff>
      <xdr:row>616</xdr:row>
      <xdr:rowOff>710333</xdr:rowOff>
    </xdr:to>
    <xdr:pic>
      <xdr:nvPicPr>
        <xdr:cNvPr id="1163" name="Picture 1162">
          <a:extLst>
            <a:ext uri="{FF2B5EF4-FFF2-40B4-BE49-F238E27FC236}">
              <a16:creationId xmlns:a16="http://schemas.microsoft.com/office/drawing/2014/main" xmlns="" id="{6A13CE55-B0A6-1BDB-C449-63B274BB7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86230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617</xdr:row>
      <xdr:rowOff>22014</xdr:rowOff>
    </xdr:from>
    <xdr:to>
      <xdr:col>8</xdr:col>
      <xdr:colOff>3175</xdr:colOff>
      <xdr:row>617</xdr:row>
      <xdr:rowOff>657014</xdr:rowOff>
    </xdr:to>
    <xdr:pic>
      <xdr:nvPicPr>
        <xdr:cNvPr id="1165" name="Picture 1164">
          <a:extLst>
            <a:ext uri="{FF2B5EF4-FFF2-40B4-BE49-F238E27FC236}">
              <a16:creationId xmlns:a16="http://schemas.microsoft.com/office/drawing/2014/main" xmlns="" id="{78264860-8A5B-143E-C451-AF7EAA9B6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9355448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618</xdr:row>
      <xdr:rowOff>23000</xdr:rowOff>
    </xdr:from>
    <xdr:to>
      <xdr:col>8</xdr:col>
      <xdr:colOff>3175</xdr:colOff>
      <xdr:row>618</xdr:row>
      <xdr:rowOff>710371</xdr:rowOff>
    </xdr:to>
    <xdr:pic>
      <xdr:nvPicPr>
        <xdr:cNvPr id="1167" name="Picture 1166">
          <a:extLst>
            <a:ext uri="{FF2B5EF4-FFF2-40B4-BE49-F238E27FC236}">
              <a16:creationId xmlns:a16="http://schemas.microsoft.com/office/drawing/2014/main" xmlns="" id="{56AA315D-F6BE-F74A-3F56-5650A3D5C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00354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619</xdr:row>
      <xdr:rowOff>22996</xdr:rowOff>
    </xdr:from>
    <xdr:to>
      <xdr:col>8</xdr:col>
      <xdr:colOff>3175</xdr:colOff>
      <xdr:row>619</xdr:row>
      <xdr:rowOff>710367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xmlns="" id="{3F3C5F71-E8F2-AF3C-D690-DEC4E6BFB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07687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620</xdr:row>
      <xdr:rowOff>22991</xdr:rowOff>
    </xdr:from>
    <xdr:to>
      <xdr:col>8</xdr:col>
      <xdr:colOff>3175</xdr:colOff>
      <xdr:row>620</xdr:row>
      <xdr:rowOff>710362</xdr:rowOff>
    </xdr:to>
    <xdr:pic>
      <xdr:nvPicPr>
        <xdr:cNvPr id="1171" name="Picture 1170">
          <a:extLst>
            <a:ext uri="{FF2B5EF4-FFF2-40B4-BE49-F238E27FC236}">
              <a16:creationId xmlns:a16="http://schemas.microsoft.com/office/drawing/2014/main" xmlns="" id="{0B1E9A2E-C9CA-25E7-2571-9F00B58E8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15020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621</xdr:row>
      <xdr:rowOff>22985</xdr:rowOff>
    </xdr:from>
    <xdr:to>
      <xdr:col>8</xdr:col>
      <xdr:colOff>3175</xdr:colOff>
      <xdr:row>621</xdr:row>
      <xdr:rowOff>710356</xdr:rowOff>
    </xdr:to>
    <xdr:pic>
      <xdr:nvPicPr>
        <xdr:cNvPr id="1173" name="Picture 1172">
          <a:extLst>
            <a:ext uri="{FF2B5EF4-FFF2-40B4-BE49-F238E27FC236}">
              <a16:creationId xmlns:a16="http://schemas.microsoft.com/office/drawing/2014/main" xmlns="" id="{24429245-1334-9EA1-5454-F679BBE41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22354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622</xdr:row>
      <xdr:rowOff>22981</xdr:rowOff>
    </xdr:from>
    <xdr:to>
      <xdr:col>8</xdr:col>
      <xdr:colOff>3175</xdr:colOff>
      <xdr:row>622</xdr:row>
      <xdr:rowOff>710352</xdr:rowOff>
    </xdr:to>
    <xdr:pic>
      <xdr:nvPicPr>
        <xdr:cNvPr id="1175" name="Picture 1174">
          <a:extLst>
            <a:ext uri="{FF2B5EF4-FFF2-40B4-BE49-F238E27FC236}">
              <a16:creationId xmlns:a16="http://schemas.microsoft.com/office/drawing/2014/main" xmlns="" id="{E2EDE614-CA22-BCD2-8F0C-D8A97921E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29687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623</xdr:row>
      <xdr:rowOff>22976</xdr:rowOff>
    </xdr:from>
    <xdr:to>
      <xdr:col>8</xdr:col>
      <xdr:colOff>3175</xdr:colOff>
      <xdr:row>623</xdr:row>
      <xdr:rowOff>710347</xdr:rowOff>
    </xdr:to>
    <xdr:pic>
      <xdr:nvPicPr>
        <xdr:cNvPr id="1177" name="Picture 1176">
          <a:extLst>
            <a:ext uri="{FF2B5EF4-FFF2-40B4-BE49-F238E27FC236}">
              <a16:creationId xmlns:a16="http://schemas.microsoft.com/office/drawing/2014/main" xmlns="" id="{938EF880-B823-E220-22F8-252179447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37020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624</xdr:row>
      <xdr:rowOff>21780</xdr:rowOff>
    </xdr:from>
    <xdr:to>
      <xdr:col>8</xdr:col>
      <xdr:colOff>3175</xdr:colOff>
      <xdr:row>624</xdr:row>
      <xdr:rowOff>711521</xdr:rowOff>
    </xdr:to>
    <xdr:pic>
      <xdr:nvPicPr>
        <xdr:cNvPr id="1179" name="Picture 1178">
          <a:extLst>
            <a:ext uri="{FF2B5EF4-FFF2-40B4-BE49-F238E27FC236}">
              <a16:creationId xmlns:a16="http://schemas.microsoft.com/office/drawing/2014/main" xmlns="" id="{5D848344-2DA0-3440-4F36-4D958A108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443420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625</xdr:row>
      <xdr:rowOff>21776</xdr:rowOff>
    </xdr:from>
    <xdr:to>
      <xdr:col>8</xdr:col>
      <xdr:colOff>3175</xdr:colOff>
      <xdr:row>625</xdr:row>
      <xdr:rowOff>711517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xmlns="" id="{95DF7DFD-E2F8-5FF5-E93F-324E79B36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516753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626</xdr:row>
      <xdr:rowOff>22961</xdr:rowOff>
    </xdr:from>
    <xdr:to>
      <xdr:col>8</xdr:col>
      <xdr:colOff>3175</xdr:colOff>
      <xdr:row>626</xdr:row>
      <xdr:rowOff>710332</xdr:rowOff>
    </xdr:to>
    <xdr:pic>
      <xdr:nvPicPr>
        <xdr:cNvPr id="1183" name="Picture 1182">
          <a:extLst>
            <a:ext uri="{FF2B5EF4-FFF2-40B4-BE49-F238E27FC236}">
              <a16:creationId xmlns:a16="http://schemas.microsoft.com/office/drawing/2014/main" xmlns="" id="{5CEAEFB0-6048-ABC1-3A8D-189FFCE64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59020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627</xdr:row>
      <xdr:rowOff>22956</xdr:rowOff>
    </xdr:from>
    <xdr:to>
      <xdr:col>8</xdr:col>
      <xdr:colOff>3175</xdr:colOff>
      <xdr:row>627</xdr:row>
      <xdr:rowOff>710327</xdr:rowOff>
    </xdr:to>
    <xdr:pic>
      <xdr:nvPicPr>
        <xdr:cNvPr id="1185" name="Picture 1184">
          <a:extLst>
            <a:ext uri="{FF2B5EF4-FFF2-40B4-BE49-F238E27FC236}">
              <a16:creationId xmlns:a16="http://schemas.microsoft.com/office/drawing/2014/main" xmlns="" id="{695E6F58-A4AD-1949-8A17-4F07B4A10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66353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628</xdr:row>
      <xdr:rowOff>23002</xdr:rowOff>
    </xdr:from>
    <xdr:to>
      <xdr:col>8</xdr:col>
      <xdr:colOff>3175</xdr:colOff>
      <xdr:row>628</xdr:row>
      <xdr:rowOff>710373</xdr:rowOff>
    </xdr:to>
    <xdr:pic>
      <xdr:nvPicPr>
        <xdr:cNvPr id="1187" name="Picture 1186">
          <a:extLst>
            <a:ext uri="{FF2B5EF4-FFF2-40B4-BE49-F238E27FC236}">
              <a16:creationId xmlns:a16="http://schemas.microsoft.com/office/drawing/2014/main" xmlns="" id="{3DF73012-6DD2-5140-A79E-4A52004B1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73687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629</xdr:row>
      <xdr:rowOff>22996</xdr:rowOff>
    </xdr:from>
    <xdr:to>
      <xdr:col>8</xdr:col>
      <xdr:colOff>3175</xdr:colOff>
      <xdr:row>629</xdr:row>
      <xdr:rowOff>710367</xdr:rowOff>
    </xdr:to>
    <xdr:pic>
      <xdr:nvPicPr>
        <xdr:cNvPr id="1189" name="Picture 1188">
          <a:extLst>
            <a:ext uri="{FF2B5EF4-FFF2-40B4-BE49-F238E27FC236}">
              <a16:creationId xmlns:a16="http://schemas.microsoft.com/office/drawing/2014/main" xmlns="" id="{B0113AC5-67A9-C0B8-AB3E-E0E27FBF1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81020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630</xdr:row>
      <xdr:rowOff>22991</xdr:rowOff>
    </xdr:from>
    <xdr:to>
      <xdr:col>8</xdr:col>
      <xdr:colOff>3175</xdr:colOff>
      <xdr:row>630</xdr:row>
      <xdr:rowOff>710362</xdr:rowOff>
    </xdr:to>
    <xdr:pic>
      <xdr:nvPicPr>
        <xdr:cNvPr id="1191" name="Picture 1190">
          <a:extLst>
            <a:ext uri="{FF2B5EF4-FFF2-40B4-BE49-F238E27FC236}">
              <a16:creationId xmlns:a16="http://schemas.microsoft.com/office/drawing/2014/main" xmlns="" id="{707F1DFB-4B73-33BC-AD8E-2B2792276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88354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631</xdr:row>
      <xdr:rowOff>25466</xdr:rowOff>
    </xdr:from>
    <xdr:to>
      <xdr:col>8</xdr:col>
      <xdr:colOff>3175</xdr:colOff>
      <xdr:row>631</xdr:row>
      <xdr:rowOff>581091</xdr:rowOff>
    </xdr:to>
    <xdr:pic>
      <xdr:nvPicPr>
        <xdr:cNvPr id="1193" name="Picture 1192">
          <a:extLst>
            <a:ext uri="{FF2B5EF4-FFF2-40B4-BE49-F238E27FC236}">
              <a16:creationId xmlns:a16="http://schemas.microsoft.com/office/drawing/2014/main" xmlns="" id="{421C0CDB-0A32-E0C5-69EF-BD9765001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39571209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632</xdr:row>
      <xdr:rowOff>22978</xdr:rowOff>
    </xdr:from>
    <xdr:to>
      <xdr:col>8</xdr:col>
      <xdr:colOff>3175</xdr:colOff>
      <xdr:row>632</xdr:row>
      <xdr:rowOff>710349</xdr:rowOff>
    </xdr:to>
    <xdr:pic>
      <xdr:nvPicPr>
        <xdr:cNvPr id="1195" name="Picture 1194">
          <a:extLst>
            <a:ext uri="{FF2B5EF4-FFF2-40B4-BE49-F238E27FC236}">
              <a16:creationId xmlns:a16="http://schemas.microsoft.com/office/drawing/2014/main" xmlns="" id="{56DB1B39-C4F9-6F25-DAEA-F313E6852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01753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633</xdr:row>
      <xdr:rowOff>22974</xdr:rowOff>
    </xdr:from>
    <xdr:to>
      <xdr:col>8</xdr:col>
      <xdr:colOff>3175</xdr:colOff>
      <xdr:row>633</xdr:row>
      <xdr:rowOff>710345</xdr:rowOff>
    </xdr:to>
    <xdr:pic>
      <xdr:nvPicPr>
        <xdr:cNvPr id="1197" name="Picture 1196">
          <a:extLst>
            <a:ext uri="{FF2B5EF4-FFF2-40B4-BE49-F238E27FC236}">
              <a16:creationId xmlns:a16="http://schemas.microsoft.com/office/drawing/2014/main" xmlns="" id="{B737CEEE-BAD5-2CDE-AB9F-1598B509B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0908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634</xdr:row>
      <xdr:rowOff>22968</xdr:rowOff>
    </xdr:from>
    <xdr:to>
      <xdr:col>8</xdr:col>
      <xdr:colOff>3175</xdr:colOff>
      <xdr:row>634</xdr:row>
      <xdr:rowOff>710339</xdr:rowOff>
    </xdr:to>
    <xdr:pic>
      <xdr:nvPicPr>
        <xdr:cNvPr id="1199" name="Picture 1198">
          <a:extLst>
            <a:ext uri="{FF2B5EF4-FFF2-40B4-BE49-F238E27FC236}">
              <a16:creationId xmlns:a16="http://schemas.microsoft.com/office/drawing/2014/main" xmlns="" id="{E4F4E77E-74FA-EA21-6D89-78D7AD967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16419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635</xdr:row>
      <xdr:rowOff>22963</xdr:rowOff>
    </xdr:from>
    <xdr:to>
      <xdr:col>8</xdr:col>
      <xdr:colOff>3175</xdr:colOff>
      <xdr:row>635</xdr:row>
      <xdr:rowOff>710334</xdr:rowOff>
    </xdr:to>
    <xdr:pic>
      <xdr:nvPicPr>
        <xdr:cNvPr id="1201" name="Picture 1200">
          <a:extLst>
            <a:ext uri="{FF2B5EF4-FFF2-40B4-BE49-F238E27FC236}">
              <a16:creationId xmlns:a16="http://schemas.microsoft.com/office/drawing/2014/main" xmlns="" id="{01BF7833-B02D-C237-8A06-291946DB3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23752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636</xdr:row>
      <xdr:rowOff>22958</xdr:rowOff>
    </xdr:from>
    <xdr:to>
      <xdr:col>8</xdr:col>
      <xdr:colOff>3175</xdr:colOff>
      <xdr:row>636</xdr:row>
      <xdr:rowOff>710329</xdr:rowOff>
    </xdr:to>
    <xdr:pic>
      <xdr:nvPicPr>
        <xdr:cNvPr id="1203" name="Picture 1202">
          <a:extLst>
            <a:ext uri="{FF2B5EF4-FFF2-40B4-BE49-F238E27FC236}">
              <a16:creationId xmlns:a16="http://schemas.microsoft.com/office/drawing/2014/main" xmlns="" id="{64EC0B4B-7DDC-9F95-CA7A-28BE74BD1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31086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637</xdr:row>
      <xdr:rowOff>23003</xdr:rowOff>
    </xdr:from>
    <xdr:to>
      <xdr:col>8</xdr:col>
      <xdr:colOff>3175</xdr:colOff>
      <xdr:row>637</xdr:row>
      <xdr:rowOff>710374</xdr:rowOff>
    </xdr:to>
    <xdr:pic>
      <xdr:nvPicPr>
        <xdr:cNvPr id="1205" name="Picture 1204">
          <a:extLst>
            <a:ext uri="{FF2B5EF4-FFF2-40B4-BE49-F238E27FC236}">
              <a16:creationId xmlns:a16="http://schemas.microsoft.com/office/drawing/2014/main" xmlns="" id="{DF4068F8-44D6-8D08-329A-8C4A59B10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38419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638</xdr:row>
      <xdr:rowOff>22998</xdr:rowOff>
    </xdr:from>
    <xdr:to>
      <xdr:col>8</xdr:col>
      <xdr:colOff>3175</xdr:colOff>
      <xdr:row>638</xdr:row>
      <xdr:rowOff>710369</xdr:rowOff>
    </xdr:to>
    <xdr:pic>
      <xdr:nvPicPr>
        <xdr:cNvPr id="1207" name="Picture 1206">
          <a:extLst>
            <a:ext uri="{FF2B5EF4-FFF2-40B4-BE49-F238E27FC236}">
              <a16:creationId xmlns:a16="http://schemas.microsoft.com/office/drawing/2014/main" xmlns="" id="{72B7F7F7-C757-CFC0-221D-704CBA221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45753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639</xdr:row>
      <xdr:rowOff>25523</xdr:rowOff>
    </xdr:from>
    <xdr:to>
      <xdr:col>8</xdr:col>
      <xdr:colOff>3175</xdr:colOff>
      <xdr:row>639</xdr:row>
      <xdr:rowOff>617313</xdr:rowOff>
    </xdr:to>
    <xdr:pic>
      <xdr:nvPicPr>
        <xdr:cNvPr id="1209" name="Picture 1208">
          <a:extLst>
            <a:ext uri="{FF2B5EF4-FFF2-40B4-BE49-F238E27FC236}">
              <a16:creationId xmlns:a16="http://schemas.microsoft.com/office/drawing/2014/main" xmlns="" id="{8C252CC6-4E89-AE93-2784-BD1DF68B8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5311163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640</xdr:row>
      <xdr:rowOff>22985</xdr:rowOff>
    </xdr:from>
    <xdr:to>
      <xdr:col>8</xdr:col>
      <xdr:colOff>3175</xdr:colOff>
      <xdr:row>640</xdr:row>
      <xdr:rowOff>710356</xdr:rowOff>
    </xdr:to>
    <xdr:pic>
      <xdr:nvPicPr>
        <xdr:cNvPr id="1211" name="Picture 1210">
          <a:extLst>
            <a:ext uri="{FF2B5EF4-FFF2-40B4-BE49-F238E27FC236}">
              <a16:creationId xmlns:a16="http://schemas.microsoft.com/office/drawing/2014/main" xmlns="" id="{5602E141-D57E-80B0-2779-DB1575246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59514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641</xdr:row>
      <xdr:rowOff>22981</xdr:rowOff>
    </xdr:from>
    <xdr:to>
      <xdr:col>8</xdr:col>
      <xdr:colOff>3175</xdr:colOff>
      <xdr:row>641</xdr:row>
      <xdr:rowOff>710352</xdr:rowOff>
    </xdr:to>
    <xdr:pic>
      <xdr:nvPicPr>
        <xdr:cNvPr id="1213" name="Picture 1212">
          <a:extLst>
            <a:ext uri="{FF2B5EF4-FFF2-40B4-BE49-F238E27FC236}">
              <a16:creationId xmlns:a16="http://schemas.microsoft.com/office/drawing/2014/main" xmlns="" id="{7E68FD2E-9FEF-F4E6-3EEA-5A369556C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66847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642</xdr:row>
      <xdr:rowOff>24216</xdr:rowOff>
    </xdr:from>
    <xdr:to>
      <xdr:col>8</xdr:col>
      <xdr:colOff>3175</xdr:colOff>
      <xdr:row>642</xdr:row>
      <xdr:rowOff>690966</xdr:rowOff>
    </xdr:to>
    <xdr:pic>
      <xdr:nvPicPr>
        <xdr:cNvPr id="1215" name="Picture 1214">
          <a:extLst>
            <a:ext uri="{FF2B5EF4-FFF2-40B4-BE49-F238E27FC236}">
              <a16:creationId xmlns:a16="http://schemas.microsoft.com/office/drawing/2014/main" xmlns="" id="{242FC0E0-DDC1-157F-D333-E13D6D5E1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7419313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643</xdr:row>
      <xdr:rowOff>22970</xdr:rowOff>
    </xdr:from>
    <xdr:to>
      <xdr:col>8</xdr:col>
      <xdr:colOff>3175</xdr:colOff>
      <xdr:row>643</xdr:row>
      <xdr:rowOff>710341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xmlns="" id="{A8FC2A5E-D637-2704-409B-6C173B5CA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81332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644</xdr:row>
      <xdr:rowOff>22966</xdr:rowOff>
    </xdr:from>
    <xdr:to>
      <xdr:col>8</xdr:col>
      <xdr:colOff>3175</xdr:colOff>
      <xdr:row>644</xdr:row>
      <xdr:rowOff>710337</xdr:rowOff>
    </xdr:to>
    <xdr:pic>
      <xdr:nvPicPr>
        <xdr:cNvPr id="1219" name="Picture 1218">
          <a:extLst>
            <a:ext uri="{FF2B5EF4-FFF2-40B4-BE49-F238E27FC236}">
              <a16:creationId xmlns:a16="http://schemas.microsoft.com/office/drawing/2014/main" xmlns="" id="{5414AACA-0584-0D77-F990-1D6227DD3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88666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645</xdr:row>
      <xdr:rowOff>22961</xdr:rowOff>
    </xdr:from>
    <xdr:to>
      <xdr:col>8</xdr:col>
      <xdr:colOff>3175</xdr:colOff>
      <xdr:row>645</xdr:row>
      <xdr:rowOff>710332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xmlns="" id="{8A627512-DE56-0C57-BA69-D663D872A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495999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646</xdr:row>
      <xdr:rowOff>22956</xdr:rowOff>
    </xdr:from>
    <xdr:to>
      <xdr:col>8</xdr:col>
      <xdr:colOff>3175</xdr:colOff>
      <xdr:row>646</xdr:row>
      <xdr:rowOff>710327</xdr:rowOff>
    </xdr:to>
    <xdr:pic>
      <xdr:nvPicPr>
        <xdr:cNvPr id="1223" name="Picture 1222">
          <a:extLst>
            <a:ext uri="{FF2B5EF4-FFF2-40B4-BE49-F238E27FC236}">
              <a16:creationId xmlns:a16="http://schemas.microsoft.com/office/drawing/2014/main" xmlns="" id="{BC94C2BB-0D66-0F58-AD1F-E9F418BC9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03332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647</xdr:row>
      <xdr:rowOff>23000</xdr:rowOff>
    </xdr:from>
    <xdr:to>
      <xdr:col>8</xdr:col>
      <xdr:colOff>3175</xdr:colOff>
      <xdr:row>647</xdr:row>
      <xdr:rowOff>710371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xmlns="" id="{6875C406-AC7B-06AB-2811-4508D1F0F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10666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648</xdr:row>
      <xdr:rowOff>22996</xdr:rowOff>
    </xdr:from>
    <xdr:to>
      <xdr:col>8</xdr:col>
      <xdr:colOff>3175</xdr:colOff>
      <xdr:row>648</xdr:row>
      <xdr:rowOff>710367</xdr:rowOff>
    </xdr:to>
    <xdr:pic>
      <xdr:nvPicPr>
        <xdr:cNvPr id="1227" name="Picture 1226">
          <a:extLst>
            <a:ext uri="{FF2B5EF4-FFF2-40B4-BE49-F238E27FC236}">
              <a16:creationId xmlns:a16="http://schemas.microsoft.com/office/drawing/2014/main" xmlns="" id="{81F60529-3700-C48C-9818-5AEA53B14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17999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649</xdr:row>
      <xdr:rowOff>22991</xdr:rowOff>
    </xdr:from>
    <xdr:to>
      <xdr:col>8</xdr:col>
      <xdr:colOff>3175</xdr:colOff>
      <xdr:row>649</xdr:row>
      <xdr:rowOff>710362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xmlns="" id="{72D9C19C-157E-B0BF-D03E-E2F6046B4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25332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650</xdr:row>
      <xdr:rowOff>22985</xdr:rowOff>
    </xdr:from>
    <xdr:to>
      <xdr:col>8</xdr:col>
      <xdr:colOff>3175</xdr:colOff>
      <xdr:row>650</xdr:row>
      <xdr:rowOff>710356</xdr:rowOff>
    </xdr:to>
    <xdr:pic>
      <xdr:nvPicPr>
        <xdr:cNvPr id="1231" name="Picture 1230">
          <a:extLst>
            <a:ext uri="{FF2B5EF4-FFF2-40B4-BE49-F238E27FC236}">
              <a16:creationId xmlns:a16="http://schemas.microsoft.com/office/drawing/2014/main" xmlns="" id="{4C2364E5-E9F0-ABF3-DA78-642CE5741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32666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652</xdr:row>
      <xdr:rowOff>22985</xdr:rowOff>
    </xdr:from>
    <xdr:to>
      <xdr:col>8</xdr:col>
      <xdr:colOff>3175</xdr:colOff>
      <xdr:row>652</xdr:row>
      <xdr:rowOff>710356</xdr:rowOff>
    </xdr:to>
    <xdr:pic>
      <xdr:nvPicPr>
        <xdr:cNvPr id="1233" name="Picture 1232">
          <a:extLst>
            <a:ext uri="{FF2B5EF4-FFF2-40B4-BE49-F238E27FC236}">
              <a16:creationId xmlns:a16="http://schemas.microsoft.com/office/drawing/2014/main" xmlns="" id="{AFCE3C53-3411-EEEC-647B-D1A1556CF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41810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653</xdr:row>
      <xdr:rowOff>22981</xdr:rowOff>
    </xdr:from>
    <xdr:to>
      <xdr:col>8</xdr:col>
      <xdr:colOff>3175</xdr:colOff>
      <xdr:row>653</xdr:row>
      <xdr:rowOff>710352</xdr:rowOff>
    </xdr:to>
    <xdr:pic>
      <xdr:nvPicPr>
        <xdr:cNvPr id="1235" name="Picture 1234">
          <a:extLst>
            <a:ext uri="{FF2B5EF4-FFF2-40B4-BE49-F238E27FC236}">
              <a16:creationId xmlns:a16="http://schemas.microsoft.com/office/drawing/2014/main" xmlns="" id="{766681C0-B632-7220-9C4C-AEFE16320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49143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654</xdr:row>
      <xdr:rowOff>22976</xdr:rowOff>
    </xdr:from>
    <xdr:to>
      <xdr:col>8</xdr:col>
      <xdr:colOff>3175</xdr:colOff>
      <xdr:row>654</xdr:row>
      <xdr:rowOff>710347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xmlns="" id="{8CE440D4-4F49-AA8B-0567-26809885B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56476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655</xdr:row>
      <xdr:rowOff>22971</xdr:rowOff>
    </xdr:from>
    <xdr:to>
      <xdr:col>8</xdr:col>
      <xdr:colOff>3175</xdr:colOff>
      <xdr:row>655</xdr:row>
      <xdr:rowOff>710342</xdr:rowOff>
    </xdr:to>
    <xdr:pic>
      <xdr:nvPicPr>
        <xdr:cNvPr id="1239" name="Picture 1238">
          <a:extLst>
            <a:ext uri="{FF2B5EF4-FFF2-40B4-BE49-F238E27FC236}">
              <a16:creationId xmlns:a16="http://schemas.microsoft.com/office/drawing/2014/main" xmlns="" id="{AD6C9467-AE15-0C6C-72EB-0FFBB2BD8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63809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656</xdr:row>
      <xdr:rowOff>22967</xdr:rowOff>
    </xdr:from>
    <xdr:to>
      <xdr:col>8</xdr:col>
      <xdr:colOff>3175</xdr:colOff>
      <xdr:row>656</xdr:row>
      <xdr:rowOff>710338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xmlns="" id="{38E07015-15DD-E157-266D-215B15628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71143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657</xdr:row>
      <xdr:rowOff>22961</xdr:rowOff>
    </xdr:from>
    <xdr:to>
      <xdr:col>8</xdr:col>
      <xdr:colOff>3175</xdr:colOff>
      <xdr:row>657</xdr:row>
      <xdr:rowOff>710332</xdr:rowOff>
    </xdr:to>
    <xdr:pic>
      <xdr:nvPicPr>
        <xdr:cNvPr id="1243" name="Picture 1242">
          <a:extLst>
            <a:ext uri="{FF2B5EF4-FFF2-40B4-BE49-F238E27FC236}">
              <a16:creationId xmlns:a16="http://schemas.microsoft.com/office/drawing/2014/main" xmlns="" id="{F6249FA0-BDA3-BD96-B018-7C5494343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78476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658</xdr:row>
      <xdr:rowOff>22956</xdr:rowOff>
    </xdr:from>
    <xdr:to>
      <xdr:col>8</xdr:col>
      <xdr:colOff>3175</xdr:colOff>
      <xdr:row>658</xdr:row>
      <xdr:rowOff>710327</xdr:rowOff>
    </xdr:to>
    <xdr:pic>
      <xdr:nvPicPr>
        <xdr:cNvPr id="1245" name="Picture 1244">
          <a:extLst>
            <a:ext uri="{FF2B5EF4-FFF2-40B4-BE49-F238E27FC236}">
              <a16:creationId xmlns:a16="http://schemas.microsoft.com/office/drawing/2014/main" xmlns="" id="{3DDA0BFF-DA29-FEFB-AF12-64E098570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85809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659</xdr:row>
      <xdr:rowOff>23002</xdr:rowOff>
    </xdr:from>
    <xdr:to>
      <xdr:col>8</xdr:col>
      <xdr:colOff>3175</xdr:colOff>
      <xdr:row>659</xdr:row>
      <xdr:rowOff>710373</xdr:rowOff>
    </xdr:to>
    <xdr:pic>
      <xdr:nvPicPr>
        <xdr:cNvPr id="1247" name="Picture 1246">
          <a:extLst>
            <a:ext uri="{FF2B5EF4-FFF2-40B4-BE49-F238E27FC236}">
              <a16:creationId xmlns:a16="http://schemas.microsoft.com/office/drawing/2014/main" xmlns="" id="{1E09E2D9-30CB-7D4F-74AE-9AA1129EF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593143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660</xdr:row>
      <xdr:rowOff>22996</xdr:rowOff>
    </xdr:from>
    <xdr:to>
      <xdr:col>8</xdr:col>
      <xdr:colOff>3175</xdr:colOff>
      <xdr:row>660</xdr:row>
      <xdr:rowOff>710367</xdr:rowOff>
    </xdr:to>
    <xdr:pic>
      <xdr:nvPicPr>
        <xdr:cNvPr id="1249" name="Picture 1248">
          <a:extLst>
            <a:ext uri="{FF2B5EF4-FFF2-40B4-BE49-F238E27FC236}">
              <a16:creationId xmlns:a16="http://schemas.microsoft.com/office/drawing/2014/main" xmlns="" id="{05478F9E-FB9A-4269-F0FE-CF09683B0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00476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661</xdr:row>
      <xdr:rowOff>22991</xdr:rowOff>
    </xdr:from>
    <xdr:to>
      <xdr:col>8</xdr:col>
      <xdr:colOff>3175</xdr:colOff>
      <xdr:row>661</xdr:row>
      <xdr:rowOff>710362</xdr:rowOff>
    </xdr:to>
    <xdr:pic>
      <xdr:nvPicPr>
        <xdr:cNvPr id="1251" name="Picture 1250">
          <a:extLst>
            <a:ext uri="{FF2B5EF4-FFF2-40B4-BE49-F238E27FC236}">
              <a16:creationId xmlns:a16="http://schemas.microsoft.com/office/drawing/2014/main" xmlns="" id="{4534F02D-2606-19B9-DE42-157839EA4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07810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662</xdr:row>
      <xdr:rowOff>22986</xdr:rowOff>
    </xdr:from>
    <xdr:to>
      <xdr:col>8</xdr:col>
      <xdr:colOff>3175</xdr:colOff>
      <xdr:row>662</xdr:row>
      <xdr:rowOff>710357</xdr:rowOff>
    </xdr:to>
    <xdr:pic>
      <xdr:nvPicPr>
        <xdr:cNvPr id="1253" name="Picture 1252">
          <a:extLst>
            <a:ext uri="{FF2B5EF4-FFF2-40B4-BE49-F238E27FC236}">
              <a16:creationId xmlns:a16="http://schemas.microsoft.com/office/drawing/2014/main" xmlns="" id="{3D41128A-C2F7-E52C-3582-243C25A67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15143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663</xdr:row>
      <xdr:rowOff>22982</xdr:rowOff>
    </xdr:from>
    <xdr:to>
      <xdr:col>8</xdr:col>
      <xdr:colOff>3175</xdr:colOff>
      <xdr:row>663</xdr:row>
      <xdr:rowOff>710353</xdr:rowOff>
    </xdr:to>
    <xdr:pic>
      <xdr:nvPicPr>
        <xdr:cNvPr id="1255" name="Picture 1254">
          <a:extLst>
            <a:ext uri="{FF2B5EF4-FFF2-40B4-BE49-F238E27FC236}">
              <a16:creationId xmlns:a16="http://schemas.microsoft.com/office/drawing/2014/main" xmlns="" id="{45538D79-84E1-D76F-8FC0-0CA404FE2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22476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666</xdr:row>
      <xdr:rowOff>22963</xdr:rowOff>
    </xdr:from>
    <xdr:to>
      <xdr:col>8</xdr:col>
      <xdr:colOff>3175</xdr:colOff>
      <xdr:row>666</xdr:row>
      <xdr:rowOff>710334</xdr:rowOff>
    </xdr:to>
    <xdr:pic>
      <xdr:nvPicPr>
        <xdr:cNvPr id="1257" name="Picture 1256">
          <a:extLst>
            <a:ext uri="{FF2B5EF4-FFF2-40B4-BE49-F238E27FC236}">
              <a16:creationId xmlns:a16="http://schemas.microsoft.com/office/drawing/2014/main" xmlns="" id="{C525BF1D-433F-26F1-2302-4D681DBDA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33883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667</xdr:row>
      <xdr:rowOff>22957</xdr:rowOff>
    </xdr:from>
    <xdr:to>
      <xdr:col>8</xdr:col>
      <xdr:colOff>3175</xdr:colOff>
      <xdr:row>667</xdr:row>
      <xdr:rowOff>710328</xdr:rowOff>
    </xdr:to>
    <xdr:pic>
      <xdr:nvPicPr>
        <xdr:cNvPr id="1259" name="Picture 1258">
          <a:extLst>
            <a:ext uri="{FF2B5EF4-FFF2-40B4-BE49-F238E27FC236}">
              <a16:creationId xmlns:a16="http://schemas.microsoft.com/office/drawing/2014/main" xmlns="" id="{F27E10C1-FC45-8125-4F6E-012C1D0A8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41216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668</xdr:row>
      <xdr:rowOff>23003</xdr:rowOff>
    </xdr:from>
    <xdr:to>
      <xdr:col>8</xdr:col>
      <xdr:colOff>3175</xdr:colOff>
      <xdr:row>668</xdr:row>
      <xdr:rowOff>710374</xdr:rowOff>
    </xdr:to>
    <xdr:pic>
      <xdr:nvPicPr>
        <xdr:cNvPr id="1261" name="Picture 1260">
          <a:extLst>
            <a:ext uri="{FF2B5EF4-FFF2-40B4-BE49-F238E27FC236}">
              <a16:creationId xmlns:a16="http://schemas.microsoft.com/office/drawing/2014/main" xmlns="" id="{77400C59-2474-B493-F109-E7877281E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48550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669</xdr:row>
      <xdr:rowOff>22998</xdr:rowOff>
    </xdr:from>
    <xdr:to>
      <xdr:col>8</xdr:col>
      <xdr:colOff>3175</xdr:colOff>
      <xdr:row>669</xdr:row>
      <xdr:rowOff>710369</xdr:rowOff>
    </xdr:to>
    <xdr:pic>
      <xdr:nvPicPr>
        <xdr:cNvPr id="1263" name="Picture 1262">
          <a:extLst>
            <a:ext uri="{FF2B5EF4-FFF2-40B4-BE49-F238E27FC236}">
              <a16:creationId xmlns:a16="http://schemas.microsoft.com/office/drawing/2014/main" xmlns="" id="{1435A794-4455-9651-4236-9A77343BD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55884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670</xdr:row>
      <xdr:rowOff>22992</xdr:rowOff>
    </xdr:from>
    <xdr:to>
      <xdr:col>8</xdr:col>
      <xdr:colOff>3175</xdr:colOff>
      <xdr:row>670</xdr:row>
      <xdr:rowOff>710363</xdr:rowOff>
    </xdr:to>
    <xdr:pic>
      <xdr:nvPicPr>
        <xdr:cNvPr id="1265" name="Picture 1264">
          <a:extLst>
            <a:ext uri="{FF2B5EF4-FFF2-40B4-BE49-F238E27FC236}">
              <a16:creationId xmlns:a16="http://schemas.microsoft.com/office/drawing/2014/main" xmlns="" id="{CA5EAAF8-11CB-7161-B1FA-A5F55D9C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63217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671</xdr:row>
      <xdr:rowOff>22988</xdr:rowOff>
    </xdr:from>
    <xdr:to>
      <xdr:col>8</xdr:col>
      <xdr:colOff>3175</xdr:colOff>
      <xdr:row>671</xdr:row>
      <xdr:rowOff>710359</xdr:rowOff>
    </xdr:to>
    <xdr:pic>
      <xdr:nvPicPr>
        <xdr:cNvPr id="1267" name="Picture 1266">
          <a:extLst>
            <a:ext uri="{FF2B5EF4-FFF2-40B4-BE49-F238E27FC236}">
              <a16:creationId xmlns:a16="http://schemas.microsoft.com/office/drawing/2014/main" xmlns="" id="{0775C3D6-F77C-AA36-14D8-03E851689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70550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672</xdr:row>
      <xdr:rowOff>22983</xdr:rowOff>
    </xdr:from>
    <xdr:to>
      <xdr:col>8</xdr:col>
      <xdr:colOff>3175</xdr:colOff>
      <xdr:row>672</xdr:row>
      <xdr:rowOff>710354</xdr:rowOff>
    </xdr:to>
    <xdr:pic>
      <xdr:nvPicPr>
        <xdr:cNvPr id="1269" name="Picture 1268">
          <a:extLst>
            <a:ext uri="{FF2B5EF4-FFF2-40B4-BE49-F238E27FC236}">
              <a16:creationId xmlns:a16="http://schemas.microsoft.com/office/drawing/2014/main" xmlns="" id="{60843171-93BD-F6AA-1FD3-3C696AA05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77883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673</xdr:row>
      <xdr:rowOff>22978</xdr:rowOff>
    </xdr:from>
    <xdr:to>
      <xdr:col>8</xdr:col>
      <xdr:colOff>3175</xdr:colOff>
      <xdr:row>673</xdr:row>
      <xdr:rowOff>710349</xdr:rowOff>
    </xdr:to>
    <xdr:pic>
      <xdr:nvPicPr>
        <xdr:cNvPr id="1271" name="Picture 1270">
          <a:extLst>
            <a:ext uri="{FF2B5EF4-FFF2-40B4-BE49-F238E27FC236}">
              <a16:creationId xmlns:a16="http://schemas.microsoft.com/office/drawing/2014/main" xmlns="" id="{8F6E4607-C04A-6E6C-2100-470DA9746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85217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674</xdr:row>
      <xdr:rowOff>22974</xdr:rowOff>
    </xdr:from>
    <xdr:to>
      <xdr:col>8</xdr:col>
      <xdr:colOff>3175</xdr:colOff>
      <xdr:row>674</xdr:row>
      <xdr:rowOff>710345</xdr:rowOff>
    </xdr:to>
    <xdr:pic>
      <xdr:nvPicPr>
        <xdr:cNvPr id="1273" name="Picture 1272">
          <a:extLst>
            <a:ext uri="{FF2B5EF4-FFF2-40B4-BE49-F238E27FC236}">
              <a16:creationId xmlns:a16="http://schemas.microsoft.com/office/drawing/2014/main" xmlns="" id="{D5340AF7-1C6B-AE13-0BFB-968858562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92550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675</xdr:row>
      <xdr:rowOff>22075</xdr:rowOff>
    </xdr:from>
    <xdr:to>
      <xdr:col>8</xdr:col>
      <xdr:colOff>3175</xdr:colOff>
      <xdr:row>675</xdr:row>
      <xdr:rowOff>711222</xdr:rowOff>
    </xdr:to>
    <xdr:pic>
      <xdr:nvPicPr>
        <xdr:cNvPr id="1275" name="Picture 1274">
          <a:extLst>
            <a:ext uri="{FF2B5EF4-FFF2-40B4-BE49-F238E27FC236}">
              <a16:creationId xmlns:a16="http://schemas.microsoft.com/office/drawing/2014/main" xmlns="" id="{16C772C5-2E63-5FF6-AA37-DF87F8023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6998746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676</xdr:row>
      <xdr:rowOff>22963</xdr:rowOff>
    </xdr:from>
    <xdr:to>
      <xdr:col>8</xdr:col>
      <xdr:colOff>3175</xdr:colOff>
      <xdr:row>676</xdr:row>
      <xdr:rowOff>710334</xdr:rowOff>
    </xdr:to>
    <xdr:pic>
      <xdr:nvPicPr>
        <xdr:cNvPr id="1277" name="Picture 1276">
          <a:extLst>
            <a:ext uri="{FF2B5EF4-FFF2-40B4-BE49-F238E27FC236}">
              <a16:creationId xmlns:a16="http://schemas.microsoft.com/office/drawing/2014/main" xmlns="" id="{2612FFF7-5CA1-9355-144F-8720B8265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07216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677</xdr:row>
      <xdr:rowOff>22958</xdr:rowOff>
    </xdr:from>
    <xdr:to>
      <xdr:col>8</xdr:col>
      <xdr:colOff>3175</xdr:colOff>
      <xdr:row>677</xdr:row>
      <xdr:rowOff>710329</xdr:rowOff>
    </xdr:to>
    <xdr:pic>
      <xdr:nvPicPr>
        <xdr:cNvPr id="1279" name="Picture 1278">
          <a:extLst>
            <a:ext uri="{FF2B5EF4-FFF2-40B4-BE49-F238E27FC236}">
              <a16:creationId xmlns:a16="http://schemas.microsoft.com/office/drawing/2014/main" xmlns="" id="{86FBF703-9591-AC5B-84D4-39399F3AC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14550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678</xdr:row>
      <xdr:rowOff>23003</xdr:rowOff>
    </xdr:from>
    <xdr:to>
      <xdr:col>8</xdr:col>
      <xdr:colOff>3175</xdr:colOff>
      <xdr:row>678</xdr:row>
      <xdr:rowOff>710374</xdr:rowOff>
    </xdr:to>
    <xdr:pic>
      <xdr:nvPicPr>
        <xdr:cNvPr id="1281" name="Picture 1280">
          <a:extLst>
            <a:ext uri="{FF2B5EF4-FFF2-40B4-BE49-F238E27FC236}">
              <a16:creationId xmlns:a16="http://schemas.microsoft.com/office/drawing/2014/main" xmlns="" id="{A0A9F08B-5757-3574-F6F9-49479201C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21883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679</xdr:row>
      <xdr:rowOff>22998</xdr:rowOff>
    </xdr:from>
    <xdr:to>
      <xdr:col>8</xdr:col>
      <xdr:colOff>3175</xdr:colOff>
      <xdr:row>679</xdr:row>
      <xdr:rowOff>710369</xdr:rowOff>
    </xdr:to>
    <xdr:pic>
      <xdr:nvPicPr>
        <xdr:cNvPr id="1283" name="Picture 1282">
          <a:extLst>
            <a:ext uri="{FF2B5EF4-FFF2-40B4-BE49-F238E27FC236}">
              <a16:creationId xmlns:a16="http://schemas.microsoft.com/office/drawing/2014/main" xmlns="" id="{6DED4294-EBCF-D105-6563-10731903A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29217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680</xdr:row>
      <xdr:rowOff>22993</xdr:rowOff>
    </xdr:from>
    <xdr:to>
      <xdr:col>8</xdr:col>
      <xdr:colOff>3175</xdr:colOff>
      <xdr:row>680</xdr:row>
      <xdr:rowOff>710364</xdr:rowOff>
    </xdr:to>
    <xdr:pic>
      <xdr:nvPicPr>
        <xdr:cNvPr id="1285" name="Picture 1284">
          <a:extLst>
            <a:ext uri="{FF2B5EF4-FFF2-40B4-BE49-F238E27FC236}">
              <a16:creationId xmlns:a16="http://schemas.microsoft.com/office/drawing/2014/main" xmlns="" id="{CD0A44BD-BA58-E420-7007-7934EE958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36550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681</xdr:row>
      <xdr:rowOff>22989</xdr:rowOff>
    </xdr:from>
    <xdr:to>
      <xdr:col>8</xdr:col>
      <xdr:colOff>3175</xdr:colOff>
      <xdr:row>681</xdr:row>
      <xdr:rowOff>710360</xdr:rowOff>
    </xdr:to>
    <xdr:pic>
      <xdr:nvPicPr>
        <xdr:cNvPr id="1287" name="Picture 1286">
          <a:extLst>
            <a:ext uri="{FF2B5EF4-FFF2-40B4-BE49-F238E27FC236}">
              <a16:creationId xmlns:a16="http://schemas.microsoft.com/office/drawing/2014/main" xmlns="" id="{23242E05-C846-4889-0703-F02E63F52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43883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682</xdr:row>
      <xdr:rowOff>22983</xdr:rowOff>
    </xdr:from>
    <xdr:to>
      <xdr:col>8</xdr:col>
      <xdr:colOff>3175</xdr:colOff>
      <xdr:row>682</xdr:row>
      <xdr:rowOff>710354</xdr:rowOff>
    </xdr:to>
    <xdr:pic>
      <xdr:nvPicPr>
        <xdr:cNvPr id="1289" name="Picture 1288">
          <a:extLst>
            <a:ext uri="{FF2B5EF4-FFF2-40B4-BE49-F238E27FC236}">
              <a16:creationId xmlns:a16="http://schemas.microsoft.com/office/drawing/2014/main" xmlns="" id="{3A003728-F746-61BC-85CE-872628008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5121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683</xdr:row>
      <xdr:rowOff>22978</xdr:rowOff>
    </xdr:from>
    <xdr:to>
      <xdr:col>8</xdr:col>
      <xdr:colOff>3175</xdr:colOff>
      <xdr:row>683</xdr:row>
      <xdr:rowOff>710349</xdr:rowOff>
    </xdr:to>
    <xdr:pic>
      <xdr:nvPicPr>
        <xdr:cNvPr id="1291" name="Picture 1290">
          <a:extLst>
            <a:ext uri="{FF2B5EF4-FFF2-40B4-BE49-F238E27FC236}">
              <a16:creationId xmlns:a16="http://schemas.microsoft.com/office/drawing/2014/main" xmlns="" id="{10933D98-45D0-CE4D-24FF-35A35134E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5855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684</xdr:row>
      <xdr:rowOff>22974</xdr:rowOff>
    </xdr:from>
    <xdr:to>
      <xdr:col>8</xdr:col>
      <xdr:colOff>3175</xdr:colOff>
      <xdr:row>684</xdr:row>
      <xdr:rowOff>710345</xdr:rowOff>
    </xdr:to>
    <xdr:pic>
      <xdr:nvPicPr>
        <xdr:cNvPr id="1293" name="Picture 1292">
          <a:extLst>
            <a:ext uri="{FF2B5EF4-FFF2-40B4-BE49-F238E27FC236}">
              <a16:creationId xmlns:a16="http://schemas.microsoft.com/office/drawing/2014/main" xmlns="" id="{4D1DC257-98A7-DB6F-06B5-C17C2E097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65883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685</xdr:row>
      <xdr:rowOff>22969</xdr:rowOff>
    </xdr:from>
    <xdr:to>
      <xdr:col>8</xdr:col>
      <xdr:colOff>3175</xdr:colOff>
      <xdr:row>685</xdr:row>
      <xdr:rowOff>710340</xdr:rowOff>
    </xdr:to>
    <xdr:pic>
      <xdr:nvPicPr>
        <xdr:cNvPr id="1295" name="Picture 1294">
          <a:extLst>
            <a:ext uri="{FF2B5EF4-FFF2-40B4-BE49-F238E27FC236}">
              <a16:creationId xmlns:a16="http://schemas.microsoft.com/office/drawing/2014/main" xmlns="" id="{DCA64937-03F6-723F-49A9-121B4682D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73216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686</xdr:row>
      <xdr:rowOff>22964</xdr:rowOff>
    </xdr:from>
    <xdr:to>
      <xdr:col>8</xdr:col>
      <xdr:colOff>3175</xdr:colOff>
      <xdr:row>686</xdr:row>
      <xdr:rowOff>710335</xdr:rowOff>
    </xdr:to>
    <xdr:pic>
      <xdr:nvPicPr>
        <xdr:cNvPr id="1297" name="Picture 1296">
          <a:extLst>
            <a:ext uri="{FF2B5EF4-FFF2-40B4-BE49-F238E27FC236}">
              <a16:creationId xmlns:a16="http://schemas.microsoft.com/office/drawing/2014/main" xmlns="" id="{4FA81A8D-9D89-786C-1248-025D863BF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80549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687</xdr:row>
      <xdr:rowOff>24249</xdr:rowOff>
    </xdr:from>
    <xdr:to>
      <xdr:col>8</xdr:col>
      <xdr:colOff>3175</xdr:colOff>
      <xdr:row>687</xdr:row>
      <xdr:rowOff>690999</xdr:rowOff>
    </xdr:to>
    <xdr:pic>
      <xdr:nvPicPr>
        <xdr:cNvPr id="1299" name="Picture 1298">
          <a:extLst>
            <a:ext uri="{FF2B5EF4-FFF2-40B4-BE49-F238E27FC236}">
              <a16:creationId xmlns:a16="http://schemas.microsoft.com/office/drawing/2014/main" xmlns="" id="{C42F8B5A-F2D0-395C-5B1E-682A4186D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8789603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688</xdr:row>
      <xdr:rowOff>23003</xdr:rowOff>
    </xdr:from>
    <xdr:to>
      <xdr:col>8</xdr:col>
      <xdr:colOff>3175</xdr:colOff>
      <xdr:row>688</xdr:row>
      <xdr:rowOff>710374</xdr:rowOff>
    </xdr:to>
    <xdr:pic>
      <xdr:nvPicPr>
        <xdr:cNvPr id="1301" name="Picture 1300">
          <a:extLst>
            <a:ext uri="{FF2B5EF4-FFF2-40B4-BE49-F238E27FC236}">
              <a16:creationId xmlns:a16="http://schemas.microsoft.com/office/drawing/2014/main" xmlns="" id="{7A7F56CE-205D-B679-D87A-7C246E725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795035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689</xdr:row>
      <xdr:rowOff>22998</xdr:rowOff>
    </xdr:from>
    <xdr:to>
      <xdr:col>8</xdr:col>
      <xdr:colOff>3175</xdr:colOff>
      <xdr:row>689</xdr:row>
      <xdr:rowOff>710369</xdr:rowOff>
    </xdr:to>
    <xdr:pic>
      <xdr:nvPicPr>
        <xdr:cNvPr id="1303" name="Picture 1302">
          <a:extLst>
            <a:ext uri="{FF2B5EF4-FFF2-40B4-BE49-F238E27FC236}">
              <a16:creationId xmlns:a16="http://schemas.microsoft.com/office/drawing/2014/main" xmlns="" id="{E241072B-6A6B-A64C-D670-BE8FB7298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02369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690</xdr:row>
      <xdr:rowOff>22993</xdr:rowOff>
    </xdr:from>
    <xdr:to>
      <xdr:col>8</xdr:col>
      <xdr:colOff>3175</xdr:colOff>
      <xdr:row>690</xdr:row>
      <xdr:rowOff>710364</xdr:rowOff>
    </xdr:to>
    <xdr:pic>
      <xdr:nvPicPr>
        <xdr:cNvPr id="1305" name="Picture 1304">
          <a:extLst>
            <a:ext uri="{FF2B5EF4-FFF2-40B4-BE49-F238E27FC236}">
              <a16:creationId xmlns:a16="http://schemas.microsoft.com/office/drawing/2014/main" xmlns="" id="{EACD5B74-B445-EAE0-0239-2B5D0B4FD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09702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691</xdr:row>
      <xdr:rowOff>22989</xdr:rowOff>
    </xdr:from>
    <xdr:to>
      <xdr:col>8</xdr:col>
      <xdr:colOff>3175</xdr:colOff>
      <xdr:row>691</xdr:row>
      <xdr:rowOff>710360</xdr:rowOff>
    </xdr:to>
    <xdr:pic>
      <xdr:nvPicPr>
        <xdr:cNvPr id="1307" name="Picture 1306">
          <a:extLst>
            <a:ext uri="{FF2B5EF4-FFF2-40B4-BE49-F238E27FC236}">
              <a16:creationId xmlns:a16="http://schemas.microsoft.com/office/drawing/2014/main" xmlns="" id="{482B205C-A614-EFD1-D83A-7410A09D0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1703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692</xdr:row>
      <xdr:rowOff>22983</xdr:rowOff>
    </xdr:from>
    <xdr:to>
      <xdr:col>8</xdr:col>
      <xdr:colOff>3175</xdr:colOff>
      <xdr:row>692</xdr:row>
      <xdr:rowOff>710354</xdr:rowOff>
    </xdr:to>
    <xdr:pic>
      <xdr:nvPicPr>
        <xdr:cNvPr id="1309" name="Picture 1308">
          <a:extLst>
            <a:ext uri="{FF2B5EF4-FFF2-40B4-BE49-F238E27FC236}">
              <a16:creationId xmlns:a16="http://schemas.microsoft.com/office/drawing/2014/main" xmlns="" id="{54D5142D-F8AA-10A8-8603-346C36E3A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2436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693</xdr:row>
      <xdr:rowOff>22978</xdr:rowOff>
    </xdr:from>
    <xdr:to>
      <xdr:col>8</xdr:col>
      <xdr:colOff>3175</xdr:colOff>
      <xdr:row>693</xdr:row>
      <xdr:rowOff>710349</xdr:rowOff>
    </xdr:to>
    <xdr:pic>
      <xdr:nvPicPr>
        <xdr:cNvPr id="1311" name="Picture 1310">
          <a:extLst>
            <a:ext uri="{FF2B5EF4-FFF2-40B4-BE49-F238E27FC236}">
              <a16:creationId xmlns:a16="http://schemas.microsoft.com/office/drawing/2014/main" xmlns="" id="{BDEAD6A8-A95D-EF9B-2845-13F30383F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31702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694</xdr:row>
      <xdr:rowOff>22974</xdr:rowOff>
    </xdr:from>
    <xdr:to>
      <xdr:col>8</xdr:col>
      <xdr:colOff>3175</xdr:colOff>
      <xdr:row>694</xdr:row>
      <xdr:rowOff>710345</xdr:rowOff>
    </xdr:to>
    <xdr:pic>
      <xdr:nvPicPr>
        <xdr:cNvPr id="1313" name="Picture 1312">
          <a:extLst>
            <a:ext uri="{FF2B5EF4-FFF2-40B4-BE49-F238E27FC236}">
              <a16:creationId xmlns:a16="http://schemas.microsoft.com/office/drawing/2014/main" xmlns="" id="{DC7E94AA-D389-EE7E-CE65-E881663AF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39035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695</xdr:row>
      <xdr:rowOff>22969</xdr:rowOff>
    </xdr:from>
    <xdr:to>
      <xdr:col>8</xdr:col>
      <xdr:colOff>3175</xdr:colOff>
      <xdr:row>695</xdr:row>
      <xdr:rowOff>710340</xdr:rowOff>
    </xdr:to>
    <xdr:pic>
      <xdr:nvPicPr>
        <xdr:cNvPr id="1315" name="Picture 1314">
          <a:extLst>
            <a:ext uri="{FF2B5EF4-FFF2-40B4-BE49-F238E27FC236}">
              <a16:creationId xmlns:a16="http://schemas.microsoft.com/office/drawing/2014/main" xmlns="" id="{4B0E8651-77E0-818B-1919-B6AE0C43B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46368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696</xdr:row>
      <xdr:rowOff>22964</xdr:rowOff>
    </xdr:from>
    <xdr:to>
      <xdr:col>8</xdr:col>
      <xdr:colOff>3175</xdr:colOff>
      <xdr:row>696</xdr:row>
      <xdr:rowOff>710335</xdr:rowOff>
    </xdr:to>
    <xdr:pic>
      <xdr:nvPicPr>
        <xdr:cNvPr id="1317" name="Picture 1316">
          <a:extLst>
            <a:ext uri="{FF2B5EF4-FFF2-40B4-BE49-F238E27FC236}">
              <a16:creationId xmlns:a16="http://schemas.microsoft.com/office/drawing/2014/main" xmlns="" id="{062BF1AF-C231-60B1-E5C8-FD1D0BFA1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5370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697</xdr:row>
      <xdr:rowOff>22959</xdr:rowOff>
    </xdr:from>
    <xdr:to>
      <xdr:col>8</xdr:col>
      <xdr:colOff>3175</xdr:colOff>
      <xdr:row>697</xdr:row>
      <xdr:rowOff>710330</xdr:rowOff>
    </xdr:to>
    <xdr:pic>
      <xdr:nvPicPr>
        <xdr:cNvPr id="1319" name="Picture 1318">
          <a:extLst>
            <a:ext uri="{FF2B5EF4-FFF2-40B4-BE49-F238E27FC236}">
              <a16:creationId xmlns:a16="http://schemas.microsoft.com/office/drawing/2014/main" xmlns="" id="{9E6CCF6C-0565-9DA3-16A4-8BC9AB120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61035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698</xdr:row>
      <xdr:rowOff>23004</xdr:rowOff>
    </xdr:from>
    <xdr:to>
      <xdr:col>8</xdr:col>
      <xdr:colOff>3175</xdr:colOff>
      <xdr:row>698</xdr:row>
      <xdr:rowOff>710375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89F98E7A-3AD3-FF71-A327-62ACF3F5B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68368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699</xdr:row>
      <xdr:rowOff>22998</xdr:rowOff>
    </xdr:from>
    <xdr:to>
      <xdr:col>8</xdr:col>
      <xdr:colOff>3175</xdr:colOff>
      <xdr:row>699</xdr:row>
      <xdr:rowOff>710369</xdr:rowOff>
    </xdr:to>
    <xdr:pic>
      <xdr:nvPicPr>
        <xdr:cNvPr id="1323" name="Picture 1322">
          <a:extLst>
            <a:ext uri="{FF2B5EF4-FFF2-40B4-BE49-F238E27FC236}">
              <a16:creationId xmlns:a16="http://schemas.microsoft.com/office/drawing/2014/main" xmlns="" id="{BE17BC76-FB4C-CB45-A015-FB275BC91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75702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700</xdr:row>
      <xdr:rowOff>22993</xdr:rowOff>
    </xdr:from>
    <xdr:to>
      <xdr:col>8</xdr:col>
      <xdr:colOff>3175</xdr:colOff>
      <xdr:row>700</xdr:row>
      <xdr:rowOff>710364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xmlns="" id="{2BC5A237-2EBF-BF35-092A-C22B92B34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83035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701</xdr:row>
      <xdr:rowOff>22989</xdr:rowOff>
    </xdr:from>
    <xdr:to>
      <xdr:col>8</xdr:col>
      <xdr:colOff>3175</xdr:colOff>
      <xdr:row>701</xdr:row>
      <xdr:rowOff>710360</xdr:rowOff>
    </xdr:to>
    <xdr:pic>
      <xdr:nvPicPr>
        <xdr:cNvPr id="1327" name="Picture 1326">
          <a:extLst>
            <a:ext uri="{FF2B5EF4-FFF2-40B4-BE49-F238E27FC236}">
              <a16:creationId xmlns:a16="http://schemas.microsoft.com/office/drawing/2014/main" xmlns="" id="{15517230-BB61-3B82-781F-0B6340DE6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90368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702</xdr:row>
      <xdr:rowOff>22984</xdr:rowOff>
    </xdr:from>
    <xdr:to>
      <xdr:col>8</xdr:col>
      <xdr:colOff>3175</xdr:colOff>
      <xdr:row>702</xdr:row>
      <xdr:rowOff>710355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05CD475D-65AC-2C90-4ADA-C7D277976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897701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703</xdr:row>
      <xdr:rowOff>22979</xdr:rowOff>
    </xdr:from>
    <xdr:to>
      <xdr:col>8</xdr:col>
      <xdr:colOff>3175</xdr:colOff>
      <xdr:row>703</xdr:row>
      <xdr:rowOff>710350</xdr:rowOff>
    </xdr:to>
    <xdr:pic>
      <xdr:nvPicPr>
        <xdr:cNvPr id="1331" name="Picture 1330">
          <a:extLst>
            <a:ext uri="{FF2B5EF4-FFF2-40B4-BE49-F238E27FC236}">
              <a16:creationId xmlns:a16="http://schemas.microsoft.com/office/drawing/2014/main" xmlns="" id="{80EA13B1-5B8B-02A5-4AC5-649F9D7B7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05035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704</xdr:row>
      <xdr:rowOff>22974</xdr:rowOff>
    </xdr:from>
    <xdr:to>
      <xdr:col>8</xdr:col>
      <xdr:colOff>3175</xdr:colOff>
      <xdr:row>704</xdr:row>
      <xdr:rowOff>710345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xmlns="" id="{CAA60AF9-D611-B25D-19F0-1AFCD934D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12368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705</xdr:row>
      <xdr:rowOff>22969</xdr:rowOff>
    </xdr:from>
    <xdr:to>
      <xdr:col>8</xdr:col>
      <xdr:colOff>3175</xdr:colOff>
      <xdr:row>705</xdr:row>
      <xdr:rowOff>710340</xdr:rowOff>
    </xdr:to>
    <xdr:pic>
      <xdr:nvPicPr>
        <xdr:cNvPr id="1335" name="Picture 1334">
          <a:extLst>
            <a:ext uri="{FF2B5EF4-FFF2-40B4-BE49-F238E27FC236}">
              <a16:creationId xmlns:a16="http://schemas.microsoft.com/office/drawing/2014/main" xmlns="" id="{0F6409C6-696C-C90C-65B8-7A0E9F85D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19701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706</xdr:row>
      <xdr:rowOff>22964</xdr:rowOff>
    </xdr:from>
    <xdr:to>
      <xdr:col>8</xdr:col>
      <xdr:colOff>3175</xdr:colOff>
      <xdr:row>706</xdr:row>
      <xdr:rowOff>710335</xdr:rowOff>
    </xdr:to>
    <xdr:pic>
      <xdr:nvPicPr>
        <xdr:cNvPr id="1337" name="Picture 1336">
          <a:extLst>
            <a:ext uri="{FF2B5EF4-FFF2-40B4-BE49-F238E27FC236}">
              <a16:creationId xmlns:a16="http://schemas.microsoft.com/office/drawing/2014/main" xmlns="" id="{F658D944-2D40-A0D3-178C-CC987D5C3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27034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707</xdr:row>
      <xdr:rowOff>22960</xdr:rowOff>
    </xdr:from>
    <xdr:to>
      <xdr:col>8</xdr:col>
      <xdr:colOff>3175</xdr:colOff>
      <xdr:row>707</xdr:row>
      <xdr:rowOff>710331</xdr:rowOff>
    </xdr:to>
    <xdr:pic>
      <xdr:nvPicPr>
        <xdr:cNvPr id="1339" name="Picture 1338">
          <a:extLst>
            <a:ext uri="{FF2B5EF4-FFF2-40B4-BE49-F238E27FC236}">
              <a16:creationId xmlns:a16="http://schemas.microsoft.com/office/drawing/2014/main" xmlns="" id="{80D9FB3E-C549-5326-599E-B2774CB15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3436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708</xdr:row>
      <xdr:rowOff>23004</xdr:rowOff>
    </xdr:from>
    <xdr:to>
      <xdr:col>8</xdr:col>
      <xdr:colOff>3175</xdr:colOff>
      <xdr:row>708</xdr:row>
      <xdr:rowOff>710375</xdr:rowOff>
    </xdr:to>
    <xdr:pic>
      <xdr:nvPicPr>
        <xdr:cNvPr id="1341" name="Picture 1340">
          <a:extLst>
            <a:ext uri="{FF2B5EF4-FFF2-40B4-BE49-F238E27FC236}">
              <a16:creationId xmlns:a16="http://schemas.microsoft.com/office/drawing/2014/main" xmlns="" id="{CFCF923B-17B8-278C-65FC-106074C53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41701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709</xdr:row>
      <xdr:rowOff>22999</xdr:rowOff>
    </xdr:from>
    <xdr:to>
      <xdr:col>8</xdr:col>
      <xdr:colOff>3175</xdr:colOff>
      <xdr:row>709</xdr:row>
      <xdr:rowOff>710370</xdr:rowOff>
    </xdr:to>
    <xdr:pic>
      <xdr:nvPicPr>
        <xdr:cNvPr id="1343" name="Picture 1342">
          <a:extLst>
            <a:ext uri="{FF2B5EF4-FFF2-40B4-BE49-F238E27FC236}">
              <a16:creationId xmlns:a16="http://schemas.microsoft.com/office/drawing/2014/main" xmlns="" id="{7D0FC900-D474-CD82-7C21-061C5D6D2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49035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710</xdr:row>
      <xdr:rowOff>21804</xdr:rowOff>
    </xdr:from>
    <xdr:to>
      <xdr:col>8</xdr:col>
      <xdr:colOff>3175</xdr:colOff>
      <xdr:row>710</xdr:row>
      <xdr:rowOff>711545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6D70C165-3F8D-D2FA-0772-25132F996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563565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711</xdr:row>
      <xdr:rowOff>22989</xdr:rowOff>
    </xdr:from>
    <xdr:to>
      <xdr:col>8</xdr:col>
      <xdr:colOff>3175</xdr:colOff>
      <xdr:row>711</xdr:row>
      <xdr:rowOff>710360</xdr:rowOff>
    </xdr:to>
    <xdr:pic>
      <xdr:nvPicPr>
        <xdr:cNvPr id="1347" name="Picture 1346">
          <a:extLst>
            <a:ext uri="{FF2B5EF4-FFF2-40B4-BE49-F238E27FC236}">
              <a16:creationId xmlns:a16="http://schemas.microsoft.com/office/drawing/2014/main" xmlns="" id="{53EADCD5-1E2E-2B88-8618-6E470410B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6370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712</xdr:row>
      <xdr:rowOff>22984</xdr:rowOff>
    </xdr:from>
    <xdr:to>
      <xdr:col>8</xdr:col>
      <xdr:colOff>3175</xdr:colOff>
      <xdr:row>712</xdr:row>
      <xdr:rowOff>710355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C6C6911E-1A9B-FA5C-E8A1-436688F95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71034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713</xdr:row>
      <xdr:rowOff>22979</xdr:rowOff>
    </xdr:from>
    <xdr:to>
      <xdr:col>8</xdr:col>
      <xdr:colOff>3175</xdr:colOff>
      <xdr:row>713</xdr:row>
      <xdr:rowOff>710350</xdr:rowOff>
    </xdr:to>
    <xdr:pic>
      <xdr:nvPicPr>
        <xdr:cNvPr id="1351" name="Picture 1350">
          <a:extLst>
            <a:ext uri="{FF2B5EF4-FFF2-40B4-BE49-F238E27FC236}">
              <a16:creationId xmlns:a16="http://schemas.microsoft.com/office/drawing/2014/main" xmlns="" id="{776881D9-B3C9-0AA8-5401-6EAE4D8BF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78368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714</xdr:row>
      <xdr:rowOff>22975</xdr:rowOff>
    </xdr:from>
    <xdr:to>
      <xdr:col>8</xdr:col>
      <xdr:colOff>3175</xdr:colOff>
      <xdr:row>714</xdr:row>
      <xdr:rowOff>710346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xmlns="" id="{4256E9AC-09A9-498F-9B97-23D5D897C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85701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715</xdr:row>
      <xdr:rowOff>22970</xdr:rowOff>
    </xdr:from>
    <xdr:to>
      <xdr:col>8</xdr:col>
      <xdr:colOff>3175</xdr:colOff>
      <xdr:row>715</xdr:row>
      <xdr:rowOff>710341</xdr:rowOff>
    </xdr:to>
    <xdr:pic>
      <xdr:nvPicPr>
        <xdr:cNvPr id="1355" name="Picture 1354">
          <a:extLst>
            <a:ext uri="{FF2B5EF4-FFF2-40B4-BE49-F238E27FC236}">
              <a16:creationId xmlns:a16="http://schemas.microsoft.com/office/drawing/2014/main" xmlns="" id="{70F1A22B-191C-E557-1D1D-8CD3023E7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99303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716</xdr:row>
      <xdr:rowOff>22964</xdr:rowOff>
    </xdr:from>
    <xdr:to>
      <xdr:col>8</xdr:col>
      <xdr:colOff>3175</xdr:colOff>
      <xdr:row>716</xdr:row>
      <xdr:rowOff>710335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xmlns="" id="{82826F29-C8A1-66E1-A57C-37F89FC8C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00368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717</xdr:row>
      <xdr:rowOff>22960</xdr:rowOff>
    </xdr:from>
    <xdr:to>
      <xdr:col>8</xdr:col>
      <xdr:colOff>3175</xdr:colOff>
      <xdr:row>717</xdr:row>
      <xdr:rowOff>710331</xdr:rowOff>
    </xdr:to>
    <xdr:pic>
      <xdr:nvPicPr>
        <xdr:cNvPr id="1359" name="Picture 1358">
          <a:extLst>
            <a:ext uri="{FF2B5EF4-FFF2-40B4-BE49-F238E27FC236}">
              <a16:creationId xmlns:a16="http://schemas.microsoft.com/office/drawing/2014/main" xmlns="" id="{15459BAF-CDDA-5B88-F0F2-63CC88A02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07701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718</xdr:row>
      <xdr:rowOff>23005</xdr:rowOff>
    </xdr:from>
    <xdr:to>
      <xdr:col>8</xdr:col>
      <xdr:colOff>3175</xdr:colOff>
      <xdr:row>718</xdr:row>
      <xdr:rowOff>710376</xdr:rowOff>
    </xdr:to>
    <xdr:pic>
      <xdr:nvPicPr>
        <xdr:cNvPr id="1361" name="Picture 1360">
          <a:extLst>
            <a:ext uri="{FF2B5EF4-FFF2-40B4-BE49-F238E27FC236}">
              <a16:creationId xmlns:a16="http://schemas.microsoft.com/office/drawing/2014/main" xmlns="" id="{A559352C-EE5C-351B-F8B5-61A81576E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15035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719</xdr:row>
      <xdr:rowOff>22999</xdr:rowOff>
    </xdr:from>
    <xdr:to>
      <xdr:col>8</xdr:col>
      <xdr:colOff>3175</xdr:colOff>
      <xdr:row>719</xdr:row>
      <xdr:rowOff>710370</xdr:rowOff>
    </xdr:to>
    <xdr:pic>
      <xdr:nvPicPr>
        <xdr:cNvPr id="1363" name="Picture 1362">
          <a:extLst>
            <a:ext uri="{FF2B5EF4-FFF2-40B4-BE49-F238E27FC236}">
              <a16:creationId xmlns:a16="http://schemas.microsoft.com/office/drawing/2014/main" xmlns="" id="{A2CB44E3-2BE8-A3D6-386A-364EA0707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22368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720</xdr:row>
      <xdr:rowOff>22995</xdr:rowOff>
    </xdr:from>
    <xdr:to>
      <xdr:col>8</xdr:col>
      <xdr:colOff>3175</xdr:colOff>
      <xdr:row>720</xdr:row>
      <xdr:rowOff>710366</xdr:rowOff>
    </xdr:to>
    <xdr:pic>
      <xdr:nvPicPr>
        <xdr:cNvPr id="1365" name="Picture 1364">
          <a:extLst>
            <a:ext uri="{FF2B5EF4-FFF2-40B4-BE49-F238E27FC236}">
              <a16:creationId xmlns:a16="http://schemas.microsoft.com/office/drawing/2014/main" xmlns="" id="{3BB9E226-E0AD-D16C-8E27-DA938E766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29701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721</xdr:row>
      <xdr:rowOff>22990</xdr:rowOff>
    </xdr:from>
    <xdr:to>
      <xdr:col>8</xdr:col>
      <xdr:colOff>3175</xdr:colOff>
      <xdr:row>721</xdr:row>
      <xdr:rowOff>710361</xdr:rowOff>
    </xdr:to>
    <xdr:pic>
      <xdr:nvPicPr>
        <xdr:cNvPr id="1367" name="Picture 1366">
          <a:extLst>
            <a:ext uri="{FF2B5EF4-FFF2-40B4-BE49-F238E27FC236}">
              <a16:creationId xmlns:a16="http://schemas.microsoft.com/office/drawing/2014/main" xmlns="" id="{14BF6BD1-0FDE-4B28-BAAF-DCE36B127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37034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722</xdr:row>
      <xdr:rowOff>25465</xdr:rowOff>
    </xdr:from>
    <xdr:to>
      <xdr:col>8</xdr:col>
      <xdr:colOff>3175</xdr:colOff>
      <xdr:row>722</xdr:row>
      <xdr:rowOff>581090</xdr:rowOff>
    </xdr:to>
    <xdr:pic>
      <xdr:nvPicPr>
        <xdr:cNvPr id="1369" name="Picture 1368">
          <a:extLst>
            <a:ext uri="{FF2B5EF4-FFF2-40B4-BE49-F238E27FC236}">
              <a16:creationId xmlns:a16="http://schemas.microsoft.com/office/drawing/2014/main" xmlns="" id="{9E152C0B-6399-C583-E789-0E8D5DA0B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4439287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723</xdr:row>
      <xdr:rowOff>22976</xdr:rowOff>
    </xdr:from>
    <xdr:to>
      <xdr:col>8</xdr:col>
      <xdr:colOff>3175</xdr:colOff>
      <xdr:row>723</xdr:row>
      <xdr:rowOff>710347</xdr:rowOff>
    </xdr:to>
    <xdr:pic>
      <xdr:nvPicPr>
        <xdr:cNvPr id="1371" name="Picture 1370">
          <a:extLst>
            <a:ext uri="{FF2B5EF4-FFF2-40B4-BE49-F238E27FC236}">
              <a16:creationId xmlns:a16="http://schemas.microsoft.com/office/drawing/2014/main" xmlns="" id="{042BF05E-00C9-D0BF-3862-425EAA23F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50433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724</xdr:row>
      <xdr:rowOff>22971</xdr:rowOff>
    </xdr:from>
    <xdr:to>
      <xdr:col>8</xdr:col>
      <xdr:colOff>3175</xdr:colOff>
      <xdr:row>724</xdr:row>
      <xdr:rowOff>710342</xdr:rowOff>
    </xdr:to>
    <xdr:pic>
      <xdr:nvPicPr>
        <xdr:cNvPr id="1373" name="Picture 1372">
          <a:extLst>
            <a:ext uri="{FF2B5EF4-FFF2-40B4-BE49-F238E27FC236}">
              <a16:creationId xmlns:a16="http://schemas.microsoft.com/office/drawing/2014/main" xmlns="" id="{09363671-D37A-B51F-8A9D-7066841F1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57767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725</xdr:row>
      <xdr:rowOff>22967</xdr:rowOff>
    </xdr:from>
    <xdr:to>
      <xdr:col>8</xdr:col>
      <xdr:colOff>3175</xdr:colOff>
      <xdr:row>725</xdr:row>
      <xdr:rowOff>710338</xdr:rowOff>
    </xdr:to>
    <xdr:pic>
      <xdr:nvPicPr>
        <xdr:cNvPr id="1375" name="Picture 1374">
          <a:extLst>
            <a:ext uri="{FF2B5EF4-FFF2-40B4-BE49-F238E27FC236}">
              <a16:creationId xmlns:a16="http://schemas.microsoft.com/office/drawing/2014/main" xmlns="" id="{5A8D3D4D-60CE-EA8B-FE56-88D30B65D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65100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726</xdr:row>
      <xdr:rowOff>22962</xdr:rowOff>
    </xdr:from>
    <xdr:to>
      <xdr:col>8</xdr:col>
      <xdr:colOff>3175</xdr:colOff>
      <xdr:row>726</xdr:row>
      <xdr:rowOff>710333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xmlns="" id="{8B44C558-41E5-FF7D-09C0-10D6AB086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72433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727</xdr:row>
      <xdr:rowOff>22957</xdr:rowOff>
    </xdr:from>
    <xdr:to>
      <xdr:col>8</xdr:col>
      <xdr:colOff>3175</xdr:colOff>
      <xdr:row>727</xdr:row>
      <xdr:rowOff>710328</xdr:rowOff>
    </xdr:to>
    <xdr:pic>
      <xdr:nvPicPr>
        <xdr:cNvPr id="1379" name="Picture 1378">
          <a:extLst>
            <a:ext uri="{FF2B5EF4-FFF2-40B4-BE49-F238E27FC236}">
              <a16:creationId xmlns:a16="http://schemas.microsoft.com/office/drawing/2014/main" xmlns="" id="{F83FB170-6A53-7365-558A-8EE38F31A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7976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728</xdr:row>
      <xdr:rowOff>23002</xdr:rowOff>
    </xdr:from>
    <xdr:to>
      <xdr:col>8</xdr:col>
      <xdr:colOff>3175</xdr:colOff>
      <xdr:row>728</xdr:row>
      <xdr:rowOff>710373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xmlns="" id="{1519A09A-413C-8FAD-3FFB-D8DC230E0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87100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729</xdr:row>
      <xdr:rowOff>22997</xdr:rowOff>
    </xdr:from>
    <xdr:to>
      <xdr:col>8</xdr:col>
      <xdr:colOff>3175</xdr:colOff>
      <xdr:row>729</xdr:row>
      <xdr:rowOff>710368</xdr:rowOff>
    </xdr:to>
    <xdr:pic>
      <xdr:nvPicPr>
        <xdr:cNvPr id="1383" name="Picture 1382">
          <a:extLst>
            <a:ext uri="{FF2B5EF4-FFF2-40B4-BE49-F238E27FC236}">
              <a16:creationId xmlns:a16="http://schemas.microsoft.com/office/drawing/2014/main" xmlns="" id="{D5351D2E-1B16-9B25-46CC-91252BA80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094433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730</xdr:row>
      <xdr:rowOff>22992</xdr:rowOff>
    </xdr:from>
    <xdr:to>
      <xdr:col>8</xdr:col>
      <xdr:colOff>3175</xdr:colOff>
      <xdr:row>730</xdr:row>
      <xdr:rowOff>710363</xdr:rowOff>
    </xdr:to>
    <xdr:pic>
      <xdr:nvPicPr>
        <xdr:cNvPr id="1385" name="Picture 1384">
          <a:extLst>
            <a:ext uri="{FF2B5EF4-FFF2-40B4-BE49-F238E27FC236}">
              <a16:creationId xmlns:a16="http://schemas.microsoft.com/office/drawing/2014/main" xmlns="" id="{EB047534-CA43-F21C-3341-620329DDD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01767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731</xdr:row>
      <xdr:rowOff>22986</xdr:rowOff>
    </xdr:from>
    <xdr:to>
      <xdr:col>8</xdr:col>
      <xdr:colOff>3175</xdr:colOff>
      <xdr:row>731</xdr:row>
      <xdr:rowOff>710357</xdr:rowOff>
    </xdr:to>
    <xdr:pic>
      <xdr:nvPicPr>
        <xdr:cNvPr id="1387" name="Picture 1386">
          <a:extLst>
            <a:ext uri="{FF2B5EF4-FFF2-40B4-BE49-F238E27FC236}">
              <a16:creationId xmlns:a16="http://schemas.microsoft.com/office/drawing/2014/main" xmlns="" id="{A1DAB5BF-4914-82D6-9181-2A16A8489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09100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732</xdr:row>
      <xdr:rowOff>21791</xdr:rowOff>
    </xdr:from>
    <xdr:to>
      <xdr:col>8</xdr:col>
      <xdr:colOff>3175</xdr:colOff>
      <xdr:row>732</xdr:row>
      <xdr:rowOff>711532</xdr:rowOff>
    </xdr:to>
    <xdr:pic>
      <xdr:nvPicPr>
        <xdr:cNvPr id="1389" name="Picture 1388">
          <a:extLst>
            <a:ext uri="{FF2B5EF4-FFF2-40B4-BE49-F238E27FC236}">
              <a16:creationId xmlns:a16="http://schemas.microsoft.com/office/drawing/2014/main" xmlns="" id="{9BFD826B-CDE9-7592-2E94-6015015FE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164217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733</xdr:row>
      <xdr:rowOff>22977</xdr:rowOff>
    </xdr:from>
    <xdr:to>
      <xdr:col>8</xdr:col>
      <xdr:colOff>3175</xdr:colOff>
      <xdr:row>733</xdr:row>
      <xdr:rowOff>710348</xdr:rowOff>
    </xdr:to>
    <xdr:pic>
      <xdr:nvPicPr>
        <xdr:cNvPr id="1391" name="Picture 1390">
          <a:extLst>
            <a:ext uri="{FF2B5EF4-FFF2-40B4-BE49-F238E27FC236}">
              <a16:creationId xmlns:a16="http://schemas.microsoft.com/office/drawing/2014/main" xmlns="" id="{48216578-F37D-3CF2-0663-7846F8C3F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23766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734</xdr:row>
      <xdr:rowOff>22972</xdr:rowOff>
    </xdr:from>
    <xdr:to>
      <xdr:col>8</xdr:col>
      <xdr:colOff>3175</xdr:colOff>
      <xdr:row>734</xdr:row>
      <xdr:rowOff>710343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12F25384-D67C-E84E-1261-1AC9C416B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31100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735</xdr:row>
      <xdr:rowOff>22967</xdr:rowOff>
    </xdr:from>
    <xdr:to>
      <xdr:col>8</xdr:col>
      <xdr:colOff>3175</xdr:colOff>
      <xdr:row>735</xdr:row>
      <xdr:rowOff>710338</xdr:rowOff>
    </xdr:to>
    <xdr:pic>
      <xdr:nvPicPr>
        <xdr:cNvPr id="1395" name="Picture 1394">
          <a:extLst>
            <a:ext uri="{FF2B5EF4-FFF2-40B4-BE49-F238E27FC236}">
              <a16:creationId xmlns:a16="http://schemas.microsoft.com/office/drawing/2014/main" xmlns="" id="{D234889D-1398-438D-9D96-05D8FBF95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38433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736</xdr:row>
      <xdr:rowOff>22962</xdr:rowOff>
    </xdr:from>
    <xdr:to>
      <xdr:col>8</xdr:col>
      <xdr:colOff>3175</xdr:colOff>
      <xdr:row>736</xdr:row>
      <xdr:rowOff>710333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xmlns="" id="{698988FE-FB75-FFEF-4602-61E64831C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45766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737</xdr:row>
      <xdr:rowOff>22957</xdr:rowOff>
    </xdr:from>
    <xdr:to>
      <xdr:col>8</xdr:col>
      <xdr:colOff>3175</xdr:colOff>
      <xdr:row>737</xdr:row>
      <xdr:rowOff>710328</xdr:rowOff>
    </xdr:to>
    <xdr:pic>
      <xdr:nvPicPr>
        <xdr:cNvPr id="1399" name="Picture 1398">
          <a:extLst>
            <a:ext uri="{FF2B5EF4-FFF2-40B4-BE49-F238E27FC236}">
              <a16:creationId xmlns:a16="http://schemas.microsoft.com/office/drawing/2014/main" xmlns="" id="{2D2163E3-0B17-C0FE-5299-7CA619516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53099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738</xdr:row>
      <xdr:rowOff>23002</xdr:rowOff>
    </xdr:from>
    <xdr:to>
      <xdr:col>8</xdr:col>
      <xdr:colOff>3175</xdr:colOff>
      <xdr:row>738</xdr:row>
      <xdr:rowOff>710373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204E805A-A19D-6D40-C0FC-E5A984C9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6043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739</xdr:row>
      <xdr:rowOff>22997</xdr:rowOff>
    </xdr:from>
    <xdr:to>
      <xdr:col>8</xdr:col>
      <xdr:colOff>3175</xdr:colOff>
      <xdr:row>739</xdr:row>
      <xdr:rowOff>710368</xdr:rowOff>
    </xdr:to>
    <xdr:pic>
      <xdr:nvPicPr>
        <xdr:cNvPr id="1403" name="Picture 1402">
          <a:extLst>
            <a:ext uri="{FF2B5EF4-FFF2-40B4-BE49-F238E27FC236}">
              <a16:creationId xmlns:a16="http://schemas.microsoft.com/office/drawing/2014/main" xmlns="" id="{2EB6C022-181D-48C8-8943-CE8140E1D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6776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740</xdr:row>
      <xdr:rowOff>40206</xdr:rowOff>
    </xdr:from>
    <xdr:to>
      <xdr:col>8</xdr:col>
      <xdr:colOff>3175</xdr:colOff>
      <xdr:row>740</xdr:row>
      <xdr:rowOff>729353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xmlns="" id="{D3F6395E-5DC7-17B2-059B-3F0FAFDBD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752723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741</xdr:row>
      <xdr:rowOff>22989</xdr:rowOff>
    </xdr:from>
    <xdr:to>
      <xdr:col>8</xdr:col>
      <xdr:colOff>3175</xdr:colOff>
      <xdr:row>741</xdr:row>
      <xdr:rowOff>710360</xdr:rowOff>
    </xdr:to>
    <xdr:pic>
      <xdr:nvPicPr>
        <xdr:cNvPr id="1407" name="Picture 1406">
          <a:extLst>
            <a:ext uri="{FF2B5EF4-FFF2-40B4-BE49-F238E27FC236}">
              <a16:creationId xmlns:a16="http://schemas.microsoft.com/office/drawing/2014/main" xmlns="" id="{E11BE5CD-8515-3785-F6B8-ACBD79BD7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8279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742</xdr:row>
      <xdr:rowOff>22983</xdr:rowOff>
    </xdr:from>
    <xdr:to>
      <xdr:col>8</xdr:col>
      <xdr:colOff>3175</xdr:colOff>
      <xdr:row>742</xdr:row>
      <xdr:rowOff>710354</xdr:rowOff>
    </xdr:to>
    <xdr:pic>
      <xdr:nvPicPr>
        <xdr:cNvPr id="1409" name="Picture 1408">
          <a:extLst>
            <a:ext uri="{FF2B5EF4-FFF2-40B4-BE49-F238E27FC236}">
              <a16:creationId xmlns:a16="http://schemas.microsoft.com/office/drawing/2014/main" xmlns="" id="{56E30201-7A6B-323C-4393-3A41737E3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9012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743</xdr:row>
      <xdr:rowOff>22978</xdr:rowOff>
    </xdr:from>
    <xdr:to>
      <xdr:col>8</xdr:col>
      <xdr:colOff>3175</xdr:colOff>
      <xdr:row>743</xdr:row>
      <xdr:rowOff>710349</xdr:rowOff>
    </xdr:to>
    <xdr:pic>
      <xdr:nvPicPr>
        <xdr:cNvPr id="1411" name="Picture 1410">
          <a:extLst>
            <a:ext uri="{FF2B5EF4-FFF2-40B4-BE49-F238E27FC236}">
              <a16:creationId xmlns:a16="http://schemas.microsoft.com/office/drawing/2014/main" xmlns="" id="{82033411-E633-20A9-57FA-81BD52120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197462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744</xdr:row>
      <xdr:rowOff>22974</xdr:rowOff>
    </xdr:from>
    <xdr:to>
      <xdr:col>8</xdr:col>
      <xdr:colOff>3175</xdr:colOff>
      <xdr:row>744</xdr:row>
      <xdr:rowOff>710345</xdr:rowOff>
    </xdr:to>
    <xdr:pic>
      <xdr:nvPicPr>
        <xdr:cNvPr id="1413" name="Picture 1412">
          <a:extLst>
            <a:ext uri="{FF2B5EF4-FFF2-40B4-BE49-F238E27FC236}">
              <a16:creationId xmlns:a16="http://schemas.microsoft.com/office/drawing/2014/main" xmlns="" id="{BD63FABE-177F-4151-9721-FB76A2594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04795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745</xdr:row>
      <xdr:rowOff>22969</xdr:rowOff>
    </xdr:from>
    <xdr:to>
      <xdr:col>8</xdr:col>
      <xdr:colOff>3175</xdr:colOff>
      <xdr:row>745</xdr:row>
      <xdr:rowOff>710340</xdr:rowOff>
    </xdr:to>
    <xdr:pic>
      <xdr:nvPicPr>
        <xdr:cNvPr id="1415" name="Picture 1414">
          <a:extLst>
            <a:ext uri="{FF2B5EF4-FFF2-40B4-BE49-F238E27FC236}">
              <a16:creationId xmlns:a16="http://schemas.microsoft.com/office/drawing/2014/main" xmlns="" id="{63554923-A1EC-2E1D-0682-E2BD23B0C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12128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746</xdr:row>
      <xdr:rowOff>22964</xdr:rowOff>
    </xdr:from>
    <xdr:to>
      <xdr:col>8</xdr:col>
      <xdr:colOff>3175</xdr:colOff>
      <xdr:row>746</xdr:row>
      <xdr:rowOff>710335</xdr:rowOff>
    </xdr:to>
    <xdr:pic>
      <xdr:nvPicPr>
        <xdr:cNvPr id="1417" name="Picture 1416">
          <a:extLst>
            <a:ext uri="{FF2B5EF4-FFF2-40B4-BE49-F238E27FC236}">
              <a16:creationId xmlns:a16="http://schemas.microsoft.com/office/drawing/2014/main" xmlns="" id="{7CD468A7-AFD8-5EE4-4B45-30F15E8F6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1946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747</xdr:row>
      <xdr:rowOff>22959</xdr:rowOff>
    </xdr:from>
    <xdr:to>
      <xdr:col>8</xdr:col>
      <xdr:colOff>3175</xdr:colOff>
      <xdr:row>747</xdr:row>
      <xdr:rowOff>710330</xdr:rowOff>
    </xdr:to>
    <xdr:pic>
      <xdr:nvPicPr>
        <xdr:cNvPr id="1419" name="Picture 1418">
          <a:extLst>
            <a:ext uri="{FF2B5EF4-FFF2-40B4-BE49-F238E27FC236}">
              <a16:creationId xmlns:a16="http://schemas.microsoft.com/office/drawing/2014/main" xmlns="" id="{D6468EC2-E437-4243-3444-58F569E26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26795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748</xdr:row>
      <xdr:rowOff>23004</xdr:rowOff>
    </xdr:from>
    <xdr:to>
      <xdr:col>8</xdr:col>
      <xdr:colOff>3175</xdr:colOff>
      <xdr:row>748</xdr:row>
      <xdr:rowOff>710375</xdr:rowOff>
    </xdr:to>
    <xdr:pic>
      <xdr:nvPicPr>
        <xdr:cNvPr id="1421" name="Picture 1420">
          <a:extLst>
            <a:ext uri="{FF2B5EF4-FFF2-40B4-BE49-F238E27FC236}">
              <a16:creationId xmlns:a16="http://schemas.microsoft.com/office/drawing/2014/main" xmlns="" id="{F6A95639-9A5E-593E-61DB-E8E380DD5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34128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749</xdr:row>
      <xdr:rowOff>22998</xdr:rowOff>
    </xdr:from>
    <xdr:to>
      <xdr:col>8</xdr:col>
      <xdr:colOff>3175</xdr:colOff>
      <xdr:row>749</xdr:row>
      <xdr:rowOff>710369</xdr:rowOff>
    </xdr:to>
    <xdr:pic>
      <xdr:nvPicPr>
        <xdr:cNvPr id="1423" name="Picture 1422">
          <a:extLst>
            <a:ext uri="{FF2B5EF4-FFF2-40B4-BE49-F238E27FC236}">
              <a16:creationId xmlns:a16="http://schemas.microsoft.com/office/drawing/2014/main" xmlns="" id="{C819B5B4-44C9-4349-FB38-76F4C8167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41462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750</xdr:row>
      <xdr:rowOff>22993</xdr:rowOff>
    </xdr:from>
    <xdr:to>
      <xdr:col>8</xdr:col>
      <xdr:colOff>3175</xdr:colOff>
      <xdr:row>750</xdr:row>
      <xdr:rowOff>710364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xmlns="" id="{E0FEA71A-382A-A74A-2213-0DC2F341F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48795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751</xdr:row>
      <xdr:rowOff>22989</xdr:rowOff>
    </xdr:from>
    <xdr:to>
      <xdr:col>8</xdr:col>
      <xdr:colOff>3175</xdr:colOff>
      <xdr:row>751</xdr:row>
      <xdr:rowOff>710360</xdr:rowOff>
    </xdr:to>
    <xdr:pic>
      <xdr:nvPicPr>
        <xdr:cNvPr id="1427" name="Picture 1426">
          <a:extLst>
            <a:ext uri="{FF2B5EF4-FFF2-40B4-BE49-F238E27FC236}">
              <a16:creationId xmlns:a16="http://schemas.microsoft.com/office/drawing/2014/main" xmlns="" id="{2A9DED8C-9214-9092-5ADA-FB4A21676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56128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752</xdr:row>
      <xdr:rowOff>22984</xdr:rowOff>
    </xdr:from>
    <xdr:to>
      <xdr:col>8</xdr:col>
      <xdr:colOff>3175</xdr:colOff>
      <xdr:row>752</xdr:row>
      <xdr:rowOff>710355</xdr:rowOff>
    </xdr:to>
    <xdr:pic>
      <xdr:nvPicPr>
        <xdr:cNvPr id="1429" name="Picture 1428">
          <a:extLst>
            <a:ext uri="{FF2B5EF4-FFF2-40B4-BE49-F238E27FC236}">
              <a16:creationId xmlns:a16="http://schemas.microsoft.com/office/drawing/2014/main" xmlns="" id="{9E889DF5-6F89-7E99-4758-807ED337D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63461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753</xdr:row>
      <xdr:rowOff>22979</xdr:rowOff>
    </xdr:from>
    <xdr:to>
      <xdr:col>8</xdr:col>
      <xdr:colOff>3175</xdr:colOff>
      <xdr:row>753</xdr:row>
      <xdr:rowOff>710350</xdr:rowOff>
    </xdr:to>
    <xdr:pic>
      <xdr:nvPicPr>
        <xdr:cNvPr id="1431" name="Picture 1430">
          <a:extLst>
            <a:ext uri="{FF2B5EF4-FFF2-40B4-BE49-F238E27FC236}">
              <a16:creationId xmlns:a16="http://schemas.microsoft.com/office/drawing/2014/main" xmlns="" id="{5B7AF312-EA9F-45E9-E225-10DCFEFE9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70795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754</xdr:row>
      <xdr:rowOff>22974</xdr:rowOff>
    </xdr:from>
    <xdr:to>
      <xdr:col>8</xdr:col>
      <xdr:colOff>3175</xdr:colOff>
      <xdr:row>754</xdr:row>
      <xdr:rowOff>710345</xdr:rowOff>
    </xdr:to>
    <xdr:pic>
      <xdr:nvPicPr>
        <xdr:cNvPr id="1433" name="Picture 1432">
          <a:extLst>
            <a:ext uri="{FF2B5EF4-FFF2-40B4-BE49-F238E27FC236}">
              <a16:creationId xmlns:a16="http://schemas.microsoft.com/office/drawing/2014/main" xmlns="" id="{F9B4553E-8AEB-C40A-4E95-B39405BDC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78128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755</xdr:row>
      <xdr:rowOff>22969</xdr:rowOff>
    </xdr:from>
    <xdr:to>
      <xdr:col>8</xdr:col>
      <xdr:colOff>3175</xdr:colOff>
      <xdr:row>755</xdr:row>
      <xdr:rowOff>710340</xdr:rowOff>
    </xdr:to>
    <xdr:pic>
      <xdr:nvPicPr>
        <xdr:cNvPr id="1435" name="Picture 1434">
          <a:extLst>
            <a:ext uri="{FF2B5EF4-FFF2-40B4-BE49-F238E27FC236}">
              <a16:creationId xmlns:a16="http://schemas.microsoft.com/office/drawing/2014/main" xmlns="" id="{38571827-6A84-1AC0-2793-B936CE320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85461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756</xdr:row>
      <xdr:rowOff>22964</xdr:rowOff>
    </xdr:from>
    <xdr:to>
      <xdr:col>8</xdr:col>
      <xdr:colOff>3175</xdr:colOff>
      <xdr:row>756</xdr:row>
      <xdr:rowOff>710335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xmlns="" id="{E9AE9BD9-47DB-CCBD-5CC7-0925392E9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292794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757</xdr:row>
      <xdr:rowOff>22960</xdr:rowOff>
    </xdr:from>
    <xdr:to>
      <xdr:col>8</xdr:col>
      <xdr:colOff>3175</xdr:colOff>
      <xdr:row>757</xdr:row>
      <xdr:rowOff>710331</xdr:rowOff>
    </xdr:to>
    <xdr:pic>
      <xdr:nvPicPr>
        <xdr:cNvPr id="1439" name="Picture 1438">
          <a:extLst>
            <a:ext uri="{FF2B5EF4-FFF2-40B4-BE49-F238E27FC236}">
              <a16:creationId xmlns:a16="http://schemas.microsoft.com/office/drawing/2014/main" xmlns="" id="{F0B1F7B8-8582-8CA0-99DC-99A0463C6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0012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758</xdr:row>
      <xdr:rowOff>23004</xdr:rowOff>
    </xdr:from>
    <xdr:to>
      <xdr:col>8</xdr:col>
      <xdr:colOff>3175</xdr:colOff>
      <xdr:row>758</xdr:row>
      <xdr:rowOff>710375</xdr:rowOff>
    </xdr:to>
    <xdr:pic>
      <xdr:nvPicPr>
        <xdr:cNvPr id="1441" name="Picture 1440">
          <a:extLst>
            <a:ext uri="{FF2B5EF4-FFF2-40B4-BE49-F238E27FC236}">
              <a16:creationId xmlns:a16="http://schemas.microsoft.com/office/drawing/2014/main" xmlns="" id="{C51C5A3F-6E2E-F169-64DC-D3FE0D40A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07461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759</xdr:row>
      <xdr:rowOff>22999</xdr:rowOff>
    </xdr:from>
    <xdr:to>
      <xdr:col>8</xdr:col>
      <xdr:colOff>3175</xdr:colOff>
      <xdr:row>759</xdr:row>
      <xdr:rowOff>710370</xdr:rowOff>
    </xdr:to>
    <xdr:pic>
      <xdr:nvPicPr>
        <xdr:cNvPr id="1443" name="Picture 1442">
          <a:extLst>
            <a:ext uri="{FF2B5EF4-FFF2-40B4-BE49-F238E27FC236}">
              <a16:creationId xmlns:a16="http://schemas.microsoft.com/office/drawing/2014/main" xmlns="" id="{6048BD4F-2532-FEFC-58F4-FBC881033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14795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760</xdr:row>
      <xdr:rowOff>22995</xdr:rowOff>
    </xdr:from>
    <xdr:to>
      <xdr:col>8</xdr:col>
      <xdr:colOff>3175</xdr:colOff>
      <xdr:row>760</xdr:row>
      <xdr:rowOff>710366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xmlns="" id="{54213DB9-A186-FBAD-77EC-538AE13E6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22128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761</xdr:row>
      <xdr:rowOff>22989</xdr:rowOff>
    </xdr:from>
    <xdr:to>
      <xdr:col>8</xdr:col>
      <xdr:colOff>3175</xdr:colOff>
      <xdr:row>761</xdr:row>
      <xdr:rowOff>710360</xdr:rowOff>
    </xdr:to>
    <xdr:pic>
      <xdr:nvPicPr>
        <xdr:cNvPr id="1447" name="Picture 1446">
          <a:extLst>
            <a:ext uri="{FF2B5EF4-FFF2-40B4-BE49-F238E27FC236}">
              <a16:creationId xmlns:a16="http://schemas.microsoft.com/office/drawing/2014/main" xmlns="" id="{E6ED792B-5D06-3CE9-05DB-58EBB5759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2946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762</xdr:row>
      <xdr:rowOff>22984</xdr:rowOff>
    </xdr:from>
    <xdr:to>
      <xdr:col>8</xdr:col>
      <xdr:colOff>3175</xdr:colOff>
      <xdr:row>762</xdr:row>
      <xdr:rowOff>710355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xmlns="" id="{1A032C20-32DB-4E9C-575A-071E5B77D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36794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763</xdr:row>
      <xdr:rowOff>22979</xdr:rowOff>
    </xdr:from>
    <xdr:to>
      <xdr:col>8</xdr:col>
      <xdr:colOff>3175</xdr:colOff>
      <xdr:row>763</xdr:row>
      <xdr:rowOff>710350</xdr:rowOff>
    </xdr:to>
    <xdr:pic>
      <xdr:nvPicPr>
        <xdr:cNvPr id="1451" name="Picture 1450">
          <a:extLst>
            <a:ext uri="{FF2B5EF4-FFF2-40B4-BE49-F238E27FC236}">
              <a16:creationId xmlns:a16="http://schemas.microsoft.com/office/drawing/2014/main" xmlns="" id="{006D68AA-BBB0-0DCD-25CE-13101F00E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44128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764</xdr:row>
      <xdr:rowOff>22975</xdr:rowOff>
    </xdr:from>
    <xdr:to>
      <xdr:col>8</xdr:col>
      <xdr:colOff>3175</xdr:colOff>
      <xdr:row>764</xdr:row>
      <xdr:rowOff>710346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xmlns="" id="{0C1E87EF-84C4-CC87-CFA0-3D1E1573B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51461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765</xdr:row>
      <xdr:rowOff>22970</xdr:rowOff>
    </xdr:from>
    <xdr:to>
      <xdr:col>8</xdr:col>
      <xdr:colOff>3175</xdr:colOff>
      <xdr:row>765</xdr:row>
      <xdr:rowOff>710341</xdr:rowOff>
    </xdr:to>
    <xdr:pic>
      <xdr:nvPicPr>
        <xdr:cNvPr id="1455" name="Picture 1454">
          <a:extLst>
            <a:ext uri="{FF2B5EF4-FFF2-40B4-BE49-F238E27FC236}">
              <a16:creationId xmlns:a16="http://schemas.microsoft.com/office/drawing/2014/main" xmlns="" id="{8E7A0204-7BC9-9F84-4AD7-798F6C092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5879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6</xdr:col>
      <xdr:colOff>1557196</xdr:colOff>
      <xdr:row>766</xdr:row>
      <xdr:rowOff>26065</xdr:rowOff>
    </xdr:from>
    <xdr:to>
      <xdr:col>7</xdr:col>
      <xdr:colOff>222186</xdr:colOff>
      <xdr:row>766</xdr:row>
      <xdr:rowOff>552261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xmlns="" id="{77FF0E7A-3D2D-96F6-9AC1-8E540D792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57180" y="536615903"/>
          <a:ext cx="642795" cy="52619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767</xdr:row>
      <xdr:rowOff>23002</xdr:rowOff>
    </xdr:from>
    <xdr:to>
      <xdr:col>8</xdr:col>
      <xdr:colOff>3175</xdr:colOff>
      <xdr:row>767</xdr:row>
      <xdr:rowOff>710373</xdr:rowOff>
    </xdr:to>
    <xdr:pic>
      <xdr:nvPicPr>
        <xdr:cNvPr id="1459" name="Picture 1458">
          <a:extLst>
            <a:ext uri="{FF2B5EF4-FFF2-40B4-BE49-F238E27FC236}">
              <a16:creationId xmlns:a16="http://schemas.microsoft.com/office/drawing/2014/main" xmlns="" id="{8A6D5E8A-3CCA-2BF5-8393-2DBD6F185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7074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768</xdr:row>
      <xdr:rowOff>22997</xdr:rowOff>
    </xdr:from>
    <xdr:to>
      <xdr:col>8</xdr:col>
      <xdr:colOff>3175</xdr:colOff>
      <xdr:row>768</xdr:row>
      <xdr:rowOff>710368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xmlns="" id="{E9945611-C763-388A-1995-EB9CA6028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78078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769</xdr:row>
      <xdr:rowOff>21801</xdr:rowOff>
    </xdr:from>
    <xdr:to>
      <xdr:col>8</xdr:col>
      <xdr:colOff>3175</xdr:colOff>
      <xdr:row>769</xdr:row>
      <xdr:rowOff>711542</xdr:rowOff>
    </xdr:to>
    <xdr:pic>
      <xdr:nvPicPr>
        <xdr:cNvPr id="1463" name="Picture 1462">
          <a:extLst>
            <a:ext uri="{FF2B5EF4-FFF2-40B4-BE49-F238E27FC236}">
              <a16:creationId xmlns:a16="http://schemas.microsoft.com/office/drawing/2014/main" xmlns="" id="{FEDB704B-01A8-1A1E-D3C0-9597A1266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854002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770</xdr:row>
      <xdr:rowOff>22988</xdr:rowOff>
    </xdr:from>
    <xdr:to>
      <xdr:col>8</xdr:col>
      <xdr:colOff>3175</xdr:colOff>
      <xdr:row>770</xdr:row>
      <xdr:rowOff>710359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xmlns="" id="{09208480-1D91-4202-455B-ADABE7AF3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392745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771</xdr:row>
      <xdr:rowOff>22983</xdr:rowOff>
    </xdr:from>
    <xdr:to>
      <xdr:col>8</xdr:col>
      <xdr:colOff>3175</xdr:colOff>
      <xdr:row>771</xdr:row>
      <xdr:rowOff>710354</xdr:rowOff>
    </xdr:to>
    <xdr:pic>
      <xdr:nvPicPr>
        <xdr:cNvPr id="1467" name="Picture 1466">
          <a:extLst>
            <a:ext uri="{FF2B5EF4-FFF2-40B4-BE49-F238E27FC236}">
              <a16:creationId xmlns:a16="http://schemas.microsoft.com/office/drawing/2014/main" xmlns="" id="{471F4C11-FDC9-394B-B8F3-6E0C6B2B4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00078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772</xdr:row>
      <xdr:rowOff>22084</xdr:rowOff>
    </xdr:from>
    <xdr:to>
      <xdr:col>8</xdr:col>
      <xdr:colOff>3175</xdr:colOff>
      <xdr:row>772</xdr:row>
      <xdr:rowOff>711231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xmlns="" id="{F45C5654-8481-5529-CC8A-5EBFF69EC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074030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773</xdr:row>
      <xdr:rowOff>22972</xdr:rowOff>
    </xdr:from>
    <xdr:to>
      <xdr:col>8</xdr:col>
      <xdr:colOff>3175</xdr:colOff>
      <xdr:row>773</xdr:row>
      <xdr:rowOff>710343</xdr:rowOff>
    </xdr:to>
    <xdr:pic>
      <xdr:nvPicPr>
        <xdr:cNvPr id="1471" name="Picture 1470">
          <a:extLst>
            <a:ext uri="{FF2B5EF4-FFF2-40B4-BE49-F238E27FC236}">
              <a16:creationId xmlns:a16="http://schemas.microsoft.com/office/drawing/2014/main" xmlns="" id="{126F5DE2-B899-0355-75B6-140F2BAE1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14745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774</xdr:row>
      <xdr:rowOff>22968</xdr:rowOff>
    </xdr:from>
    <xdr:to>
      <xdr:col>8</xdr:col>
      <xdr:colOff>3175</xdr:colOff>
      <xdr:row>774</xdr:row>
      <xdr:rowOff>710339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8FC3F6E0-32C7-DBF1-F23A-C9BC94E1F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22078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775</xdr:row>
      <xdr:rowOff>22963</xdr:rowOff>
    </xdr:from>
    <xdr:to>
      <xdr:col>8</xdr:col>
      <xdr:colOff>3175</xdr:colOff>
      <xdr:row>775</xdr:row>
      <xdr:rowOff>710334</xdr:rowOff>
    </xdr:to>
    <xdr:pic>
      <xdr:nvPicPr>
        <xdr:cNvPr id="1475" name="Picture 1474">
          <a:extLst>
            <a:ext uri="{FF2B5EF4-FFF2-40B4-BE49-F238E27FC236}">
              <a16:creationId xmlns:a16="http://schemas.microsoft.com/office/drawing/2014/main" xmlns="" id="{3D23B05D-B51E-1F24-E57F-6E1FB1DE0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2941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776</xdr:row>
      <xdr:rowOff>22957</xdr:rowOff>
    </xdr:from>
    <xdr:to>
      <xdr:col>8</xdr:col>
      <xdr:colOff>3175</xdr:colOff>
      <xdr:row>776</xdr:row>
      <xdr:rowOff>710328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8FA8318B-A89B-FE76-4ABD-7B6F50362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3674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777</xdr:row>
      <xdr:rowOff>23003</xdr:rowOff>
    </xdr:from>
    <xdr:to>
      <xdr:col>8</xdr:col>
      <xdr:colOff>3175</xdr:colOff>
      <xdr:row>777</xdr:row>
      <xdr:rowOff>710374</xdr:rowOff>
    </xdr:to>
    <xdr:pic>
      <xdr:nvPicPr>
        <xdr:cNvPr id="1479" name="Picture 1478">
          <a:extLst>
            <a:ext uri="{FF2B5EF4-FFF2-40B4-BE49-F238E27FC236}">
              <a16:creationId xmlns:a16="http://schemas.microsoft.com/office/drawing/2014/main" xmlns="" id="{2B61F984-3D09-07C8-C84A-5760431F1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44078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778</xdr:row>
      <xdr:rowOff>22998</xdr:rowOff>
    </xdr:from>
    <xdr:to>
      <xdr:col>8</xdr:col>
      <xdr:colOff>3175</xdr:colOff>
      <xdr:row>778</xdr:row>
      <xdr:rowOff>710369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75A21BAF-3F11-2FC0-FCE7-A432B13C8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51412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779</xdr:row>
      <xdr:rowOff>22992</xdr:rowOff>
    </xdr:from>
    <xdr:to>
      <xdr:col>8</xdr:col>
      <xdr:colOff>3175</xdr:colOff>
      <xdr:row>779</xdr:row>
      <xdr:rowOff>710363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xmlns="" id="{E0745AF2-923D-EE0F-EBA4-784A91430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5874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780</xdr:row>
      <xdr:rowOff>21798</xdr:rowOff>
    </xdr:from>
    <xdr:to>
      <xdr:col>8</xdr:col>
      <xdr:colOff>3175</xdr:colOff>
      <xdr:row>780</xdr:row>
      <xdr:rowOff>711539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xmlns="" id="{A9414BEB-2C58-3DDB-D03A-5FCA285FD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660666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781</xdr:row>
      <xdr:rowOff>22983</xdr:rowOff>
    </xdr:from>
    <xdr:to>
      <xdr:col>8</xdr:col>
      <xdr:colOff>3175</xdr:colOff>
      <xdr:row>781</xdr:row>
      <xdr:rowOff>710354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xmlns="" id="{31DEFB7E-60EB-2A7F-940A-27A55FDBB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7341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782</xdr:row>
      <xdr:rowOff>22978</xdr:rowOff>
    </xdr:from>
    <xdr:to>
      <xdr:col>8</xdr:col>
      <xdr:colOff>3175</xdr:colOff>
      <xdr:row>782</xdr:row>
      <xdr:rowOff>710349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6DDF5D86-EBCD-4905-67FC-00FBE7AD7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80745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783</xdr:row>
      <xdr:rowOff>25504</xdr:rowOff>
    </xdr:from>
    <xdr:to>
      <xdr:col>8</xdr:col>
      <xdr:colOff>3175</xdr:colOff>
      <xdr:row>783</xdr:row>
      <xdr:rowOff>617294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xmlns="" id="{BBA75CFE-823F-5CED-FE15-4311A312F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881035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784</xdr:row>
      <xdr:rowOff>22966</xdr:rowOff>
    </xdr:from>
    <xdr:to>
      <xdr:col>8</xdr:col>
      <xdr:colOff>3175</xdr:colOff>
      <xdr:row>784</xdr:row>
      <xdr:rowOff>710337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xmlns="" id="{C0254637-1821-18FE-5AC4-801EEA9C3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494506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785</xdr:row>
      <xdr:rowOff>22961</xdr:rowOff>
    </xdr:from>
    <xdr:to>
      <xdr:col>8</xdr:col>
      <xdr:colOff>3175</xdr:colOff>
      <xdr:row>785</xdr:row>
      <xdr:rowOff>710332</xdr:rowOff>
    </xdr:to>
    <xdr:pic>
      <xdr:nvPicPr>
        <xdr:cNvPr id="1495" name="Picture 1494">
          <a:extLst>
            <a:ext uri="{FF2B5EF4-FFF2-40B4-BE49-F238E27FC236}">
              <a16:creationId xmlns:a16="http://schemas.microsoft.com/office/drawing/2014/main" xmlns="" id="{D85A4245-A4D4-76E7-BB37-EF119DE7D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01839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786</xdr:row>
      <xdr:rowOff>22956</xdr:rowOff>
    </xdr:from>
    <xdr:to>
      <xdr:col>8</xdr:col>
      <xdr:colOff>3175</xdr:colOff>
      <xdr:row>786</xdr:row>
      <xdr:rowOff>710327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C24A3938-39B1-8187-1BE8-269199480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09172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787</xdr:row>
      <xdr:rowOff>23000</xdr:rowOff>
    </xdr:from>
    <xdr:to>
      <xdr:col>8</xdr:col>
      <xdr:colOff>3175</xdr:colOff>
      <xdr:row>787</xdr:row>
      <xdr:rowOff>710371</xdr:rowOff>
    </xdr:to>
    <xdr:pic>
      <xdr:nvPicPr>
        <xdr:cNvPr id="1499" name="Picture 1498">
          <a:extLst>
            <a:ext uri="{FF2B5EF4-FFF2-40B4-BE49-F238E27FC236}">
              <a16:creationId xmlns:a16="http://schemas.microsoft.com/office/drawing/2014/main" xmlns="" id="{A231ACDC-2066-7B65-F7B9-FE5FDE395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16506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788</xdr:row>
      <xdr:rowOff>22996</xdr:rowOff>
    </xdr:from>
    <xdr:to>
      <xdr:col>8</xdr:col>
      <xdr:colOff>3175</xdr:colOff>
      <xdr:row>788</xdr:row>
      <xdr:rowOff>710367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224E5B79-246C-2278-3B63-DF22F186B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23839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789</xdr:row>
      <xdr:rowOff>22991</xdr:rowOff>
    </xdr:from>
    <xdr:to>
      <xdr:col>8</xdr:col>
      <xdr:colOff>3175</xdr:colOff>
      <xdr:row>789</xdr:row>
      <xdr:rowOff>710362</xdr:rowOff>
    </xdr:to>
    <xdr:pic>
      <xdr:nvPicPr>
        <xdr:cNvPr id="1503" name="Picture 1502">
          <a:extLst>
            <a:ext uri="{FF2B5EF4-FFF2-40B4-BE49-F238E27FC236}">
              <a16:creationId xmlns:a16="http://schemas.microsoft.com/office/drawing/2014/main" xmlns="" id="{6126517B-1CFB-C934-0715-E96E09A7BD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31172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790</xdr:row>
      <xdr:rowOff>22985</xdr:rowOff>
    </xdr:from>
    <xdr:to>
      <xdr:col>8</xdr:col>
      <xdr:colOff>3175</xdr:colOff>
      <xdr:row>790</xdr:row>
      <xdr:rowOff>710356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903917EC-0519-3113-EADF-9E3089A6E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38506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791</xdr:row>
      <xdr:rowOff>22981</xdr:rowOff>
    </xdr:from>
    <xdr:to>
      <xdr:col>8</xdr:col>
      <xdr:colOff>3175</xdr:colOff>
      <xdr:row>791</xdr:row>
      <xdr:rowOff>710352</xdr:rowOff>
    </xdr:to>
    <xdr:pic>
      <xdr:nvPicPr>
        <xdr:cNvPr id="1507" name="Picture 1506">
          <a:extLst>
            <a:ext uri="{FF2B5EF4-FFF2-40B4-BE49-F238E27FC236}">
              <a16:creationId xmlns:a16="http://schemas.microsoft.com/office/drawing/2014/main" xmlns="" id="{829DBE85-0787-7393-0765-4E0AC64DB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45839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792</xdr:row>
      <xdr:rowOff>22976</xdr:rowOff>
    </xdr:from>
    <xdr:to>
      <xdr:col>8</xdr:col>
      <xdr:colOff>3175</xdr:colOff>
      <xdr:row>792</xdr:row>
      <xdr:rowOff>710347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2AE12A94-9804-C288-6FA8-622FB298F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53172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793</xdr:row>
      <xdr:rowOff>22971</xdr:rowOff>
    </xdr:from>
    <xdr:to>
      <xdr:col>8</xdr:col>
      <xdr:colOff>3175</xdr:colOff>
      <xdr:row>793</xdr:row>
      <xdr:rowOff>710342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xmlns="" id="{E80AA485-5B36-7750-296D-4F372C81E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60505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794</xdr:row>
      <xdr:rowOff>22967</xdr:rowOff>
    </xdr:from>
    <xdr:to>
      <xdr:col>8</xdr:col>
      <xdr:colOff>3175</xdr:colOff>
      <xdr:row>794</xdr:row>
      <xdr:rowOff>710338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xmlns="" id="{F38AC8FA-7809-4686-E7E4-6936BFD7B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67839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795</xdr:row>
      <xdr:rowOff>22961</xdr:rowOff>
    </xdr:from>
    <xdr:to>
      <xdr:col>8</xdr:col>
      <xdr:colOff>3175</xdr:colOff>
      <xdr:row>795</xdr:row>
      <xdr:rowOff>710332</xdr:rowOff>
    </xdr:to>
    <xdr:pic>
      <xdr:nvPicPr>
        <xdr:cNvPr id="1515" name="Picture 1514">
          <a:extLst>
            <a:ext uri="{FF2B5EF4-FFF2-40B4-BE49-F238E27FC236}">
              <a16:creationId xmlns:a16="http://schemas.microsoft.com/office/drawing/2014/main" xmlns="" id="{21438549-97A8-5388-FCE2-1334345C2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75172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796</xdr:row>
      <xdr:rowOff>22956</xdr:rowOff>
    </xdr:from>
    <xdr:to>
      <xdr:col>8</xdr:col>
      <xdr:colOff>3175</xdr:colOff>
      <xdr:row>796</xdr:row>
      <xdr:rowOff>710327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xmlns="" id="{A4DFE85F-8CB8-1301-759E-86571E884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82505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797</xdr:row>
      <xdr:rowOff>23002</xdr:rowOff>
    </xdr:from>
    <xdr:to>
      <xdr:col>8</xdr:col>
      <xdr:colOff>3175</xdr:colOff>
      <xdr:row>797</xdr:row>
      <xdr:rowOff>710373</xdr:rowOff>
    </xdr:to>
    <xdr:pic>
      <xdr:nvPicPr>
        <xdr:cNvPr id="1519" name="Picture 1518">
          <a:extLst>
            <a:ext uri="{FF2B5EF4-FFF2-40B4-BE49-F238E27FC236}">
              <a16:creationId xmlns:a16="http://schemas.microsoft.com/office/drawing/2014/main" xmlns="" id="{31D4F1E9-1DF4-D36C-4CEF-D2D5F83F8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89839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798</xdr:row>
      <xdr:rowOff>22996</xdr:rowOff>
    </xdr:from>
    <xdr:to>
      <xdr:col>8</xdr:col>
      <xdr:colOff>3175</xdr:colOff>
      <xdr:row>798</xdr:row>
      <xdr:rowOff>710367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xmlns="" id="{FC57F2DF-90CA-644A-F65F-DE35F2C04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597172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799</xdr:row>
      <xdr:rowOff>22991</xdr:rowOff>
    </xdr:from>
    <xdr:to>
      <xdr:col>8</xdr:col>
      <xdr:colOff>3175</xdr:colOff>
      <xdr:row>799</xdr:row>
      <xdr:rowOff>710362</xdr:rowOff>
    </xdr:to>
    <xdr:pic>
      <xdr:nvPicPr>
        <xdr:cNvPr id="1523" name="Picture 1522">
          <a:extLst>
            <a:ext uri="{FF2B5EF4-FFF2-40B4-BE49-F238E27FC236}">
              <a16:creationId xmlns:a16="http://schemas.microsoft.com/office/drawing/2014/main" xmlns="" id="{006DDBBE-83D2-A3FF-9ADE-A178EEF8F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04506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800</xdr:row>
      <xdr:rowOff>22986</xdr:rowOff>
    </xdr:from>
    <xdr:to>
      <xdr:col>8</xdr:col>
      <xdr:colOff>3175</xdr:colOff>
      <xdr:row>800</xdr:row>
      <xdr:rowOff>710357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xmlns="" id="{8F45A406-01F1-0524-7137-6B795C33D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11839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801</xdr:row>
      <xdr:rowOff>22982</xdr:rowOff>
    </xdr:from>
    <xdr:to>
      <xdr:col>8</xdr:col>
      <xdr:colOff>3175</xdr:colOff>
      <xdr:row>801</xdr:row>
      <xdr:rowOff>710353</xdr:rowOff>
    </xdr:to>
    <xdr:pic>
      <xdr:nvPicPr>
        <xdr:cNvPr id="1527" name="Picture 1526">
          <a:extLst>
            <a:ext uri="{FF2B5EF4-FFF2-40B4-BE49-F238E27FC236}">
              <a16:creationId xmlns:a16="http://schemas.microsoft.com/office/drawing/2014/main" xmlns="" id="{54C51038-720C-0D97-BD29-7840CC4B4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19172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802</xdr:row>
      <xdr:rowOff>22084</xdr:rowOff>
    </xdr:from>
    <xdr:to>
      <xdr:col>8</xdr:col>
      <xdr:colOff>3175</xdr:colOff>
      <xdr:row>802</xdr:row>
      <xdr:rowOff>711231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xmlns="" id="{40905625-1AC4-AF73-044E-57ADB39E9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264968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803</xdr:row>
      <xdr:rowOff>22971</xdr:rowOff>
    </xdr:from>
    <xdr:to>
      <xdr:col>8</xdr:col>
      <xdr:colOff>3175</xdr:colOff>
      <xdr:row>803</xdr:row>
      <xdr:rowOff>710342</xdr:rowOff>
    </xdr:to>
    <xdr:pic>
      <xdr:nvPicPr>
        <xdr:cNvPr id="1531" name="Picture 1530">
          <a:extLst>
            <a:ext uri="{FF2B5EF4-FFF2-40B4-BE49-F238E27FC236}">
              <a16:creationId xmlns:a16="http://schemas.microsoft.com/office/drawing/2014/main" xmlns="" id="{F531E0B0-F934-4D8C-9F9E-FEC37B37B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33839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804</xdr:row>
      <xdr:rowOff>22967</xdr:rowOff>
    </xdr:from>
    <xdr:to>
      <xdr:col>8</xdr:col>
      <xdr:colOff>3175</xdr:colOff>
      <xdr:row>804</xdr:row>
      <xdr:rowOff>710338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xmlns="" id="{371414E6-B778-87ED-8064-B31D6DB14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41172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805</xdr:row>
      <xdr:rowOff>22962</xdr:rowOff>
    </xdr:from>
    <xdr:to>
      <xdr:col>8</xdr:col>
      <xdr:colOff>3175</xdr:colOff>
      <xdr:row>805</xdr:row>
      <xdr:rowOff>710333</xdr:rowOff>
    </xdr:to>
    <xdr:pic>
      <xdr:nvPicPr>
        <xdr:cNvPr id="1535" name="Picture 1534">
          <a:extLst>
            <a:ext uri="{FF2B5EF4-FFF2-40B4-BE49-F238E27FC236}">
              <a16:creationId xmlns:a16="http://schemas.microsoft.com/office/drawing/2014/main" xmlns="" id="{E6CD5DFB-CA8E-6F57-B88E-4FEBF30CD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48505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806</xdr:row>
      <xdr:rowOff>22957</xdr:rowOff>
    </xdr:from>
    <xdr:to>
      <xdr:col>8</xdr:col>
      <xdr:colOff>3175</xdr:colOff>
      <xdr:row>806</xdr:row>
      <xdr:rowOff>710328</xdr:rowOff>
    </xdr:to>
    <xdr:pic>
      <xdr:nvPicPr>
        <xdr:cNvPr id="1537" name="Picture 1536">
          <a:extLst>
            <a:ext uri="{FF2B5EF4-FFF2-40B4-BE49-F238E27FC236}">
              <a16:creationId xmlns:a16="http://schemas.microsoft.com/office/drawing/2014/main" xmlns="" id="{56DF9812-8D40-293C-7411-9B5C5738A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5583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807</xdr:row>
      <xdr:rowOff>23002</xdr:rowOff>
    </xdr:from>
    <xdr:to>
      <xdr:col>8</xdr:col>
      <xdr:colOff>3175</xdr:colOff>
      <xdr:row>807</xdr:row>
      <xdr:rowOff>710373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xmlns="" id="{55F44008-8EBE-CC20-4DC7-357E70796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63172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808</xdr:row>
      <xdr:rowOff>22997</xdr:rowOff>
    </xdr:from>
    <xdr:to>
      <xdr:col>8</xdr:col>
      <xdr:colOff>3175</xdr:colOff>
      <xdr:row>808</xdr:row>
      <xdr:rowOff>710368</xdr:rowOff>
    </xdr:to>
    <xdr:pic>
      <xdr:nvPicPr>
        <xdr:cNvPr id="1541" name="Picture 1540">
          <a:extLst>
            <a:ext uri="{FF2B5EF4-FFF2-40B4-BE49-F238E27FC236}">
              <a16:creationId xmlns:a16="http://schemas.microsoft.com/office/drawing/2014/main" xmlns="" id="{DE22D4C5-FA7E-2932-24B5-F74438A77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70505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809</xdr:row>
      <xdr:rowOff>22992</xdr:rowOff>
    </xdr:from>
    <xdr:to>
      <xdr:col>8</xdr:col>
      <xdr:colOff>3175</xdr:colOff>
      <xdr:row>809</xdr:row>
      <xdr:rowOff>710363</xdr:rowOff>
    </xdr:to>
    <xdr:pic>
      <xdr:nvPicPr>
        <xdr:cNvPr id="1543" name="Picture 1542">
          <a:extLst>
            <a:ext uri="{FF2B5EF4-FFF2-40B4-BE49-F238E27FC236}">
              <a16:creationId xmlns:a16="http://schemas.microsoft.com/office/drawing/2014/main" xmlns="" id="{BC8866CA-B76B-D5EF-A50D-927696CE8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77839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810</xdr:row>
      <xdr:rowOff>22986</xdr:rowOff>
    </xdr:from>
    <xdr:to>
      <xdr:col>8</xdr:col>
      <xdr:colOff>3175</xdr:colOff>
      <xdr:row>810</xdr:row>
      <xdr:rowOff>710357</xdr:rowOff>
    </xdr:to>
    <xdr:pic>
      <xdr:nvPicPr>
        <xdr:cNvPr id="1545" name="Picture 1544">
          <a:extLst>
            <a:ext uri="{FF2B5EF4-FFF2-40B4-BE49-F238E27FC236}">
              <a16:creationId xmlns:a16="http://schemas.microsoft.com/office/drawing/2014/main" xmlns="" id="{1ABC9C08-E22B-F0CC-B853-B51CC3A33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8517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811</xdr:row>
      <xdr:rowOff>22982</xdr:rowOff>
    </xdr:from>
    <xdr:to>
      <xdr:col>8</xdr:col>
      <xdr:colOff>3175</xdr:colOff>
      <xdr:row>811</xdr:row>
      <xdr:rowOff>710353</xdr:rowOff>
    </xdr:to>
    <xdr:pic>
      <xdr:nvPicPr>
        <xdr:cNvPr id="1547" name="Picture 1546">
          <a:extLst>
            <a:ext uri="{FF2B5EF4-FFF2-40B4-BE49-F238E27FC236}">
              <a16:creationId xmlns:a16="http://schemas.microsoft.com/office/drawing/2014/main" xmlns="" id="{1459F7A7-3E4C-C7E9-8D49-B5DE75F1F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92505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812</xdr:row>
      <xdr:rowOff>22977</xdr:rowOff>
    </xdr:from>
    <xdr:to>
      <xdr:col>8</xdr:col>
      <xdr:colOff>3175</xdr:colOff>
      <xdr:row>812</xdr:row>
      <xdr:rowOff>710348</xdr:rowOff>
    </xdr:to>
    <xdr:pic>
      <xdr:nvPicPr>
        <xdr:cNvPr id="1549" name="Picture 1548">
          <a:extLst>
            <a:ext uri="{FF2B5EF4-FFF2-40B4-BE49-F238E27FC236}">
              <a16:creationId xmlns:a16="http://schemas.microsoft.com/office/drawing/2014/main" xmlns="" id="{AC7C1598-B795-C529-D61B-A9CA88059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699838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813</xdr:row>
      <xdr:rowOff>22972</xdr:rowOff>
    </xdr:from>
    <xdr:to>
      <xdr:col>8</xdr:col>
      <xdr:colOff>3175</xdr:colOff>
      <xdr:row>813</xdr:row>
      <xdr:rowOff>710343</xdr:rowOff>
    </xdr:to>
    <xdr:pic>
      <xdr:nvPicPr>
        <xdr:cNvPr id="1551" name="Picture 1550">
          <a:extLst>
            <a:ext uri="{FF2B5EF4-FFF2-40B4-BE49-F238E27FC236}">
              <a16:creationId xmlns:a16="http://schemas.microsoft.com/office/drawing/2014/main" xmlns="" id="{39420E22-7D93-9FF5-4BAA-35745A504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07172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814</xdr:row>
      <xdr:rowOff>22967</xdr:rowOff>
    </xdr:from>
    <xdr:to>
      <xdr:col>8</xdr:col>
      <xdr:colOff>3175</xdr:colOff>
      <xdr:row>814</xdr:row>
      <xdr:rowOff>710338</xdr:rowOff>
    </xdr:to>
    <xdr:pic>
      <xdr:nvPicPr>
        <xdr:cNvPr id="1553" name="Picture 1552">
          <a:extLst>
            <a:ext uri="{FF2B5EF4-FFF2-40B4-BE49-F238E27FC236}">
              <a16:creationId xmlns:a16="http://schemas.microsoft.com/office/drawing/2014/main" xmlns="" id="{8606558C-7F7A-61AF-2437-438CB74A9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14505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815</xdr:row>
      <xdr:rowOff>22020</xdr:rowOff>
    </xdr:from>
    <xdr:to>
      <xdr:col>8</xdr:col>
      <xdr:colOff>3175</xdr:colOff>
      <xdr:row>815</xdr:row>
      <xdr:rowOff>657020</xdr:rowOff>
    </xdr:to>
    <xdr:pic>
      <xdr:nvPicPr>
        <xdr:cNvPr id="1555" name="Picture 1554">
          <a:extLst>
            <a:ext uri="{FF2B5EF4-FFF2-40B4-BE49-F238E27FC236}">
              <a16:creationId xmlns:a16="http://schemas.microsoft.com/office/drawing/2014/main" xmlns="" id="{B4C8F738-2BC0-0106-9AD1-D6A63FB15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2182923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816</xdr:row>
      <xdr:rowOff>21815</xdr:rowOff>
    </xdr:from>
    <xdr:to>
      <xdr:col>8</xdr:col>
      <xdr:colOff>3175</xdr:colOff>
      <xdr:row>816</xdr:row>
      <xdr:rowOff>711556</xdr:rowOff>
    </xdr:to>
    <xdr:pic>
      <xdr:nvPicPr>
        <xdr:cNvPr id="1557" name="Picture 1556">
          <a:extLst>
            <a:ext uri="{FF2B5EF4-FFF2-40B4-BE49-F238E27FC236}">
              <a16:creationId xmlns:a16="http://schemas.microsoft.com/office/drawing/2014/main" xmlns="" id="{33CAA103-DB4C-5268-5BDC-D51A0DE32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286172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817</xdr:row>
      <xdr:rowOff>23000</xdr:rowOff>
    </xdr:from>
    <xdr:to>
      <xdr:col>8</xdr:col>
      <xdr:colOff>3175</xdr:colOff>
      <xdr:row>817</xdr:row>
      <xdr:rowOff>710371</xdr:rowOff>
    </xdr:to>
    <xdr:pic>
      <xdr:nvPicPr>
        <xdr:cNvPr id="1559" name="Picture 1558">
          <a:extLst>
            <a:ext uri="{FF2B5EF4-FFF2-40B4-BE49-F238E27FC236}">
              <a16:creationId xmlns:a16="http://schemas.microsoft.com/office/drawing/2014/main" xmlns="" id="{7FA61309-E3A1-2ABB-C508-7780D637B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35962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818</xdr:row>
      <xdr:rowOff>22996</xdr:rowOff>
    </xdr:from>
    <xdr:to>
      <xdr:col>8</xdr:col>
      <xdr:colOff>3175</xdr:colOff>
      <xdr:row>818</xdr:row>
      <xdr:rowOff>710367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xmlns="" id="{B8501498-BC8C-441B-11A5-E4036DB2F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43295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819</xdr:row>
      <xdr:rowOff>22991</xdr:rowOff>
    </xdr:from>
    <xdr:to>
      <xdr:col>8</xdr:col>
      <xdr:colOff>3175</xdr:colOff>
      <xdr:row>819</xdr:row>
      <xdr:rowOff>710362</xdr:rowOff>
    </xdr:to>
    <xdr:pic>
      <xdr:nvPicPr>
        <xdr:cNvPr id="1563" name="Picture 1562">
          <a:extLst>
            <a:ext uri="{FF2B5EF4-FFF2-40B4-BE49-F238E27FC236}">
              <a16:creationId xmlns:a16="http://schemas.microsoft.com/office/drawing/2014/main" xmlns="" id="{52A32EF7-E751-74A0-893C-DF0F176B5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50628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820</xdr:row>
      <xdr:rowOff>22985</xdr:rowOff>
    </xdr:from>
    <xdr:to>
      <xdr:col>8</xdr:col>
      <xdr:colOff>3175</xdr:colOff>
      <xdr:row>820</xdr:row>
      <xdr:rowOff>710356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xmlns="" id="{7F0ADED5-2727-A531-92A1-71948F03F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57962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821</xdr:row>
      <xdr:rowOff>22981</xdr:rowOff>
    </xdr:from>
    <xdr:to>
      <xdr:col>8</xdr:col>
      <xdr:colOff>3175</xdr:colOff>
      <xdr:row>821</xdr:row>
      <xdr:rowOff>710352</xdr:rowOff>
    </xdr:to>
    <xdr:pic>
      <xdr:nvPicPr>
        <xdr:cNvPr id="1567" name="Picture 1566">
          <a:extLst>
            <a:ext uri="{FF2B5EF4-FFF2-40B4-BE49-F238E27FC236}">
              <a16:creationId xmlns:a16="http://schemas.microsoft.com/office/drawing/2014/main" xmlns="" id="{8665FD18-B0ED-D2D4-2587-6C3DB9EBB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65295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822</xdr:row>
      <xdr:rowOff>22976</xdr:rowOff>
    </xdr:from>
    <xdr:to>
      <xdr:col>8</xdr:col>
      <xdr:colOff>3175</xdr:colOff>
      <xdr:row>822</xdr:row>
      <xdr:rowOff>710347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xmlns="" id="{EA807CA3-2D35-B55F-AD96-70D420184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72628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823</xdr:row>
      <xdr:rowOff>22971</xdr:rowOff>
    </xdr:from>
    <xdr:to>
      <xdr:col>8</xdr:col>
      <xdr:colOff>3175</xdr:colOff>
      <xdr:row>823</xdr:row>
      <xdr:rowOff>710342</xdr:rowOff>
    </xdr:to>
    <xdr:pic>
      <xdr:nvPicPr>
        <xdr:cNvPr id="1571" name="Picture 1570">
          <a:extLst>
            <a:ext uri="{FF2B5EF4-FFF2-40B4-BE49-F238E27FC236}">
              <a16:creationId xmlns:a16="http://schemas.microsoft.com/office/drawing/2014/main" xmlns="" id="{A3132B20-E01F-CD00-C94C-A8B6AAFB2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79961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824</xdr:row>
      <xdr:rowOff>22967</xdr:rowOff>
    </xdr:from>
    <xdr:to>
      <xdr:col>8</xdr:col>
      <xdr:colOff>3175</xdr:colOff>
      <xdr:row>824</xdr:row>
      <xdr:rowOff>710338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xmlns="" id="{ED927875-296C-844C-A948-5C02AB1A4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8729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825</xdr:row>
      <xdr:rowOff>22961</xdr:rowOff>
    </xdr:from>
    <xdr:to>
      <xdr:col>8</xdr:col>
      <xdr:colOff>3175</xdr:colOff>
      <xdr:row>825</xdr:row>
      <xdr:rowOff>710332</xdr:rowOff>
    </xdr:to>
    <xdr:pic>
      <xdr:nvPicPr>
        <xdr:cNvPr id="1575" name="Picture 1574">
          <a:extLst>
            <a:ext uri="{FF2B5EF4-FFF2-40B4-BE49-F238E27FC236}">
              <a16:creationId xmlns:a16="http://schemas.microsoft.com/office/drawing/2014/main" xmlns="" id="{629096F2-6730-E1E1-D3C9-BDACA9921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794628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826</xdr:row>
      <xdr:rowOff>22956</xdr:rowOff>
    </xdr:from>
    <xdr:to>
      <xdr:col>8</xdr:col>
      <xdr:colOff>3175</xdr:colOff>
      <xdr:row>826</xdr:row>
      <xdr:rowOff>710327</xdr:rowOff>
    </xdr:to>
    <xdr:pic>
      <xdr:nvPicPr>
        <xdr:cNvPr id="1577" name="Picture 1576">
          <a:extLst>
            <a:ext uri="{FF2B5EF4-FFF2-40B4-BE49-F238E27FC236}">
              <a16:creationId xmlns:a16="http://schemas.microsoft.com/office/drawing/2014/main" xmlns="" id="{3ED72633-0F14-D3B9-B180-4EF074788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01961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827</xdr:row>
      <xdr:rowOff>22109</xdr:rowOff>
    </xdr:from>
    <xdr:to>
      <xdr:col>8</xdr:col>
      <xdr:colOff>3175</xdr:colOff>
      <xdr:row>827</xdr:row>
      <xdr:rowOff>711256</xdr:rowOff>
    </xdr:to>
    <xdr:pic>
      <xdr:nvPicPr>
        <xdr:cNvPr id="1579" name="Picture 1578">
          <a:extLst>
            <a:ext uri="{FF2B5EF4-FFF2-40B4-BE49-F238E27FC236}">
              <a16:creationId xmlns:a16="http://schemas.microsoft.com/office/drawing/2014/main" xmlns="" id="{E6060826-EB03-F307-8F02-B0FFF5F7D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092865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828</xdr:row>
      <xdr:rowOff>22996</xdr:rowOff>
    </xdr:from>
    <xdr:to>
      <xdr:col>8</xdr:col>
      <xdr:colOff>3175</xdr:colOff>
      <xdr:row>828</xdr:row>
      <xdr:rowOff>710367</xdr:rowOff>
    </xdr:to>
    <xdr:pic>
      <xdr:nvPicPr>
        <xdr:cNvPr id="1581" name="Picture 1580">
          <a:extLst>
            <a:ext uri="{FF2B5EF4-FFF2-40B4-BE49-F238E27FC236}">
              <a16:creationId xmlns:a16="http://schemas.microsoft.com/office/drawing/2014/main" xmlns="" id="{BD95E315-AB2C-DA29-9F46-50D6DF38C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16628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829</xdr:row>
      <xdr:rowOff>22991</xdr:rowOff>
    </xdr:from>
    <xdr:to>
      <xdr:col>8</xdr:col>
      <xdr:colOff>3175</xdr:colOff>
      <xdr:row>829</xdr:row>
      <xdr:rowOff>710362</xdr:rowOff>
    </xdr:to>
    <xdr:pic>
      <xdr:nvPicPr>
        <xdr:cNvPr id="1583" name="Picture 1582">
          <a:extLst>
            <a:ext uri="{FF2B5EF4-FFF2-40B4-BE49-F238E27FC236}">
              <a16:creationId xmlns:a16="http://schemas.microsoft.com/office/drawing/2014/main" xmlns="" id="{4AF80C72-B6B9-9B7C-EDF5-227A8C6D0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23962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830</xdr:row>
      <xdr:rowOff>22986</xdr:rowOff>
    </xdr:from>
    <xdr:to>
      <xdr:col>8</xdr:col>
      <xdr:colOff>3175</xdr:colOff>
      <xdr:row>830</xdr:row>
      <xdr:rowOff>710357</xdr:rowOff>
    </xdr:to>
    <xdr:pic>
      <xdr:nvPicPr>
        <xdr:cNvPr id="1585" name="Picture 1584">
          <a:extLst>
            <a:ext uri="{FF2B5EF4-FFF2-40B4-BE49-F238E27FC236}">
              <a16:creationId xmlns:a16="http://schemas.microsoft.com/office/drawing/2014/main" xmlns="" id="{BB934FDC-70E7-5E3A-2748-BA7C92930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31295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831</xdr:row>
      <xdr:rowOff>22982</xdr:rowOff>
    </xdr:from>
    <xdr:to>
      <xdr:col>8</xdr:col>
      <xdr:colOff>3175</xdr:colOff>
      <xdr:row>831</xdr:row>
      <xdr:rowOff>710353</xdr:rowOff>
    </xdr:to>
    <xdr:pic>
      <xdr:nvPicPr>
        <xdr:cNvPr id="1587" name="Picture 1586">
          <a:extLst>
            <a:ext uri="{FF2B5EF4-FFF2-40B4-BE49-F238E27FC236}">
              <a16:creationId xmlns:a16="http://schemas.microsoft.com/office/drawing/2014/main" xmlns="" id="{A69D9B65-6216-4A36-0134-D6D124612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3862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6</xdr:col>
      <xdr:colOff>1609757</xdr:colOff>
      <xdr:row>832</xdr:row>
      <xdr:rowOff>22183</xdr:rowOff>
    </xdr:from>
    <xdr:to>
      <xdr:col>7</xdr:col>
      <xdr:colOff>260288</xdr:colOff>
      <xdr:row>833</xdr:row>
      <xdr:rowOff>0</xdr:rowOff>
    </xdr:to>
    <xdr:pic>
      <xdr:nvPicPr>
        <xdr:cNvPr id="1589" name="Picture 1588">
          <a:extLst>
            <a:ext uri="{FF2B5EF4-FFF2-40B4-BE49-F238E27FC236}">
              <a16:creationId xmlns:a16="http://schemas.microsoft.com/office/drawing/2014/main" xmlns="" id="{8A195C29-97ED-DE90-37F3-1F865A26A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09741" y="584595387"/>
          <a:ext cx="590236" cy="466704"/>
        </a:xfrm>
        <a:prstGeom prst="rect">
          <a:avLst/>
        </a:prstGeom>
      </xdr:spPr>
    </xdr:pic>
    <xdr:clientData/>
  </xdr:twoCellAnchor>
  <xdr:twoCellAnchor editAs="oneCell">
    <xdr:from>
      <xdr:col>6</xdr:col>
      <xdr:colOff>1519221</xdr:colOff>
      <xdr:row>833</xdr:row>
      <xdr:rowOff>27952</xdr:rowOff>
    </xdr:from>
    <xdr:to>
      <xdr:col>7</xdr:col>
      <xdr:colOff>237182</xdr:colOff>
      <xdr:row>833</xdr:row>
      <xdr:rowOff>578950</xdr:rowOff>
    </xdr:to>
    <xdr:pic>
      <xdr:nvPicPr>
        <xdr:cNvPr id="1591" name="Picture 1590">
          <a:extLst>
            <a:ext uri="{FF2B5EF4-FFF2-40B4-BE49-F238E27FC236}">
              <a16:creationId xmlns:a16="http://schemas.microsoft.com/office/drawing/2014/main" xmlns="" id="{DADCAC63-CCB5-D282-7F16-086ACC81F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205" y="585090043"/>
          <a:ext cx="707931" cy="56052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834</xdr:row>
      <xdr:rowOff>22977</xdr:rowOff>
    </xdr:from>
    <xdr:to>
      <xdr:col>8</xdr:col>
      <xdr:colOff>3175</xdr:colOff>
      <xdr:row>834</xdr:row>
      <xdr:rowOff>710348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xmlns="" id="{E8B91B07-6C30-AC55-E8F1-8BC75B05D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55467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835</xdr:row>
      <xdr:rowOff>22972</xdr:rowOff>
    </xdr:from>
    <xdr:to>
      <xdr:col>8</xdr:col>
      <xdr:colOff>3175</xdr:colOff>
      <xdr:row>835</xdr:row>
      <xdr:rowOff>710343</xdr:rowOff>
    </xdr:to>
    <xdr:pic>
      <xdr:nvPicPr>
        <xdr:cNvPr id="1595" name="Picture 1594">
          <a:extLst>
            <a:ext uri="{FF2B5EF4-FFF2-40B4-BE49-F238E27FC236}">
              <a16:creationId xmlns:a16="http://schemas.microsoft.com/office/drawing/2014/main" xmlns="" id="{5632DE4D-6A14-D153-6A47-03AA8FE83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62801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836</xdr:row>
      <xdr:rowOff>21777</xdr:rowOff>
    </xdr:from>
    <xdr:to>
      <xdr:col>8</xdr:col>
      <xdr:colOff>3175</xdr:colOff>
      <xdr:row>836</xdr:row>
      <xdr:rowOff>711518</xdr:rowOff>
    </xdr:to>
    <xdr:pic>
      <xdr:nvPicPr>
        <xdr:cNvPr id="1597" name="Picture 1596">
          <a:extLst>
            <a:ext uri="{FF2B5EF4-FFF2-40B4-BE49-F238E27FC236}">
              <a16:creationId xmlns:a16="http://schemas.microsoft.com/office/drawing/2014/main" xmlns="" id="{9E04D87F-17FD-3D9F-8621-F09CBE0A1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701225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837</xdr:row>
      <xdr:rowOff>22070</xdr:rowOff>
    </xdr:from>
    <xdr:to>
      <xdr:col>8</xdr:col>
      <xdr:colOff>3175</xdr:colOff>
      <xdr:row>837</xdr:row>
      <xdr:rowOff>711217</xdr:rowOff>
    </xdr:to>
    <xdr:pic>
      <xdr:nvPicPr>
        <xdr:cNvPr id="1599" name="Picture 1598">
          <a:extLst>
            <a:ext uri="{FF2B5EF4-FFF2-40B4-BE49-F238E27FC236}">
              <a16:creationId xmlns:a16="http://schemas.microsoft.com/office/drawing/2014/main" xmlns="" id="{33D1C302-1C19-6901-E6EA-F299D84D0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774588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838</xdr:row>
      <xdr:rowOff>22957</xdr:rowOff>
    </xdr:from>
    <xdr:to>
      <xdr:col>8</xdr:col>
      <xdr:colOff>3175</xdr:colOff>
      <xdr:row>838</xdr:row>
      <xdr:rowOff>710328</xdr:rowOff>
    </xdr:to>
    <xdr:pic>
      <xdr:nvPicPr>
        <xdr:cNvPr id="1601" name="Picture 1600">
          <a:extLst>
            <a:ext uri="{FF2B5EF4-FFF2-40B4-BE49-F238E27FC236}">
              <a16:creationId xmlns:a16="http://schemas.microsoft.com/office/drawing/2014/main" xmlns="" id="{1D768E34-9007-FC80-8CAE-618994C72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84800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839</xdr:row>
      <xdr:rowOff>23003</xdr:rowOff>
    </xdr:from>
    <xdr:to>
      <xdr:col>8</xdr:col>
      <xdr:colOff>3175</xdr:colOff>
      <xdr:row>839</xdr:row>
      <xdr:rowOff>710374</xdr:rowOff>
    </xdr:to>
    <xdr:pic>
      <xdr:nvPicPr>
        <xdr:cNvPr id="1603" name="Picture 1602">
          <a:extLst>
            <a:ext uri="{FF2B5EF4-FFF2-40B4-BE49-F238E27FC236}">
              <a16:creationId xmlns:a16="http://schemas.microsoft.com/office/drawing/2014/main" xmlns="" id="{7D4F9FE9-26A9-D3CB-68CD-F040B2FD3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92134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840</xdr:row>
      <xdr:rowOff>22998</xdr:rowOff>
    </xdr:from>
    <xdr:to>
      <xdr:col>8</xdr:col>
      <xdr:colOff>3175</xdr:colOff>
      <xdr:row>840</xdr:row>
      <xdr:rowOff>710369</xdr:rowOff>
    </xdr:to>
    <xdr:pic>
      <xdr:nvPicPr>
        <xdr:cNvPr id="1605" name="Picture 1604">
          <a:extLst>
            <a:ext uri="{FF2B5EF4-FFF2-40B4-BE49-F238E27FC236}">
              <a16:creationId xmlns:a16="http://schemas.microsoft.com/office/drawing/2014/main" xmlns="" id="{21DE92AE-B1E2-0C1B-41BA-4A917477B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899468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841</xdr:row>
      <xdr:rowOff>22992</xdr:rowOff>
    </xdr:from>
    <xdr:to>
      <xdr:col>8</xdr:col>
      <xdr:colOff>3175</xdr:colOff>
      <xdr:row>841</xdr:row>
      <xdr:rowOff>710363</xdr:rowOff>
    </xdr:to>
    <xdr:pic>
      <xdr:nvPicPr>
        <xdr:cNvPr id="1607" name="Picture 1606">
          <a:extLst>
            <a:ext uri="{FF2B5EF4-FFF2-40B4-BE49-F238E27FC236}">
              <a16:creationId xmlns:a16="http://schemas.microsoft.com/office/drawing/2014/main" xmlns="" id="{81BA45FB-6CEF-42B1-D146-3BE00FB4F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06801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842</xdr:row>
      <xdr:rowOff>22988</xdr:rowOff>
    </xdr:from>
    <xdr:to>
      <xdr:col>8</xdr:col>
      <xdr:colOff>3175</xdr:colOff>
      <xdr:row>842</xdr:row>
      <xdr:rowOff>710359</xdr:rowOff>
    </xdr:to>
    <xdr:pic>
      <xdr:nvPicPr>
        <xdr:cNvPr id="1609" name="Picture 1608">
          <a:extLst>
            <a:ext uri="{FF2B5EF4-FFF2-40B4-BE49-F238E27FC236}">
              <a16:creationId xmlns:a16="http://schemas.microsoft.com/office/drawing/2014/main" xmlns="" id="{D3E0FCC7-C25B-523C-237D-3F05DDB236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14134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843</xdr:row>
      <xdr:rowOff>22983</xdr:rowOff>
    </xdr:from>
    <xdr:to>
      <xdr:col>8</xdr:col>
      <xdr:colOff>3175</xdr:colOff>
      <xdr:row>843</xdr:row>
      <xdr:rowOff>710354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xmlns="" id="{9565FB8C-4CCC-6F52-E1B5-31DD2E5DF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21467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844</xdr:row>
      <xdr:rowOff>21589</xdr:rowOff>
    </xdr:from>
    <xdr:to>
      <xdr:col>8</xdr:col>
      <xdr:colOff>3175</xdr:colOff>
      <xdr:row>844</xdr:row>
      <xdr:rowOff>494461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892828B7-3F56-4C82-8A19-14EB0D08E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2878714"/>
          <a:ext cx="444500" cy="47287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845</xdr:row>
      <xdr:rowOff>22967</xdr:rowOff>
    </xdr:from>
    <xdr:to>
      <xdr:col>8</xdr:col>
      <xdr:colOff>3175</xdr:colOff>
      <xdr:row>845</xdr:row>
      <xdr:rowOff>710338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xmlns="" id="{E4AD728A-421E-57C0-FF21-66E4974B6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33961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846</xdr:row>
      <xdr:rowOff>22962</xdr:rowOff>
    </xdr:from>
    <xdr:to>
      <xdr:col>8</xdr:col>
      <xdr:colOff>3175</xdr:colOff>
      <xdr:row>846</xdr:row>
      <xdr:rowOff>710333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xmlns="" id="{D150A45F-CF02-8FC2-16AA-9537EF9D7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41294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847</xdr:row>
      <xdr:rowOff>22957</xdr:rowOff>
    </xdr:from>
    <xdr:to>
      <xdr:col>8</xdr:col>
      <xdr:colOff>3175</xdr:colOff>
      <xdr:row>847</xdr:row>
      <xdr:rowOff>710328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xmlns="" id="{7AE68CBD-88F9-1D9A-A14C-08E381311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48627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848</xdr:row>
      <xdr:rowOff>23002</xdr:rowOff>
    </xdr:from>
    <xdr:to>
      <xdr:col>8</xdr:col>
      <xdr:colOff>3175</xdr:colOff>
      <xdr:row>848</xdr:row>
      <xdr:rowOff>710373</xdr:rowOff>
    </xdr:to>
    <xdr:pic>
      <xdr:nvPicPr>
        <xdr:cNvPr id="1621" name="Picture 1620">
          <a:extLst>
            <a:ext uri="{FF2B5EF4-FFF2-40B4-BE49-F238E27FC236}">
              <a16:creationId xmlns:a16="http://schemas.microsoft.com/office/drawing/2014/main" xmlns="" id="{E1243F40-F536-BE5F-9218-79E2271B8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5596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849</xdr:row>
      <xdr:rowOff>22997</xdr:rowOff>
    </xdr:from>
    <xdr:to>
      <xdr:col>8</xdr:col>
      <xdr:colOff>3175</xdr:colOff>
      <xdr:row>849</xdr:row>
      <xdr:rowOff>710368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xmlns="" id="{1D41D5AF-0165-7458-4F52-D66B7627F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63294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850</xdr:row>
      <xdr:rowOff>22992</xdr:rowOff>
    </xdr:from>
    <xdr:to>
      <xdr:col>8</xdr:col>
      <xdr:colOff>3175</xdr:colOff>
      <xdr:row>850</xdr:row>
      <xdr:rowOff>710363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xmlns="" id="{A0B95BD2-9DFC-D23F-0D32-C2872EB98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70628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851</xdr:row>
      <xdr:rowOff>22988</xdr:rowOff>
    </xdr:from>
    <xdr:to>
      <xdr:col>8</xdr:col>
      <xdr:colOff>3175</xdr:colOff>
      <xdr:row>851</xdr:row>
      <xdr:rowOff>710359</xdr:rowOff>
    </xdr:to>
    <xdr:pic>
      <xdr:nvPicPr>
        <xdr:cNvPr id="1627" name="Picture 1626">
          <a:extLst>
            <a:ext uri="{FF2B5EF4-FFF2-40B4-BE49-F238E27FC236}">
              <a16:creationId xmlns:a16="http://schemas.microsoft.com/office/drawing/2014/main" xmlns="" id="{CC5F67E0-4B5B-5013-A17C-5DEFB3D37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77961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852</xdr:row>
      <xdr:rowOff>22983</xdr:rowOff>
    </xdr:from>
    <xdr:to>
      <xdr:col>8</xdr:col>
      <xdr:colOff>3175</xdr:colOff>
      <xdr:row>852</xdr:row>
      <xdr:rowOff>710354</xdr:rowOff>
    </xdr:to>
    <xdr:pic>
      <xdr:nvPicPr>
        <xdr:cNvPr id="1629" name="Picture 1628">
          <a:extLst>
            <a:ext uri="{FF2B5EF4-FFF2-40B4-BE49-F238E27FC236}">
              <a16:creationId xmlns:a16="http://schemas.microsoft.com/office/drawing/2014/main" xmlns="" id="{5C755063-7A2E-F27C-43A8-333DEEFAC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85294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853</xdr:row>
      <xdr:rowOff>22977</xdr:rowOff>
    </xdr:from>
    <xdr:to>
      <xdr:col>8</xdr:col>
      <xdr:colOff>3175</xdr:colOff>
      <xdr:row>853</xdr:row>
      <xdr:rowOff>710348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xmlns="" id="{B4B598DE-D808-3EA8-2936-F29CE20C9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92627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854</xdr:row>
      <xdr:rowOff>22972</xdr:rowOff>
    </xdr:from>
    <xdr:to>
      <xdr:col>8</xdr:col>
      <xdr:colOff>3175</xdr:colOff>
      <xdr:row>854</xdr:row>
      <xdr:rowOff>710343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xmlns="" id="{BF528EB2-C571-ED59-7615-96E28C929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5999961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855</xdr:row>
      <xdr:rowOff>22968</xdr:rowOff>
    </xdr:from>
    <xdr:to>
      <xdr:col>8</xdr:col>
      <xdr:colOff>3175</xdr:colOff>
      <xdr:row>855</xdr:row>
      <xdr:rowOff>710339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xmlns="" id="{ECA76C49-E726-4E25-0372-8A92631E2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07294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856</xdr:row>
      <xdr:rowOff>22963</xdr:rowOff>
    </xdr:from>
    <xdr:to>
      <xdr:col>8</xdr:col>
      <xdr:colOff>3175</xdr:colOff>
      <xdr:row>856</xdr:row>
      <xdr:rowOff>710334</xdr:rowOff>
    </xdr:to>
    <xdr:pic>
      <xdr:nvPicPr>
        <xdr:cNvPr id="1637" name="Picture 1636">
          <a:extLst>
            <a:ext uri="{FF2B5EF4-FFF2-40B4-BE49-F238E27FC236}">
              <a16:creationId xmlns:a16="http://schemas.microsoft.com/office/drawing/2014/main" xmlns="" id="{29B887E6-3F67-B02A-3EAA-B08C8B620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14627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857</xdr:row>
      <xdr:rowOff>22957</xdr:rowOff>
    </xdr:from>
    <xdr:to>
      <xdr:col>8</xdr:col>
      <xdr:colOff>3175</xdr:colOff>
      <xdr:row>857</xdr:row>
      <xdr:rowOff>710328</xdr:rowOff>
    </xdr:to>
    <xdr:pic>
      <xdr:nvPicPr>
        <xdr:cNvPr id="1639" name="Picture 1638">
          <a:extLst>
            <a:ext uri="{FF2B5EF4-FFF2-40B4-BE49-F238E27FC236}">
              <a16:creationId xmlns:a16="http://schemas.microsoft.com/office/drawing/2014/main" xmlns="" id="{3F147FEB-1F00-BFE3-3B2C-6852418EB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21960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858</xdr:row>
      <xdr:rowOff>23003</xdr:rowOff>
    </xdr:from>
    <xdr:to>
      <xdr:col>8</xdr:col>
      <xdr:colOff>3175</xdr:colOff>
      <xdr:row>858</xdr:row>
      <xdr:rowOff>710374</xdr:rowOff>
    </xdr:to>
    <xdr:pic>
      <xdr:nvPicPr>
        <xdr:cNvPr id="1641" name="Picture 1640">
          <a:extLst>
            <a:ext uri="{FF2B5EF4-FFF2-40B4-BE49-F238E27FC236}">
              <a16:creationId xmlns:a16="http://schemas.microsoft.com/office/drawing/2014/main" xmlns="" id="{132E2F7F-BE9E-5EB1-2474-958EEB748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29294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859</xdr:row>
      <xdr:rowOff>22998</xdr:rowOff>
    </xdr:from>
    <xdr:to>
      <xdr:col>8</xdr:col>
      <xdr:colOff>3175</xdr:colOff>
      <xdr:row>859</xdr:row>
      <xdr:rowOff>710369</xdr:rowOff>
    </xdr:to>
    <xdr:pic>
      <xdr:nvPicPr>
        <xdr:cNvPr id="1643" name="Picture 1642">
          <a:extLst>
            <a:ext uri="{FF2B5EF4-FFF2-40B4-BE49-F238E27FC236}">
              <a16:creationId xmlns:a16="http://schemas.microsoft.com/office/drawing/2014/main" xmlns="" id="{FCF4917C-B17B-FB89-FB7C-1FDA40CA7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36628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860</xdr:row>
      <xdr:rowOff>117151</xdr:rowOff>
    </xdr:from>
    <xdr:to>
      <xdr:col>8</xdr:col>
      <xdr:colOff>3175</xdr:colOff>
      <xdr:row>860</xdr:row>
      <xdr:rowOff>806298</xdr:rowOff>
    </xdr:to>
    <xdr:pic>
      <xdr:nvPicPr>
        <xdr:cNvPr id="1645" name="Picture 1644">
          <a:extLst>
            <a:ext uri="{FF2B5EF4-FFF2-40B4-BE49-F238E27FC236}">
              <a16:creationId xmlns:a16="http://schemas.microsoft.com/office/drawing/2014/main" xmlns="" id="{9A606390-4181-CC15-CC11-4CA22D9CA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449028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862</xdr:row>
      <xdr:rowOff>22976</xdr:rowOff>
    </xdr:from>
    <xdr:to>
      <xdr:col>8</xdr:col>
      <xdr:colOff>3175</xdr:colOff>
      <xdr:row>862</xdr:row>
      <xdr:rowOff>710347</xdr:rowOff>
    </xdr:to>
    <xdr:pic>
      <xdr:nvPicPr>
        <xdr:cNvPr id="1647" name="Picture 1646">
          <a:extLst>
            <a:ext uri="{FF2B5EF4-FFF2-40B4-BE49-F238E27FC236}">
              <a16:creationId xmlns:a16="http://schemas.microsoft.com/office/drawing/2014/main" xmlns="" id="{6ED4E8E3-0571-A567-CCB7-7E6C34F32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56273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863</xdr:row>
      <xdr:rowOff>22971</xdr:rowOff>
    </xdr:from>
    <xdr:to>
      <xdr:col>8</xdr:col>
      <xdr:colOff>3175</xdr:colOff>
      <xdr:row>863</xdr:row>
      <xdr:rowOff>710342</xdr:rowOff>
    </xdr:to>
    <xdr:pic>
      <xdr:nvPicPr>
        <xdr:cNvPr id="1649" name="Picture 1648">
          <a:extLst>
            <a:ext uri="{FF2B5EF4-FFF2-40B4-BE49-F238E27FC236}">
              <a16:creationId xmlns:a16="http://schemas.microsoft.com/office/drawing/2014/main" xmlns="" id="{DE94B5AA-BFBD-ACB3-B1E6-19D6BE8C4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63607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864</xdr:row>
      <xdr:rowOff>25497</xdr:rowOff>
    </xdr:from>
    <xdr:to>
      <xdr:col>8</xdr:col>
      <xdr:colOff>3175</xdr:colOff>
      <xdr:row>864</xdr:row>
      <xdr:rowOff>581122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xmlns="" id="{336897E4-F037-A17A-DFF8-7F040A5E7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7096562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865</xdr:row>
      <xdr:rowOff>24248</xdr:rowOff>
    </xdr:from>
    <xdr:to>
      <xdr:col>8</xdr:col>
      <xdr:colOff>3175</xdr:colOff>
      <xdr:row>865</xdr:row>
      <xdr:rowOff>690998</xdr:rowOff>
    </xdr:to>
    <xdr:pic>
      <xdr:nvPicPr>
        <xdr:cNvPr id="1653" name="Picture 1652">
          <a:extLst>
            <a:ext uri="{FF2B5EF4-FFF2-40B4-BE49-F238E27FC236}">
              <a16:creationId xmlns:a16="http://schemas.microsoft.com/office/drawing/2014/main" xmlns="" id="{B33BC2D1-598F-1BE0-C395-8A3628039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7701896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866</xdr:row>
      <xdr:rowOff>23003</xdr:rowOff>
    </xdr:from>
    <xdr:to>
      <xdr:col>8</xdr:col>
      <xdr:colOff>3175</xdr:colOff>
      <xdr:row>866</xdr:row>
      <xdr:rowOff>710374</xdr:rowOff>
    </xdr:to>
    <xdr:pic>
      <xdr:nvPicPr>
        <xdr:cNvPr id="1655" name="Picture 1654">
          <a:extLst>
            <a:ext uri="{FF2B5EF4-FFF2-40B4-BE49-F238E27FC236}">
              <a16:creationId xmlns:a16="http://schemas.microsoft.com/office/drawing/2014/main" xmlns="" id="{5A5D864C-2E5E-B6F9-B5B5-87C868D48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84158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867</xdr:row>
      <xdr:rowOff>22998</xdr:rowOff>
    </xdr:from>
    <xdr:to>
      <xdr:col>8</xdr:col>
      <xdr:colOff>3175</xdr:colOff>
      <xdr:row>867</xdr:row>
      <xdr:rowOff>710369</xdr:rowOff>
    </xdr:to>
    <xdr:pic>
      <xdr:nvPicPr>
        <xdr:cNvPr id="1657" name="Picture 1656">
          <a:extLst>
            <a:ext uri="{FF2B5EF4-FFF2-40B4-BE49-F238E27FC236}">
              <a16:creationId xmlns:a16="http://schemas.microsoft.com/office/drawing/2014/main" xmlns="" id="{B08D455E-7E6E-6077-8088-343200846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91492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868</xdr:row>
      <xdr:rowOff>22992</xdr:rowOff>
    </xdr:from>
    <xdr:to>
      <xdr:col>8</xdr:col>
      <xdr:colOff>3175</xdr:colOff>
      <xdr:row>868</xdr:row>
      <xdr:rowOff>710363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xmlns="" id="{A20593A6-115F-B721-0F1B-096ECC65F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9882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869</xdr:row>
      <xdr:rowOff>22988</xdr:rowOff>
    </xdr:from>
    <xdr:to>
      <xdr:col>8</xdr:col>
      <xdr:colOff>3175</xdr:colOff>
      <xdr:row>869</xdr:row>
      <xdr:rowOff>710359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xmlns="" id="{12B113EB-A690-FFCC-11D8-CB39BBF45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06158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870</xdr:row>
      <xdr:rowOff>22983</xdr:rowOff>
    </xdr:from>
    <xdr:to>
      <xdr:col>8</xdr:col>
      <xdr:colOff>3175</xdr:colOff>
      <xdr:row>870</xdr:row>
      <xdr:rowOff>710354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xmlns="" id="{DC3EFA99-5AB9-10CC-C9CB-415DAC562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1349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871</xdr:row>
      <xdr:rowOff>22978</xdr:rowOff>
    </xdr:from>
    <xdr:to>
      <xdr:col>8</xdr:col>
      <xdr:colOff>3175</xdr:colOff>
      <xdr:row>871</xdr:row>
      <xdr:rowOff>710349</xdr:rowOff>
    </xdr:to>
    <xdr:pic>
      <xdr:nvPicPr>
        <xdr:cNvPr id="1665" name="Picture 1664">
          <a:extLst>
            <a:ext uri="{FF2B5EF4-FFF2-40B4-BE49-F238E27FC236}">
              <a16:creationId xmlns:a16="http://schemas.microsoft.com/office/drawing/2014/main" xmlns="" id="{B46E48C4-9F36-E5CB-F718-DB60B36C1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20825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872</xdr:row>
      <xdr:rowOff>22081</xdr:rowOff>
    </xdr:from>
    <xdr:to>
      <xdr:col>8</xdr:col>
      <xdr:colOff>3175</xdr:colOff>
      <xdr:row>872</xdr:row>
      <xdr:rowOff>711228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xmlns="" id="{D4B470CB-8475-D907-E4EB-13F7138EA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281493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873</xdr:row>
      <xdr:rowOff>22968</xdr:rowOff>
    </xdr:from>
    <xdr:to>
      <xdr:col>8</xdr:col>
      <xdr:colOff>3175</xdr:colOff>
      <xdr:row>873</xdr:row>
      <xdr:rowOff>710339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xmlns="" id="{B36AA6A9-E50A-7822-89F9-C5CB886D2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35491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874</xdr:row>
      <xdr:rowOff>22963</xdr:rowOff>
    </xdr:from>
    <xdr:to>
      <xdr:col>8</xdr:col>
      <xdr:colOff>3175</xdr:colOff>
      <xdr:row>874</xdr:row>
      <xdr:rowOff>710334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xmlns="" id="{90E2F8D7-6604-566C-37D1-C002051DB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42824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875</xdr:row>
      <xdr:rowOff>22958</xdr:rowOff>
    </xdr:from>
    <xdr:to>
      <xdr:col>8</xdr:col>
      <xdr:colOff>3175</xdr:colOff>
      <xdr:row>875</xdr:row>
      <xdr:rowOff>710329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xmlns="" id="{D789D1F5-C70E-0965-304F-4A7F0D15B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50158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876</xdr:row>
      <xdr:rowOff>23003</xdr:rowOff>
    </xdr:from>
    <xdr:to>
      <xdr:col>8</xdr:col>
      <xdr:colOff>3175</xdr:colOff>
      <xdr:row>876</xdr:row>
      <xdr:rowOff>710374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xmlns="" id="{D13A2D03-1F14-A459-2A27-10C1647C8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57491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877</xdr:row>
      <xdr:rowOff>22998</xdr:rowOff>
    </xdr:from>
    <xdr:to>
      <xdr:col>8</xdr:col>
      <xdr:colOff>3175</xdr:colOff>
      <xdr:row>877</xdr:row>
      <xdr:rowOff>710369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xmlns="" id="{F8E9CABE-9F9D-EBB0-AF10-DBDC39490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64825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878</xdr:row>
      <xdr:rowOff>22993</xdr:rowOff>
    </xdr:from>
    <xdr:to>
      <xdr:col>8</xdr:col>
      <xdr:colOff>3175</xdr:colOff>
      <xdr:row>878</xdr:row>
      <xdr:rowOff>710364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xmlns="" id="{76F2E68D-9C15-E976-A48B-969D9EE0C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72158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879</xdr:row>
      <xdr:rowOff>22989</xdr:rowOff>
    </xdr:from>
    <xdr:to>
      <xdr:col>8</xdr:col>
      <xdr:colOff>3175</xdr:colOff>
      <xdr:row>879</xdr:row>
      <xdr:rowOff>710360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FDA5DF09-DD8E-031D-27B6-DB5D2C32C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79491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880</xdr:row>
      <xdr:rowOff>22983</xdr:rowOff>
    </xdr:from>
    <xdr:to>
      <xdr:col>8</xdr:col>
      <xdr:colOff>3175</xdr:colOff>
      <xdr:row>880</xdr:row>
      <xdr:rowOff>710354</xdr:rowOff>
    </xdr:to>
    <xdr:pic>
      <xdr:nvPicPr>
        <xdr:cNvPr id="1683" name="Picture 1682">
          <a:extLst>
            <a:ext uri="{FF2B5EF4-FFF2-40B4-BE49-F238E27FC236}">
              <a16:creationId xmlns:a16="http://schemas.microsoft.com/office/drawing/2014/main" xmlns="" id="{8D4681A5-4AD2-1F33-C2A4-D2A7EC867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86824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881</xdr:row>
      <xdr:rowOff>25459</xdr:rowOff>
    </xdr:from>
    <xdr:to>
      <xdr:col>8</xdr:col>
      <xdr:colOff>3175</xdr:colOff>
      <xdr:row>881</xdr:row>
      <xdr:rowOff>581084</xdr:rowOff>
    </xdr:to>
    <xdr:pic>
      <xdr:nvPicPr>
        <xdr:cNvPr id="1685" name="Picture 1684">
          <a:extLst>
            <a:ext uri="{FF2B5EF4-FFF2-40B4-BE49-F238E27FC236}">
              <a16:creationId xmlns:a16="http://schemas.microsoft.com/office/drawing/2014/main" xmlns="" id="{92927691-35D0-A80E-B0DC-1C992A77A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19418291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882</xdr:row>
      <xdr:rowOff>25500</xdr:rowOff>
    </xdr:from>
    <xdr:to>
      <xdr:col>8</xdr:col>
      <xdr:colOff>3175</xdr:colOff>
      <xdr:row>882</xdr:row>
      <xdr:rowOff>617290</xdr:rowOff>
    </xdr:to>
    <xdr:pic>
      <xdr:nvPicPr>
        <xdr:cNvPr id="1687" name="Picture 1686">
          <a:extLst>
            <a:ext uri="{FF2B5EF4-FFF2-40B4-BE49-F238E27FC236}">
              <a16:creationId xmlns:a16="http://schemas.microsoft.com/office/drawing/2014/main" xmlns="" id="{DDE2FC83-6528-14E2-6F27-83FC3419D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0024914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883</xdr:row>
      <xdr:rowOff>22963</xdr:rowOff>
    </xdr:from>
    <xdr:to>
      <xdr:col>8</xdr:col>
      <xdr:colOff>3175</xdr:colOff>
      <xdr:row>883</xdr:row>
      <xdr:rowOff>710334</xdr:rowOff>
    </xdr:to>
    <xdr:pic>
      <xdr:nvPicPr>
        <xdr:cNvPr id="1689" name="Picture 1688">
          <a:extLst>
            <a:ext uri="{FF2B5EF4-FFF2-40B4-BE49-F238E27FC236}">
              <a16:creationId xmlns:a16="http://schemas.microsoft.com/office/drawing/2014/main" xmlns="" id="{AFD52B75-3BB3-7C48-DE38-CC38C5431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0665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884</xdr:row>
      <xdr:rowOff>22957</xdr:rowOff>
    </xdr:from>
    <xdr:to>
      <xdr:col>8</xdr:col>
      <xdr:colOff>3175</xdr:colOff>
      <xdr:row>884</xdr:row>
      <xdr:rowOff>710328</xdr:rowOff>
    </xdr:to>
    <xdr:pic>
      <xdr:nvPicPr>
        <xdr:cNvPr id="1691" name="Picture 1690">
          <a:extLst>
            <a:ext uri="{FF2B5EF4-FFF2-40B4-BE49-F238E27FC236}">
              <a16:creationId xmlns:a16="http://schemas.microsoft.com/office/drawing/2014/main" xmlns="" id="{4FB6D150-4C20-B4F3-76A5-158E27054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1398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885</xdr:row>
      <xdr:rowOff>23003</xdr:rowOff>
    </xdr:from>
    <xdr:to>
      <xdr:col>8</xdr:col>
      <xdr:colOff>3175</xdr:colOff>
      <xdr:row>885</xdr:row>
      <xdr:rowOff>710374</xdr:rowOff>
    </xdr:to>
    <xdr:pic>
      <xdr:nvPicPr>
        <xdr:cNvPr id="1693" name="Picture 1692">
          <a:extLst>
            <a:ext uri="{FF2B5EF4-FFF2-40B4-BE49-F238E27FC236}">
              <a16:creationId xmlns:a16="http://schemas.microsoft.com/office/drawing/2014/main" xmlns="" id="{14B6DBCF-7C2D-60FD-61E2-11B445BA1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21318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886</xdr:row>
      <xdr:rowOff>22998</xdr:rowOff>
    </xdr:from>
    <xdr:to>
      <xdr:col>8</xdr:col>
      <xdr:colOff>3175</xdr:colOff>
      <xdr:row>886</xdr:row>
      <xdr:rowOff>710369</xdr:rowOff>
    </xdr:to>
    <xdr:pic>
      <xdr:nvPicPr>
        <xdr:cNvPr id="1695" name="Picture 1694">
          <a:extLst>
            <a:ext uri="{FF2B5EF4-FFF2-40B4-BE49-F238E27FC236}">
              <a16:creationId xmlns:a16="http://schemas.microsoft.com/office/drawing/2014/main" xmlns="" id="{70643998-7C2D-6753-0E07-206FC0222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28652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887</xdr:row>
      <xdr:rowOff>22992</xdr:rowOff>
    </xdr:from>
    <xdr:to>
      <xdr:col>8</xdr:col>
      <xdr:colOff>3175</xdr:colOff>
      <xdr:row>887</xdr:row>
      <xdr:rowOff>710363</xdr:rowOff>
    </xdr:to>
    <xdr:pic>
      <xdr:nvPicPr>
        <xdr:cNvPr id="1697" name="Picture 1696">
          <a:extLst>
            <a:ext uri="{FF2B5EF4-FFF2-40B4-BE49-F238E27FC236}">
              <a16:creationId xmlns:a16="http://schemas.microsoft.com/office/drawing/2014/main" xmlns="" id="{45A3681C-FB4F-47E3-73DA-44C89EF17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3598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888</xdr:row>
      <xdr:rowOff>22988</xdr:rowOff>
    </xdr:from>
    <xdr:to>
      <xdr:col>8</xdr:col>
      <xdr:colOff>3175</xdr:colOff>
      <xdr:row>888</xdr:row>
      <xdr:rowOff>710359</xdr:rowOff>
    </xdr:to>
    <xdr:pic>
      <xdr:nvPicPr>
        <xdr:cNvPr id="1699" name="Picture 1698">
          <a:extLst>
            <a:ext uri="{FF2B5EF4-FFF2-40B4-BE49-F238E27FC236}">
              <a16:creationId xmlns:a16="http://schemas.microsoft.com/office/drawing/2014/main" xmlns="" id="{7AEE63C6-961A-1050-9718-78BF0C6B1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43318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889</xdr:row>
      <xdr:rowOff>22983</xdr:rowOff>
    </xdr:from>
    <xdr:to>
      <xdr:col>8</xdr:col>
      <xdr:colOff>3175</xdr:colOff>
      <xdr:row>889</xdr:row>
      <xdr:rowOff>710354</xdr:rowOff>
    </xdr:to>
    <xdr:pic>
      <xdr:nvPicPr>
        <xdr:cNvPr id="1701" name="Picture 1700">
          <a:extLst>
            <a:ext uri="{FF2B5EF4-FFF2-40B4-BE49-F238E27FC236}">
              <a16:creationId xmlns:a16="http://schemas.microsoft.com/office/drawing/2014/main" xmlns="" id="{3F22FB59-19CD-DFEE-FE88-3ABBA9512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5065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861</xdr:row>
      <xdr:rowOff>25498</xdr:rowOff>
    </xdr:from>
    <xdr:to>
      <xdr:col>8</xdr:col>
      <xdr:colOff>3175</xdr:colOff>
      <xdr:row>861</xdr:row>
      <xdr:rowOff>581123</xdr:rowOff>
    </xdr:to>
    <xdr:pic>
      <xdr:nvPicPr>
        <xdr:cNvPr id="1703" name="Picture 1702">
          <a:extLst>
            <a:ext uri="{FF2B5EF4-FFF2-40B4-BE49-F238E27FC236}">
              <a16:creationId xmlns:a16="http://schemas.microsoft.com/office/drawing/2014/main" xmlns="" id="{31EDC39A-5036-F6A0-24BC-96C54C621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05322084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612</xdr:row>
      <xdr:rowOff>25489</xdr:rowOff>
    </xdr:from>
    <xdr:to>
      <xdr:col>8</xdr:col>
      <xdr:colOff>3175</xdr:colOff>
      <xdr:row>612</xdr:row>
      <xdr:rowOff>581114</xdr:rowOff>
    </xdr:to>
    <xdr:pic>
      <xdr:nvPicPr>
        <xdr:cNvPr id="1705" name="Picture 1704">
          <a:extLst>
            <a:ext uri="{FF2B5EF4-FFF2-40B4-BE49-F238E27FC236}">
              <a16:creationId xmlns:a16="http://schemas.microsoft.com/office/drawing/2014/main" xmlns="" id="{27B661FD-A695-F0DE-75E0-53F109D5B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42667004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892</xdr:row>
      <xdr:rowOff>22962</xdr:rowOff>
    </xdr:from>
    <xdr:to>
      <xdr:col>8</xdr:col>
      <xdr:colOff>3175</xdr:colOff>
      <xdr:row>892</xdr:row>
      <xdr:rowOff>710333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xmlns="" id="{0CEDCBE7-239A-BBA5-3C82-8A08ED1F0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70478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893</xdr:row>
      <xdr:rowOff>22114</xdr:rowOff>
    </xdr:from>
    <xdr:to>
      <xdr:col>8</xdr:col>
      <xdr:colOff>3175</xdr:colOff>
      <xdr:row>893</xdr:row>
      <xdr:rowOff>711261</xdr:rowOff>
    </xdr:to>
    <xdr:pic>
      <xdr:nvPicPr>
        <xdr:cNvPr id="1709" name="Picture 1708">
          <a:extLst>
            <a:ext uri="{FF2B5EF4-FFF2-40B4-BE49-F238E27FC236}">
              <a16:creationId xmlns:a16="http://schemas.microsoft.com/office/drawing/2014/main" xmlns="" id="{6634E08E-C99D-06E1-38D8-CC365668A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778034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894</xdr:row>
      <xdr:rowOff>23002</xdr:rowOff>
    </xdr:from>
    <xdr:to>
      <xdr:col>8</xdr:col>
      <xdr:colOff>3175</xdr:colOff>
      <xdr:row>894</xdr:row>
      <xdr:rowOff>710373</xdr:rowOff>
    </xdr:to>
    <xdr:pic>
      <xdr:nvPicPr>
        <xdr:cNvPr id="1711" name="Picture 1710">
          <a:extLst>
            <a:ext uri="{FF2B5EF4-FFF2-40B4-BE49-F238E27FC236}">
              <a16:creationId xmlns:a16="http://schemas.microsoft.com/office/drawing/2014/main" xmlns="" id="{50D879AB-76AF-412E-5012-ABD703D60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8514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895</xdr:row>
      <xdr:rowOff>22104</xdr:rowOff>
    </xdr:from>
    <xdr:to>
      <xdr:col>8</xdr:col>
      <xdr:colOff>3175</xdr:colOff>
      <xdr:row>895</xdr:row>
      <xdr:rowOff>711251</xdr:rowOff>
    </xdr:to>
    <xdr:pic>
      <xdr:nvPicPr>
        <xdr:cNvPr id="1713" name="Picture 1712">
          <a:extLst>
            <a:ext uri="{FF2B5EF4-FFF2-40B4-BE49-F238E27FC236}">
              <a16:creationId xmlns:a16="http://schemas.microsoft.com/office/drawing/2014/main" xmlns="" id="{A52D4A2F-A6CB-37E2-3B05-FE7745E0D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924699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896</xdr:row>
      <xdr:rowOff>22992</xdr:rowOff>
    </xdr:from>
    <xdr:to>
      <xdr:col>8</xdr:col>
      <xdr:colOff>3175</xdr:colOff>
      <xdr:row>896</xdr:row>
      <xdr:rowOff>710363</xdr:rowOff>
    </xdr:to>
    <xdr:pic>
      <xdr:nvPicPr>
        <xdr:cNvPr id="1715" name="Picture 1714">
          <a:extLst>
            <a:ext uri="{FF2B5EF4-FFF2-40B4-BE49-F238E27FC236}">
              <a16:creationId xmlns:a16="http://schemas.microsoft.com/office/drawing/2014/main" xmlns="" id="{FA7C9F6C-254F-72DF-EAB9-1F26B40BC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299812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898</xdr:row>
      <xdr:rowOff>22099</xdr:rowOff>
    </xdr:from>
    <xdr:to>
      <xdr:col>8</xdr:col>
      <xdr:colOff>3175</xdr:colOff>
      <xdr:row>898</xdr:row>
      <xdr:rowOff>711246</xdr:rowOff>
    </xdr:to>
    <xdr:pic>
      <xdr:nvPicPr>
        <xdr:cNvPr id="1717" name="Picture 1716">
          <a:extLst>
            <a:ext uri="{FF2B5EF4-FFF2-40B4-BE49-F238E27FC236}">
              <a16:creationId xmlns:a16="http://schemas.microsoft.com/office/drawing/2014/main" xmlns="" id="{A053D697-A1D1-BD0C-B2BF-1E286A5D8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08947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899</xdr:row>
      <xdr:rowOff>22988</xdr:rowOff>
    </xdr:from>
    <xdr:to>
      <xdr:col>8</xdr:col>
      <xdr:colOff>3175</xdr:colOff>
      <xdr:row>899</xdr:row>
      <xdr:rowOff>710359</xdr:rowOff>
    </xdr:to>
    <xdr:pic>
      <xdr:nvPicPr>
        <xdr:cNvPr id="1719" name="Picture 1718">
          <a:extLst>
            <a:ext uri="{FF2B5EF4-FFF2-40B4-BE49-F238E27FC236}">
              <a16:creationId xmlns:a16="http://schemas.microsoft.com/office/drawing/2014/main" xmlns="" id="{8758444F-43AE-B1B1-A835-52AC982A7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16289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900</xdr:row>
      <xdr:rowOff>22090</xdr:rowOff>
    </xdr:from>
    <xdr:to>
      <xdr:col>8</xdr:col>
      <xdr:colOff>3175</xdr:colOff>
      <xdr:row>900</xdr:row>
      <xdr:rowOff>711237</xdr:rowOff>
    </xdr:to>
    <xdr:pic>
      <xdr:nvPicPr>
        <xdr:cNvPr id="1721" name="Picture 1720">
          <a:extLst>
            <a:ext uri="{FF2B5EF4-FFF2-40B4-BE49-F238E27FC236}">
              <a16:creationId xmlns:a16="http://schemas.microsoft.com/office/drawing/2014/main" xmlns="" id="{73DD7AC0-0A54-7B63-B7D6-CA7A8DFCD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236137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901</xdr:row>
      <xdr:rowOff>22084</xdr:rowOff>
    </xdr:from>
    <xdr:to>
      <xdr:col>8</xdr:col>
      <xdr:colOff>3175</xdr:colOff>
      <xdr:row>901</xdr:row>
      <xdr:rowOff>711231</xdr:rowOff>
    </xdr:to>
    <xdr:pic>
      <xdr:nvPicPr>
        <xdr:cNvPr id="1723" name="Picture 1722">
          <a:extLst>
            <a:ext uri="{FF2B5EF4-FFF2-40B4-BE49-F238E27FC236}">
              <a16:creationId xmlns:a16="http://schemas.microsoft.com/office/drawing/2014/main" xmlns="" id="{C7921A83-AF35-A8A8-0043-864AF0008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309470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902</xdr:row>
      <xdr:rowOff>22079</xdr:rowOff>
    </xdr:from>
    <xdr:to>
      <xdr:col>8</xdr:col>
      <xdr:colOff>3175</xdr:colOff>
      <xdr:row>902</xdr:row>
      <xdr:rowOff>711226</xdr:rowOff>
    </xdr:to>
    <xdr:pic>
      <xdr:nvPicPr>
        <xdr:cNvPr id="1725" name="Picture 1724">
          <a:extLst>
            <a:ext uri="{FF2B5EF4-FFF2-40B4-BE49-F238E27FC236}">
              <a16:creationId xmlns:a16="http://schemas.microsoft.com/office/drawing/2014/main" xmlns="" id="{8F6306BC-9275-0E1C-4DB1-11B4D5156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382802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903</xdr:row>
      <xdr:rowOff>22472</xdr:rowOff>
    </xdr:from>
    <xdr:to>
      <xdr:col>8</xdr:col>
      <xdr:colOff>3175</xdr:colOff>
      <xdr:row>903</xdr:row>
      <xdr:rowOff>602255</xdr:rowOff>
    </xdr:to>
    <xdr:pic>
      <xdr:nvPicPr>
        <xdr:cNvPr id="1727" name="Picture 1726">
          <a:extLst>
            <a:ext uri="{FF2B5EF4-FFF2-40B4-BE49-F238E27FC236}">
              <a16:creationId xmlns:a16="http://schemas.microsoft.com/office/drawing/2014/main" xmlns="" id="{82036919-DD30-CC2C-F26A-BFF6225BA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4561751"/>
          <a:ext cx="444500" cy="57978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904</xdr:row>
      <xdr:rowOff>22960</xdr:rowOff>
    </xdr:from>
    <xdr:to>
      <xdr:col>8</xdr:col>
      <xdr:colOff>3175</xdr:colOff>
      <xdr:row>904</xdr:row>
      <xdr:rowOff>710331</xdr:rowOff>
    </xdr:to>
    <xdr:pic>
      <xdr:nvPicPr>
        <xdr:cNvPr id="1729" name="Picture 1728">
          <a:extLst>
            <a:ext uri="{FF2B5EF4-FFF2-40B4-BE49-F238E27FC236}">
              <a16:creationId xmlns:a16="http://schemas.microsoft.com/office/drawing/2014/main" xmlns="" id="{8A6FF6B9-C93D-44C1-0B44-F39ABADB9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51869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905</xdr:row>
      <xdr:rowOff>22459</xdr:rowOff>
    </xdr:from>
    <xdr:to>
      <xdr:col>8</xdr:col>
      <xdr:colOff>3175</xdr:colOff>
      <xdr:row>905</xdr:row>
      <xdr:rowOff>602242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xmlns="" id="{F21A95DF-8BD7-F09C-A6F1-296E245AB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5919758"/>
          <a:ext cx="444500" cy="57978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906</xdr:row>
      <xdr:rowOff>22997</xdr:rowOff>
    </xdr:from>
    <xdr:to>
      <xdr:col>8</xdr:col>
      <xdr:colOff>3175</xdr:colOff>
      <xdr:row>906</xdr:row>
      <xdr:rowOff>710368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xmlns="" id="{07D8867C-A5CE-A4CF-1506-D68E79E34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65449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907</xdr:row>
      <xdr:rowOff>22992</xdr:rowOff>
    </xdr:from>
    <xdr:to>
      <xdr:col>8</xdr:col>
      <xdr:colOff>3175</xdr:colOff>
      <xdr:row>907</xdr:row>
      <xdr:rowOff>710363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xmlns="" id="{19B668DE-20FA-554C-CEE1-1DF01A4F2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72783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908</xdr:row>
      <xdr:rowOff>22986</xdr:rowOff>
    </xdr:from>
    <xdr:to>
      <xdr:col>8</xdr:col>
      <xdr:colOff>3175</xdr:colOff>
      <xdr:row>908</xdr:row>
      <xdr:rowOff>710357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xmlns="" id="{D1822D42-6931-65B7-5AE9-8F1D06ED9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80116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909</xdr:row>
      <xdr:rowOff>22982</xdr:rowOff>
    </xdr:from>
    <xdr:to>
      <xdr:col>8</xdr:col>
      <xdr:colOff>3175</xdr:colOff>
      <xdr:row>909</xdr:row>
      <xdr:rowOff>710353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xmlns="" id="{0739D240-8B01-D0FE-70ED-850FD54D0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87449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910</xdr:row>
      <xdr:rowOff>22977</xdr:rowOff>
    </xdr:from>
    <xdr:to>
      <xdr:col>8</xdr:col>
      <xdr:colOff>3175</xdr:colOff>
      <xdr:row>910</xdr:row>
      <xdr:rowOff>710348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xmlns="" id="{3C5D91A3-4145-6303-47A9-BEE667ACC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394782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911</xdr:row>
      <xdr:rowOff>22079</xdr:rowOff>
    </xdr:from>
    <xdr:to>
      <xdr:col>8</xdr:col>
      <xdr:colOff>3175</xdr:colOff>
      <xdr:row>911</xdr:row>
      <xdr:rowOff>711226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xmlns="" id="{8B808C49-DC6A-3D60-D52D-DD7A70CE7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02107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912</xdr:row>
      <xdr:rowOff>22025</xdr:rowOff>
    </xdr:from>
    <xdr:to>
      <xdr:col>8</xdr:col>
      <xdr:colOff>3175</xdr:colOff>
      <xdr:row>912</xdr:row>
      <xdr:rowOff>657025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xmlns="" id="{53A62AEB-7C8D-195D-0E32-27090D169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094399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913</xdr:row>
      <xdr:rowOff>22068</xdr:rowOff>
    </xdr:from>
    <xdr:to>
      <xdr:col>8</xdr:col>
      <xdr:colOff>3175</xdr:colOff>
      <xdr:row>913</xdr:row>
      <xdr:rowOff>711215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xmlns="" id="{DA1E2B8B-59EB-2AE4-C8F6-3BA50E404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162305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914</xdr:row>
      <xdr:rowOff>22112</xdr:rowOff>
    </xdr:from>
    <xdr:to>
      <xdr:col>8</xdr:col>
      <xdr:colOff>3175</xdr:colOff>
      <xdr:row>914</xdr:row>
      <xdr:rowOff>711259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xmlns="" id="{7196E6A1-59E1-EF1E-A148-630F221F1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23564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915</xdr:row>
      <xdr:rowOff>25282</xdr:rowOff>
    </xdr:from>
    <xdr:to>
      <xdr:col>8</xdr:col>
      <xdr:colOff>3175</xdr:colOff>
      <xdr:row>915</xdr:row>
      <xdr:rowOff>517954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xmlns="" id="{BD00E118-2F35-9B6C-B838-E13466EEF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3092926"/>
          <a:ext cx="444500" cy="49267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916</xdr:row>
      <xdr:rowOff>22024</xdr:rowOff>
    </xdr:from>
    <xdr:to>
      <xdr:col>8</xdr:col>
      <xdr:colOff>3175</xdr:colOff>
      <xdr:row>916</xdr:row>
      <xdr:rowOff>657024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xmlns="" id="{C8EF9A84-56B9-0B60-9609-56FE15F90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363287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917</xdr:row>
      <xdr:rowOff>22960</xdr:rowOff>
    </xdr:from>
    <xdr:to>
      <xdr:col>8</xdr:col>
      <xdr:colOff>3175</xdr:colOff>
      <xdr:row>917</xdr:row>
      <xdr:rowOff>710331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xmlns="" id="{D3D6499F-D1C6-06F7-1BB9-6ABD4A474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4312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918</xdr:row>
      <xdr:rowOff>22111</xdr:rowOff>
    </xdr:from>
    <xdr:to>
      <xdr:col>8</xdr:col>
      <xdr:colOff>3175</xdr:colOff>
      <xdr:row>918</xdr:row>
      <xdr:rowOff>711258</xdr:rowOff>
    </xdr:to>
    <xdr:pic>
      <xdr:nvPicPr>
        <xdr:cNvPr id="1757" name="Picture 1756">
          <a:extLst>
            <a:ext uri="{FF2B5EF4-FFF2-40B4-BE49-F238E27FC236}">
              <a16:creationId xmlns:a16="http://schemas.microsoft.com/office/drawing/2014/main" xmlns="" id="{5452398A-B446-4CF2-3B29-D6A415E9C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504530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919</xdr:row>
      <xdr:rowOff>22999</xdr:rowOff>
    </xdr:from>
    <xdr:to>
      <xdr:col>8</xdr:col>
      <xdr:colOff>3175</xdr:colOff>
      <xdr:row>919</xdr:row>
      <xdr:rowOff>710370</xdr:rowOff>
    </xdr:to>
    <xdr:pic>
      <xdr:nvPicPr>
        <xdr:cNvPr id="1759" name="Picture 1758">
          <a:extLst>
            <a:ext uri="{FF2B5EF4-FFF2-40B4-BE49-F238E27FC236}">
              <a16:creationId xmlns:a16="http://schemas.microsoft.com/office/drawing/2014/main" xmlns="" id="{2278DE48-51B4-92AD-28DF-5733F714A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57795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920</xdr:row>
      <xdr:rowOff>22995</xdr:rowOff>
    </xdr:from>
    <xdr:to>
      <xdr:col>8</xdr:col>
      <xdr:colOff>3175</xdr:colOff>
      <xdr:row>920</xdr:row>
      <xdr:rowOff>710366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xmlns="" id="{20F67443-35B8-0E08-4F29-7BC6F3444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65128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921</xdr:row>
      <xdr:rowOff>22989</xdr:rowOff>
    </xdr:from>
    <xdr:to>
      <xdr:col>8</xdr:col>
      <xdr:colOff>3175</xdr:colOff>
      <xdr:row>921</xdr:row>
      <xdr:rowOff>710360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xmlns="" id="{8259C18E-CD34-F33C-F084-5D1722E45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7246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922</xdr:row>
      <xdr:rowOff>22091</xdr:rowOff>
    </xdr:from>
    <xdr:to>
      <xdr:col>8</xdr:col>
      <xdr:colOff>3175</xdr:colOff>
      <xdr:row>922</xdr:row>
      <xdr:rowOff>711238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xmlns="" id="{C9EE45A6-2515-09B7-FBE3-84DF21DB4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797860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923</xdr:row>
      <xdr:rowOff>22086</xdr:rowOff>
    </xdr:from>
    <xdr:to>
      <xdr:col>8</xdr:col>
      <xdr:colOff>3175</xdr:colOff>
      <xdr:row>923</xdr:row>
      <xdr:rowOff>711233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xmlns="" id="{4EA2CBBB-5B87-9EDF-199D-FE538E060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871193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924</xdr:row>
      <xdr:rowOff>22975</xdr:rowOff>
    </xdr:from>
    <xdr:to>
      <xdr:col>8</xdr:col>
      <xdr:colOff>3175</xdr:colOff>
      <xdr:row>924</xdr:row>
      <xdr:rowOff>710346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xmlns="" id="{BCA48C1A-6685-7015-2A04-FB14D7A7C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494461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925</xdr:row>
      <xdr:rowOff>25500</xdr:rowOff>
    </xdr:from>
    <xdr:to>
      <xdr:col>8</xdr:col>
      <xdr:colOff>3175</xdr:colOff>
      <xdr:row>925</xdr:row>
      <xdr:rowOff>617290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xmlns="" id="{6DF68A39-2BE8-B8D1-5DB3-3CAC45958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0182007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926</xdr:row>
      <xdr:rowOff>22962</xdr:rowOff>
    </xdr:from>
    <xdr:to>
      <xdr:col>8</xdr:col>
      <xdr:colOff>3175</xdr:colOff>
      <xdr:row>926</xdr:row>
      <xdr:rowOff>710333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xmlns="" id="{375597F4-17FC-F2E9-E547-AF8CAB5C7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08222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927</xdr:row>
      <xdr:rowOff>22114</xdr:rowOff>
    </xdr:from>
    <xdr:to>
      <xdr:col>8</xdr:col>
      <xdr:colOff>3175</xdr:colOff>
      <xdr:row>927</xdr:row>
      <xdr:rowOff>711261</xdr:rowOff>
    </xdr:to>
    <xdr:pic>
      <xdr:nvPicPr>
        <xdr:cNvPr id="1775" name="Picture 1774">
          <a:extLst>
            <a:ext uri="{FF2B5EF4-FFF2-40B4-BE49-F238E27FC236}">
              <a16:creationId xmlns:a16="http://schemas.microsoft.com/office/drawing/2014/main" xmlns="" id="{BF2613B4-A25B-597F-BB7B-8AB4BCFA8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155474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928</xdr:row>
      <xdr:rowOff>22109</xdr:rowOff>
    </xdr:from>
    <xdr:to>
      <xdr:col>8</xdr:col>
      <xdr:colOff>3175</xdr:colOff>
      <xdr:row>928</xdr:row>
      <xdr:rowOff>711256</xdr:rowOff>
    </xdr:to>
    <xdr:pic>
      <xdr:nvPicPr>
        <xdr:cNvPr id="1777" name="Picture 1776">
          <a:extLst>
            <a:ext uri="{FF2B5EF4-FFF2-40B4-BE49-F238E27FC236}">
              <a16:creationId xmlns:a16="http://schemas.microsoft.com/office/drawing/2014/main" xmlns="" id="{85E93702-DA1B-CBD7-7A62-E32E7D094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22880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929</xdr:row>
      <xdr:rowOff>22997</xdr:rowOff>
    </xdr:from>
    <xdr:to>
      <xdr:col>8</xdr:col>
      <xdr:colOff>3175</xdr:colOff>
      <xdr:row>929</xdr:row>
      <xdr:rowOff>710368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xmlns="" id="{80F347AA-1DCD-455E-58A1-C7E443C76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30222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930</xdr:row>
      <xdr:rowOff>22992</xdr:rowOff>
    </xdr:from>
    <xdr:to>
      <xdr:col>8</xdr:col>
      <xdr:colOff>3175</xdr:colOff>
      <xdr:row>930</xdr:row>
      <xdr:rowOff>710363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xmlns="" id="{5607A623-1B61-9727-FF84-FF2054280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37556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931</xdr:row>
      <xdr:rowOff>22988</xdr:rowOff>
    </xdr:from>
    <xdr:to>
      <xdr:col>8</xdr:col>
      <xdr:colOff>3175</xdr:colOff>
      <xdr:row>931</xdr:row>
      <xdr:rowOff>710359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xmlns="" id="{E1EBE3CE-887B-4065-4899-D708F6D7C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44889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932</xdr:row>
      <xdr:rowOff>22983</xdr:rowOff>
    </xdr:from>
    <xdr:to>
      <xdr:col>8</xdr:col>
      <xdr:colOff>3175</xdr:colOff>
      <xdr:row>932</xdr:row>
      <xdr:rowOff>710354</xdr:rowOff>
    </xdr:to>
    <xdr:pic>
      <xdr:nvPicPr>
        <xdr:cNvPr id="1785" name="Picture 1784">
          <a:extLst>
            <a:ext uri="{FF2B5EF4-FFF2-40B4-BE49-F238E27FC236}">
              <a16:creationId xmlns:a16="http://schemas.microsoft.com/office/drawing/2014/main" xmlns="" id="{DBF97560-EE4B-70B8-BE7C-84253FD90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52222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933</xdr:row>
      <xdr:rowOff>22977</xdr:rowOff>
    </xdr:from>
    <xdr:to>
      <xdr:col>8</xdr:col>
      <xdr:colOff>3175</xdr:colOff>
      <xdr:row>933</xdr:row>
      <xdr:rowOff>710348</xdr:rowOff>
    </xdr:to>
    <xdr:pic>
      <xdr:nvPicPr>
        <xdr:cNvPr id="1787" name="Picture 1786">
          <a:extLst>
            <a:ext uri="{FF2B5EF4-FFF2-40B4-BE49-F238E27FC236}">
              <a16:creationId xmlns:a16="http://schemas.microsoft.com/office/drawing/2014/main" xmlns="" id="{A617BB86-31BC-D257-8071-94F026D23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59555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934</xdr:row>
      <xdr:rowOff>21781</xdr:rowOff>
    </xdr:from>
    <xdr:to>
      <xdr:col>8</xdr:col>
      <xdr:colOff>3175</xdr:colOff>
      <xdr:row>934</xdr:row>
      <xdr:rowOff>711522</xdr:rowOff>
    </xdr:to>
    <xdr:pic>
      <xdr:nvPicPr>
        <xdr:cNvPr id="1789" name="Picture 1788">
          <a:extLst>
            <a:ext uri="{FF2B5EF4-FFF2-40B4-BE49-F238E27FC236}">
              <a16:creationId xmlns:a16="http://schemas.microsoft.com/office/drawing/2014/main" xmlns="" id="{D435A337-D440-3493-5967-D5C7D359F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668773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935</xdr:row>
      <xdr:rowOff>22968</xdr:rowOff>
    </xdr:from>
    <xdr:to>
      <xdr:col>8</xdr:col>
      <xdr:colOff>3175</xdr:colOff>
      <xdr:row>935</xdr:row>
      <xdr:rowOff>710339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xmlns="" id="{A6E856F0-8B0E-52B0-38EC-AA5DAC0F5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74222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936</xdr:row>
      <xdr:rowOff>22963</xdr:rowOff>
    </xdr:from>
    <xdr:to>
      <xdr:col>8</xdr:col>
      <xdr:colOff>3175</xdr:colOff>
      <xdr:row>936</xdr:row>
      <xdr:rowOff>710334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xmlns="" id="{D5CEB28D-0316-5924-2131-2E22BCEB4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81555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937</xdr:row>
      <xdr:rowOff>22957</xdr:rowOff>
    </xdr:from>
    <xdr:to>
      <xdr:col>8</xdr:col>
      <xdr:colOff>3175</xdr:colOff>
      <xdr:row>937</xdr:row>
      <xdr:rowOff>710328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xmlns="" id="{98842FFF-9F8D-F7C3-CA96-014D81C02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88888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938</xdr:row>
      <xdr:rowOff>23003</xdr:rowOff>
    </xdr:from>
    <xdr:to>
      <xdr:col>8</xdr:col>
      <xdr:colOff>3175</xdr:colOff>
      <xdr:row>938</xdr:row>
      <xdr:rowOff>710374</xdr:rowOff>
    </xdr:to>
    <xdr:pic>
      <xdr:nvPicPr>
        <xdr:cNvPr id="1797" name="Picture 1796">
          <a:extLst>
            <a:ext uri="{FF2B5EF4-FFF2-40B4-BE49-F238E27FC236}">
              <a16:creationId xmlns:a16="http://schemas.microsoft.com/office/drawing/2014/main" xmlns="" id="{BFBCDE37-C390-1E1C-2C92-B13944044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596222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939</xdr:row>
      <xdr:rowOff>22105</xdr:rowOff>
    </xdr:from>
    <xdr:to>
      <xdr:col>8</xdr:col>
      <xdr:colOff>3175</xdr:colOff>
      <xdr:row>939</xdr:row>
      <xdr:rowOff>711252</xdr:rowOff>
    </xdr:to>
    <xdr:pic>
      <xdr:nvPicPr>
        <xdr:cNvPr id="1799" name="Picture 1798">
          <a:extLst>
            <a:ext uri="{FF2B5EF4-FFF2-40B4-BE49-F238E27FC236}">
              <a16:creationId xmlns:a16="http://schemas.microsoft.com/office/drawing/2014/main" xmlns="" id="{CAEE91AA-C962-20AE-F34E-9981868AB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035470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940</xdr:row>
      <xdr:rowOff>22099</xdr:rowOff>
    </xdr:from>
    <xdr:to>
      <xdr:col>8</xdr:col>
      <xdr:colOff>3175</xdr:colOff>
      <xdr:row>940</xdr:row>
      <xdr:rowOff>711246</xdr:rowOff>
    </xdr:to>
    <xdr:pic>
      <xdr:nvPicPr>
        <xdr:cNvPr id="1801" name="Picture 1800">
          <a:extLst>
            <a:ext uri="{FF2B5EF4-FFF2-40B4-BE49-F238E27FC236}">
              <a16:creationId xmlns:a16="http://schemas.microsoft.com/office/drawing/2014/main" xmlns="" id="{65ED2782-BA96-DD94-2863-685BB1C62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108803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941</xdr:row>
      <xdr:rowOff>22988</xdr:rowOff>
    </xdr:from>
    <xdr:to>
      <xdr:col>8</xdr:col>
      <xdr:colOff>3175</xdr:colOff>
      <xdr:row>941</xdr:row>
      <xdr:rowOff>710359</xdr:rowOff>
    </xdr:to>
    <xdr:pic>
      <xdr:nvPicPr>
        <xdr:cNvPr id="1803" name="Picture 1802">
          <a:extLst>
            <a:ext uri="{FF2B5EF4-FFF2-40B4-BE49-F238E27FC236}">
              <a16:creationId xmlns:a16="http://schemas.microsoft.com/office/drawing/2014/main" xmlns="" id="{BB9CD5FD-9607-4577-E8CB-CBB6E0220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18222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942</xdr:row>
      <xdr:rowOff>22090</xdr:rowOff>
    </xdr:from>
    <xdr:to>
      <xdr:col>8</xdr:col>
      <xdr:colOff>3175</xdr:colOff>
      <xdr:row>942</xdr:row>
      <xdr:rowOff>711237</xdr:rowOff>
    </xdr:to>
    <xdr:pic>
      <xdr:nvPicPr>
        <xdr:cNvPr id="1805" name="Picture 1804">
          <a:extLst>
            <a:ext uri="{FF2B5EF4-FFF2-40B4-BE49-F238E27FC236}">
              <a16:creationId xmlns:a16="http://schemas.microsoft.com/office/drawing/2014/main" xmlns="" id="{037C1970-57DC-03B2-EF94-7927598E6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255468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943</xdr:row>
      <xdr:rowOff>22978</xdr:rowOff>
    </xdr:from>
    <xdr:to>
      <xdr:col>8</xdr:col>
      <xdr:colOff>3175</xdr:colOff>
      <xdr:row>943</xdr:row>
      <xdr:rowOff>710349</xdr:rowOff>
    </xdr:to>
    <xdr:pic>
      <xdr:nvPicPr>
        <xdr:cNvPr id="1807" name="Picture 1806">
          <a:extLst>
            <a:ext uri="{FF2B5EF4-FFF2-40B4-BE49-F238E27FC236}">
              <a16:creationId xmlns:a16="http://schemas.microsoft.com/office/drawing/2014/main" xmlns="" id="{D1DA2725-E957-9865-9A08-2C93816ED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32889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944</xdr:row>
      <xdr:rowOff>22974</xdr:rowOff>
    </xdr:from>
    <xdr:to>
      <xdr:col>8</xdr:col>
      <xdr:colOff>3175</xdr:colOff>
      <xdr:row>944</xdr:row>
      <xdr:rowOff>710345</xdr:rowOff>
    </xdr:to>
    <xdr:pic>
      <xdr:nvPicPr>
        <xdr:cNvPr id="1809" name="Picture 1808">
          <a:extLst>
            <a:ext uri="{FF2B5EF4-FFF2-40B4-BE49-F238E27FC236}">
              <a16:creationId xmlns:a16="http://schemas.microsoft.com/office/drawing/2014/main" xmlns="" id="{F50B43FC-2EFA-C04D-17D4-356D5B09A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40222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945</xdr:row>
      <xdr:rowOff>22175</xdr:rowOff>
    </xdr:from>
    <xdr:to>
      <xdr:col>8</xdr:col>
      <xdr:colOff>3175</xdr:colOff>
      <xdr:row>945</xdr:row>
      <xdr:rowOff>466675</xdr:rowOff>
    </xdr:to>
    <xdr:pic>
      <xdr:nvPicPr>
        <xdr:cNvPr id="1811" name="Picture 1810">
          <a:extLst>
            <a:ext uri="{FF2B5EF4-FFF2-40B4-BE49-F238E27FC236}">
              <a16:creationId xmlns:a16="http://schemas.microsoft.com/office/drawing/2014/main" xmlns="" id="{A880F8FD-D8E5-0A28-892C-CD30FD89B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4754761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946</xdr:row>
      <xdr:rowOff>22089</xdr:rowOff>
    </xdr:from>
    <xdr:to>
      <xdr:col>8</xdr:col>
      <xdr:colOff>3175</xdr:colOff>
      <xdr:row>946</xdr:row>
      <xdr:rowOff>711236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xmlns="" id="{C7F8072B-2393-6B6D-0314-CEEED623E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524356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947</xdr:row>
      <xdr:rowOff>22084</xdr:rowOff>
    </xdr:from>
    <xdr:to>
      <xdr:col>8</xdr:col>
      <xdr:colOff>3175</xdr:colOff>
      <xdr:row>947</xdr:row>
      <xdr:rowOff>711231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xmlns="" id="{7F1FF70A-1C95-6604-3E8E-4622F1CBC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597688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948</xdr:row>
      <xdr:rowOff>22078</xdr:rowOff>
    </xdr:from>
    <xdr:to>
      <xdr:col>8</xdr:col>
      <xdr:colOff>3175</xdr:colOff>
      <xdr:row>948</xdr:row>
      <xdr:rowOff>711225</xdr:rowOff>
    </xdr:to>
    <xdr:pic>
      <xdr:nvPicPr>
        <xdr:cNvPr id="1817" name="Picture 1816">
          <a:extLst>
            <a:ext uri="{FF2B5EF4-FFF2-40B4-BE49-F238E27FC236}">
              <a16:creationId xmlns:a16="http://schemas.microsoft.com/office/drawing/2014/main" xmlns="" id="{DFA1533B-ED41-BFB6-0D65-5F48DD88A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671021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949</xdr:row>
      <xdr:rowOff>22074</xdr:rowOff>
    </xdr:from>
    <xdr:to>
      <xdr:col>8</xdr:col>
      <xdr:colOff>3175</xdr:colOff>
      <xdr:row>949</xdr:row>
      <xdr:rowOff>711221</xdr:rowOff>
    </xdr:to>
    <xdr:pic>
      <xdr:nvPicPr>
        <xdr:cNvPr id="1819" name="Picture 1818">
          <a:extLst>
            <a:ext uri="{FF2B5EF4-FFF2-40B4-BE49-F238E27FC236}">
              <a16:creationId xmlns:a16="http://schemas.microsoft.com/office/drawing/2014/main" xmlns="" id="{67ADF401-2F88-437F-DE22-C74133EEB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744353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950</xdr:row>
      <xdr:rowOff>22962</xdr:rowOff>
    </xdr:from>
    <xdr:to>
      <xdr:col>8</xdr:col>
      <xdr:colOff>3175</xdr:colOff>
      <xdr:row>950</xdr:row>
      <xdr:rowOff>710333</xdr:rowOff>
    </xdr:to>
    <xdr:pic>
      <xdr:nvPicPr>
        <xdr:cNvPr id="1821" name="Picture 1820">
          <a:extLst>
            <a:ext uri="{FF2B5EF4-FFF2-40B4-BE49-F238E27FC236}">
              <a16:creationId xmlns:a16="http://schemas.microsoft.com/office/drawing/2014/main" xmlns="" id="{BE38C212-D070-6B23-40B7-0DD411D97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81777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951</xdr:row>
      <xdr:rowOff>22957</xdr:rowOff>
    </xdr:from>
    <xdr:to>
      <xdr:col>8</xdr:col>
      <xdr:colOff>3175</xdr:colOff>
      <xdr:row>951</xdr:row>
      <xdr:rowOff>710328</xdr:rowOff>
    </xdr:to>
    <xdr:pic>
      <xdr:nvPicPr>
        <xdr:cNvPr id="1823" name="Picture 1822">
          <a:extLst>
            <a:ext uri="{FF2B5EF4-FFF2-40B4-BE49-F238E27FC236}">
              <a16:creationId xmlns:a16="http://schemas.microsoft.com/office/drawing/2014/main" xmlns="" id="{2D49E0B1-D4E3-8898-910C-3A24E5230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89110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952</xdr:row>
      <xdr:rowOff>23002</xdr:rowOff>
    </xdr:from>
    <xdr:to>
      <xdr:col>8</xdr:col>
      <xdr:colOff>3175</xdr:colOff>
      <xdr:row>952</xdr:row>
      <xdr:rowOff>710373</xdr:rowOff>
    </xdr:to>
    <xdr:pic>
      <xdr:nvPicPr>
        <xdr:cNvPr id="1825" name="Picture 1824">
          <a:extLst>
            <a:ext uri="{FF2B5EF4-FFF2-40B4-BE49-F238E27FC236}">
              <a16:creationId xmlns:a16="http://schemas.microsoft.com/office/drawing/2014/main" xmlns="" id="{879D542A-446C-2E9C-FFC1-55B072A33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696444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953</xdr:row>
      <xdr:rowOff>22997</xdr:rowOff>
    </xdr:from>
    <xdr:to>
      <xdr:col>8</xdr:col>
      <xdr:colOff>3175</xdr:colOff>
      <xdr:row>953</xdr:row>
      <xdr:rowOff>710368</xdr:rowOff>
    </xdr:to>
    <xdr:pic>
      <xdr:nvPicPr>
        <xdr:cNvPr id="1827" name="Picture 1826">
          <a:extLst>
            <a:ext uri="{FF2B5EF4-FFF2-40B4-BE49-F238E27FC236}">
              <a16:creationId xmlns:a16="http://schemas.microsoft.com/office/drawing/2014/main" xmlns="" id="{2FD84005-0984-FA30-5BB9-8C3ABF001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03777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954</xdr:row>
      <xdr:rowOff>22992</xdr:rowOff>
    </xdr:from>
    <xdr:to>
      <xdr:col>8</xdr:col>
      <xdr:colOff>3175</xdr:colOff>
      <xdr:row>954</xdr:row>
      <xdr:rowOff>710363</xdr:rowOff>
    </xdr:to>
    <xdr:pic>
      <xdr:nvPicPr>
        <xdr:cNvPr id="1829" name="Picture 1828">
          <a:extLst>
            <a:ext uri="{FF2B5EF4-FFF2-40B4-BE49-F238E27FC236}">
              <a16:creationId xmlns:a16="http://schemas.microsoft.com/office/drawing/2014/main" xmlns="" id="{73681884-5B80-2BE5-27B5-26F0CFF14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11111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955</xdr:row>
      <xdr:rowOff>22093</xdr:rowOff>
    </xdr:from>
    <xdr:to>
      <xdr:col>8</xdr:col>
      <xdr:colOff>3175</xdr:colOff>
      <xdr:row>955</xdr:row>
      <xdr:rowOff>711240</xdr:rowOff>
    </xdr:to>
    <xdr:pic>
      <xdr:nvPicPr>
        <xdr:cNvPr id="1831" name="Picture 1830">
          <a:extLst>
            <a:ext uri="{FF2B5EF4-FFF2-40B4-BE49-F238E27FC236}">
              <a16:creationId xmlns:a16="http://schemas.microsoft.com/office/drawing/2014/main" xmlns="" id="{9D0A4A59-7807-A9B9-2154-4820F550B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18435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956</xdr:row>
      <xdr:rowOff>24619</xdr:rowOff>
    </xdr:from>
    <xdr:to>
      <xdr:col>8</xdr:col>
      <xdr:colOff>3175</xdr:colOff>
      <xdr:row>956</xdr:row>
      <xdr:rowOff>618165</xdr:rowOff>
    </xdr:to>
    <xdr:pic>
      <xdr:nvPicPr>
        <xdr:cNvPr id="1833" name="Picture 1832">
          <a:extLst>
            <a:ext uri="{FF2B5EF4-FFF2-40B4-BE49-F238E27FC236}">
              <a16:creationId xmlns:a16="http://schemas.microsoft.com/office/drawing/2014/main" xmlns="" id="{ABA3DBA1-DCFE-0CE2-0AF2-FD66EBE72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2579399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957</xdr:row>
      <xdr:rowOff>22082</xdr:rowOff>
    </xdr:from>
    <xdr:to>
      <xdr:col>8</xdr:col>
      <xdr:colOff>3175</xdr:colOff>
      <xdr:row>957</xdr:row>
      <xdr:rowOff>711229</xdr:rowOff>
    </xdr:to>
    <xdr:pic>
      <xdr:nvPicPr>
        <xdr:cNvPr id="1835" name="Picture 1834">
          <a:extLst>
            <a:ext uri="{FF2B5EF4-FFF2-40B4-BE49-F238E27FC236}">
              <a16:creationId xmlns:a16="http://schemas.microsoft.com/office/drawing/2014/main" xmlns="" id="{2FDF14AF-042F-DD7F-4824-7230D7FA3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321965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958</xdr:row>
      <xdr:rowOff>22077</xdr:rowOff>
    </xdr:from>
    <xdr:to>
      <xdr:col>8</xdr:col>
      <xdr:colOff>3175</xdr:colOff>
      <xdr:row>958</xdr:row>
      <xdr:rowOff>711224</xdr:rowOff>
    </xdr:to>
    <xdr:pic>
      <xdr:nvPicPr>
        <xdr:cNvPr id="1837" name="Picture 1836">
          <a:extLst>
            <a:ext uri="{FF2B5EF4-FFF2-40B4-BE49-F238E27FC236}">
              <a16:creationId xmlns:a16="http://schemas.microsoft.com/office/drawing/2014/main" xmlns="" id="{C5387014-25A6-08D3-A8FB-87624420D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395298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959</xdr:row>
      <xdr:rowOff>22071</xdr:rowOff>
    </xdr:from>
    <xdr:to>
      <xdr:col>8</xdr:col>
      <xdr:colOff>3175</xdr:colOff>
      <xdr:row>959</xdr:row>
      <xdr:rowOff>711218</xdr:rowOff>
    </xdr:to>
    <xdr:pic>
      <xdr:nvPicPr>
        <xdr:cNvPr id="1839" name="Picture 1838">
          <a:extLst>
            <a:ext uri="{FF2B5EF4-FFF2-40B4-BE49-F238E27FC236}">
              <a16:creationId xmlns:a16="http://schemas.microsoft.com/office/drawing/2014/main" xmlns="" id="{DA120251-489B-EA51-1D85-F56DF9698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468630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960</xdr:row>
      <xdr:rowOff>22117</xdr:rowOff>
    </xdr:from>
    <xdr:to>
      <xdr:col>8</xdr:col>
      <xdr:colOff>3175</xdr:colOff>
      <xdr:row>960</xdr:row>
      <xdr:rowOff>711264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xmlns="" id="{B01E4629-52AA-F7B2-6CC9-55B77F867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541968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961</xdr:row>
      <xdr:rowOff>22112</xdr:rowOff>
    </xdr:from>
    <xdr:to>
      <xdr:col>8</xdr:col>
      <xdr:colOff>3175</xdr:colOff>
      <xdr:row>961</xdr:row>
      <xdr:rowOff>711259</xdr:rowOff>
    </xdr:to>
    <xdr:pic>
      <xdr:nvPicPr>
        <xdr:cNvPr id="1843" name="Picture 1842">
          <a:extLst>
            <a:ext uri="{FF2B5EF4-FFF2-40B4-BE49-F238E27FC236}">
              <a16:creationId xmlns:a16="http://schemas.microsoft.com/office/drawing/2014/main" xmlns="" id="{1C875D86-2B8C-E638-8371-9CD736AC4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615301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962</xdr:row>
      <xdr:rowOff>22999</xdr:rowOff>
    </xdr:from>
    <xdr:to>
      <xdr:col>8</xdr:col>
      <xdr:colOff>3175</xdr:colOff>
      <xdr:row>962</xdr:row>
      <xdr:rowOff>710370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xmlns="" id="{ED6A9D99-5D3A-59FB-97D3-54E367C81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68872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963</xdr:row>
      <xdr:rowOff>22995</xdr:rowOff>
    </xdr:from>
    <xdr:to>
      <xdr:col>8</xdr:col>
      <xdr:colOff>3175</xdr:colOff>
      <xdr:row>963</xdr:row>
      <xdr:rowOff>710366</xdr:rowOff>
    </xdr:to>
    <xdr:pic>
      <xdr:nvPicPr>
        <xdr:cNvPr id="1847" name="Picture 1846">
          <a:extLst>
            <a:ext uri="{FF2B5EF4-FFF2-40B4-BE49-F238E27FC236}">
              <a16:creationId xmlns:a16="http://schemas.microsoft.com/office/drawing/2014/main" xmlns="" id="{2E96C71B-FF02-2B50-E9E1-79D829526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76205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964</xdr:row>
      <xdr:rowOff>22097</xdr:rowOff>
    </xdr:from>
    <xdr:to>
      <xdr:col>8</xdr:col>
      <xdr:colOff>3175</xdr:colOff>
      <xdr:row>964</xdr:row>
      <xdr:rowOff>711244</xdr:rowOff>
    </xdr:to>
    <xdr:pic>
      <xdr:nvPicPr>
        <xdr:cNvPr id="1849" name="Picture 1848">
          <a:extLst>
            <a:ext uri="{FF2B5EF4-FFF2-40B4-BE49-F238E27FC236}">
              <a16:creationId xmlns:a16="http://schemas.microsoft.com/office/drawing/2014/main" xmlns="" id="{84BC6BC5-C567-75B9-5AE1-6DE8E3337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835298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965</xdr:row>
      <xdr:rowOff>22092</xdr:rowOff>
    </xdr:from>
    <xdr:to>
      <xdr:col>8</xdr:col>
      <xdr:colOff>3175</xdr:colOff>
      <xdr:row>965</xdr:row>
      <xdr:rowOff>711239</xdr:rowOff>
    </xdr:to>
    <xdr:pic>
      <xdr:nvPicPr>
        <xdr:cNvPr id="1851" name="Picture 1850">
          <a:extLst>
            <a:ext uri="{FF2B5EF4-FFF2-40B4-BE49-F238E27FC236}">
              <a16:creationId xmlns:a16="http://schemas.microsoft.com/office/drawing/2014/main" xmlns="" id="{2778E0B3-4D9F-C50C-BDE4-C76CC1FBF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908631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966</xdr:row>
      <xdr:rowOff>22980</xdr:rowOff>
    </xdr:from>
    <xdr:to>
      <xdr:col>8</xdr:col>
      <xdr:colOff>3175</xdr:colOff>
      <xdr:row>966</xdr:row>
      <xdr:rowOff>710351</xdr:rowOff>
    </xdr:to>
    <xdr:pic>
      <xdr:nvPicPr>
        <xdr:cNvPr id="1853" name="Picture 1852">
          <a:extLst>
            <a:ext uri="{FF2B5EF4-FFF2-40B4-BE49-F238E27FC236}">
              <a16:creationId xmlns:a16="http://schemas.microsoft.com/office/drawing/2014/main" xmlns="" id="{DE0E1B78-3646-9B03-AF4B-E1F004D1F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798205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967</xdr:row>
      <xdr:rowOff>21785</xdr:rowOff>
    </xdr:from>
    <xdr:to>
      <xdr:col>8</xdr:col>
      <xdr:colOff>3175</xdr:colOff>
      <xdr:row>967</xdr:row>
      <xdr:rowOff>711526</xdr:rowOff>
    </xdr:to>
    <xdr:pic>
      <xdr:nvPicPr>
        <xdr:cNvPr id="1855" name="Picture 1854">
          <a:extLst>
            <a:ext uri="{FF2B5EF4-FFF2-40B4-BE49-F238E27FC236}">
              <a16:creationId xmlns:a16="http://schemas.microsoft.com/office/drawing/2014/main" xmlns="" id="{93792FB6-42A7-03CF-BE6B-3A8CB67BA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055266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968</xdr:row>
      <xdr:rowOff>22077</xdr:rowOff>
    </xdr:from>
    <xdr:to>
      <xdr:col>8</xdr:col>
      <xdr:colOff>3175</xdr:colOff>
      <xdr:row>968</xdr:row>
      <xdr:rowOff>711224</xdr:rowOff>
    </xdr:to>
    <xdr:pic>
      <xdr:nvPicPr>
        <xdr:cNvPr id="1857" name="Picture 1856">
          <a:extLst>
            <a:ext uri="{FF2B5EF4-FFF2-40B4-BE49-F238E27FC236}">
              <a16:creationId xmlns:a16="http://schemas.microsoft.com/office/drawing/2014/main" xmlns="" id="{454FFB64-213F-3649-E0CE-981BE8078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128629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969</xdr:row>
      <xdr:rowOff>25495</xdr:rowOff>
    </xdr:from>
    <xdr:to>
      <xdr:col>8</xdr:col>
      <xdr:colOff>3175</xdr:colOff>
      <xdr:row>969</xdr:row>
      <xdr:rowOff>617285</xdr:rowOff>
    </xdr:to>
    <xdr:pic>
      <xdr:nvPicPr>
        <xdr:cNvPr id="1859" name="Picture 1858">
          <a:extLst>
            <a:ext uri="{FF2B5EF4-FFF2-40B4-BE49-F238E27FC236}">
              <a16:creationId xmlns:a16="http://schemas.microsoft.com/office/drawing/2014/main" xmlns="" id="{F951D448-530D-CCE8-7DE8-6A6F553EA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2023040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970</xdr:row>
      <xdr:rowOff>22957</xdr:rowOff>
    </xdr:from>
    <xdr:to>
      <xdr:col>8</xdr:col>
      <xdr:colOff>3175</xdr:colOff>
      <xdr:row>970</xdr:row>
      <xdr:rowOff>710328</xdr:rowOff>
    </xdr:to>
    <xdr:pic>
      <xdr:nvPicPr>
        <xdr:cNvPr id="1861" name="Picture 1860">
          <a:extLst>
            <a:ext uri="{FF2B5EF4-FFF2-40B4-BE49-F238E27FC236}">
              <a16:creationId xmlns:a16="http://schemas.microsoft.com/office/drawing/2014/main" xmlns="" id="{0C498EE0-DD1B-7122-7C5A-9A2CB7CE1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26632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972</xdr:row>
      <xdr:rowOff>22097</xdr:rowOff>
    </xdr:from>
    <xdr:to>
      <xdr:col>8</xdr:col>
      <xdr:colOff>3175</xdr:colOff>
      <xdr:row>972</xdr:row>
      <xdr:rowOff>711244</xdr:rowOff>
    </xdr:to>
    <xdr:pic>
      <xdr:nvPicPr>
        <xdr:cNvPr id="1863" name="Picture 1862">
          <a:extLst>
            <a:ext uri="{FF2B5EF4-FFF2-40B4-BE49-F238E27FC236}">
              <a16:creationId xmlns:a16="http://schemas.microsoft.com/office/drawing/2014/main" xmlns="" id="{13466287-8FE1-92BD-163F-4184C1E8C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385749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973</xdr:row>
      <xdr:rowOff>22092</xdr:rowOff>
    </xdr:from>
    <xdr:to>
      <xdr:col>8</xdr:col>
      <xdr:colOff>3175</xdr:colOff>
      <xdr:row>973</xdr:row>
      <xdr:rowOff>711239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xmlns="" id="{24FEA07B-030C-81A3-4E24-7F59DB81B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45908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974</xdr:row>
      <xdr:rowOff>22088</xdr:rowOff>
    </xdr:from>
    <xdr:to>
      <xdr:col>8</xdr:col>
      <xdr:colOff>3175</xdr:colOff>
      <xdr:row>974</xdr:row>
      <xdr:rowOff>711235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xmlns="" id="{EF957E9F-E56B-F365-AE32-AFC4BF810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532414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975</xdr:row>
      <xdr:rowOff>22083</xdr:rowOff>
    </xdr:from>
    <xdr:to>
      <xdr:col>8</xdr:col>
      <xdr:colOff>3175</xdr:colOff>
      <xdr:row>975</xdr:row>
      <xdr:rowOff>711230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xmlns="" id="{98210514-6DA8-2F8B-7B1C-8DA9304E1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60574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976</xdr:row>
      <xdr:rowOff>22077</xdr:rowOff>
    </xdr:from>
    <xdr:to>
      <xdr:col>8</xdr:col>
      <xdr:colOff>3175</xdr:colOff>
      <xdr:row>976</xdr:row>
      <xdr:rowOff>711224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xmlns="" id="{31A6EF26-7441-8D2A-CC0F-FBB9116BA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679079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977</xdr:row>
      <xdr:rowOff>22073</xdr:rowOff>
    </xdr:from>
    <xdr:to>
      <xdr:col>8</xdr:col>
      <xdr:colOff>3175</xdr:colOff>
      <xdr:row>977</xdr:row>
      <xdr:rowOff>711220</xdr:rowOff>
    </xdr:to>
    <xdr:pic>
      <xdr:nvPicPr>
        <xdr:cNvPr id="1873" name="Picture 1872">
          <a:extLst>
            <a:ext uri="{FF2B5EF4-FFF2-40B4-BE49-F238E27FC236}">
              <a16:creationId xmlns:a16="http://schemas.microsoft.com/office/drawing/2014/main" xmlns="" id="{ADDFFEEE-3C6B-CE0D-CFB8-A48B9CF96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752412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978</xdr:row>
      <xdr:rowOff>22068</xdr:rowOff>
    </xdr:from>
    <xdr:to>
      <xdr:col>8</xdr:col>
      <xdr:colOff>3175</xdr:colOff>
      <xdr:row>978</xdr:row>
      <xdr:rowOff>711215</xdr:rowOff>
    </xdr:to>
    <xdr:pic>
      <xdr:nvPicPr>
        <xdr:cNvPr id="1875" name="Picture 1874">
          <a:extLst>
            <a:ext uri="{FF2B5EF4-FFF2-40B4-BE49-F238E27FC236}">
              <a16:creationId xmlns:a16="http://schemas.microsoft.com/office/drawing/2014/main" xmlns="" id="{2099EDBD-6A33-1671-60AD-A83D6EB09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825745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979</xdr:row>
      <xdr:rowOff>22112</xdr:rowOff>
    </xdr:from>
    <xdr:to>
      <xdr:col>8</xdr:col>
      <xdr:colOff>3175</xdr:colOff>
      <xdr:row>979</xdr:row>
      <xdr:rowOff>711259</xdr:rowOff>
    </xdr:to>
    <xdr:pic>
      <xdr:nvPicPr>
        <xdr:cNvPr id="1877" name="Picture 1876">
          <a:extLst>
            <a:ext uri="{FF2B5EF4-FFF2-40B4-BE49-F238E27FC236}">
              <a16:creationId xmlns:a16="http://schemas.microsoft.com/office/drawing/2014/main" xmlns="" id="{723D6ABF-9047-230C-0E57-E4A37087F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89908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980</xdr:row>
      <xdr:rowOff>22107</xdr:rowOff>
    </xdr:from>
    <xdr:to>
      <xdr:col>8</xdr:col>
      <xdr:colOff>3175</xdr:colOff>
      <xdr:row>980</xdr:row>
      <xdr:rowOff>711254</xdr:rowOff>
    </xdr:to>
    <xdr:pic>
      <xdr:nvPicPr>
        <xdr:cNvPr id="1879" name="Picture 1878">
          <a:extLst>
            <a:ext uri="{FF2B5EF4-FFF2-40B4-BE49-F238E27FC236}">
              <a16:creationId xmlns:a16="http://schemas.microsoft.com/office/drawing/2014/main" xmlns="" id="{4CB5F73C-33B1-B332-056B-5DF2F3242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972415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981</xdr:row>
      <xdr:rowOff>22996</xdr:rowOff>
    </xdr:from>
    <xdr:to>
      <xdr:col>8</xdr:col>
      <xdr:colOff>3175</xdr:colOff>
      <xdr:row>981</xdr:row>
      <xdr:rowOff>710367</xdr:rowOff>
    </xdr:to>
    <xdr:pic>
      <xdr:nvPicPr>
        <xdr:cNvPr id="1881" name="Picture 1880">
          <a:extLst>
            <a:ext uri="{FF2B5EF4-FFF2-40B4-BE49-F238E27FC236}">
              <a16:creationId xmlns:a16="http://schemas.microsoft.com/office/drawing/2014/main" xmlns="" id="{1336B661-8B80-0BD4-6DEB-E60B5FFE4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04583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982</xdr:row>
      <xdr:rowOff>22991</xdr:rowOff>
    </xdr:from>
    <xdr:to>
      <xdr:col>8</xdr:col>
      <xdr:colOff>3175</xdr:colOff>
      <xdr:row>982</xdr:row>
      <xdr:rowOff>710362</xdr:rowOff>
    </xdr:to>
    <xdr:pic>
      <xdr:nvPicPr>
        <xdr:cNvPr id="1883" name="Picture 1882">
          <a:extLst>
            <a:ext uri="{FF2B5EF4-FFF2-40B4-BE49-F238E27FC236}">
              <a16:creationId xmlns:a16="http://schemas.microsoft.com/office/drawing/2014/main" xmlns="" id="{2D659313-ED16-1118-405F-EFE88A1B4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11916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983</xdr:row>
      <xdr:rowOff>22093</xdr:rowOff>
    </xdr:from>
    <xdr:to>
      <xdr:col>8</xdr:col>
      <xdr:colOff>3175</xdr:colOff>
      <xdr:row>983</xdr:row>
      <xdr:rowOff>711240</xdr:rowOff>
    </xdr:to>
    <xdr:pic>
      <xdr:nvPicPr>
        <xdr:cNvPr id="1885" name="Picture 1884">
          <a:extLst>
            <a:ext uri="{FF2B5EF4-FFF2-40B4-BE49-F238E27FC236}">
              <a16:creationId xmlns:a16="http://schemas.microsoft.com/office/drawing/2014/main" xmlns="" id="{00394FD6-4A36-055C-5A17-71C6DF310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192412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984</xdr:row>
      <xdr:rowOff>22088</xdr:rowOff>
    </xdr:from>
    <xdr:to>
      <xdr:col>8</xdr:col>
      <xdr:colOff>3175</xdr:colOff>
      <xdr:row>984</xdr:row>
      <xdr:rowOff>711235</xdr:rowOff>
    </xdr:to>
    <xdr:pic>
      <xdr:nvPicPr>
        <xdr:cNvPr id="1887" name="Picture 1886">
          <a:extLst>
            <a:ext uri="{FF2B5EF4-FFF2-40B4-BE49-F238E27FC236}">
              <a16:creationId xmlns:a16="http://schemas.microsoft.com/office/drawing/2014/main" xmlns="" id="{07EDF7A5-56F9-2736-381B-71EF3656D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265745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986</xdr:row>
      <xdr:rowOff>22985</xdr:rowOff>
    </xdr:from>
    <xdr:to>
      <xdr:col>8</xdr:col>
      <xdr:colOff>3175</xdr:colOff>
      <xdr:row>986</xdr:row>
      <xdr:rowOff>710356</xdr:rowOff>
    </xdr:to>
    <xdr:pic>
      <xdr:nvPicPr>
        <xdr:cNvPr id="1889" name="Picture 1888">
          <a:extLst>
            <a:ext uri="{FF2B5EF4-FFF2-40B4-BE49-F238E27FC236}">
              <a16:creationId xmlns:a16="http://schemas.microsoft.com/office/drawing/2014/main" xmlns="" id="{8F662E48-BA90-3B5F-1500-D05C7E4C8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37357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987</xdr:row>
      <xdr:rowOff>55921</xdr:rowOff>
    </xdr:from>
    <xdr:to>
      <xdr:col>8</xdr:col>
      <xdr:colOff>3175</xdr:colOff>
      <xdr:row>987</xdr:row>
      <xdr:rowOff>559762</xdr:rowOff>
    </xdr:to>
    <xdr:pic>
      <xdr:nvPicPr>
        <xdr:cNvPr id="1891" name="Picture 1890">
          <a:extLst>
            <a:ext uri="{FF2B5EF4-FFF2-40B4-BE49-F238E27FC236}">
              <a16:creationId xmlns:a16="http://schemas.microsoft.com/office/drawing/2014/main" xmlns="" id="{D846A8A2-477D-A205-01C5-42CA4437A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4501980"/>
          <a:ext cx="444500" cy="5038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988</xdr:row>
      <xdr:rowOff>41105</xdr:rowOff>
    </xdr:from>
    <xdr:to>
      <xdr:col>8</xdr:col>
      <xdr:colOff>3175</xdr:colOff>
      <xdr:row>988</xdr:row>
      <xdr:rowOff>728476</xdr:rowOff>
    </xdr:to>
    <xdr:pic>
      <xdr:nvPicPr>
        <xdr:cNvPr id="1893" name="Picture 1892">
          <a:extLst>
            <a:ext uri="{FF2B5EF4-FFF2-40B4-BE49-F238E27FC236}">
              <a16:creationId xmlns:a16="http://schemas.microsoft.com/office/drawing/2014/main" xmlns="" id="{E436820F-2F73-9938-4D48-9DA938EC9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51028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989</xdr:row>
      <xdr:rowOff>22100</xdr:rowOff>
    </xdr:from>
    <xdr:to>
      <xdr:col>8</xdr:col>
      <xdr:colOff>3175</xdr:colOff>
      <xdr:row>989</xdr:row>
      <xdr:rowOff>711247</xdr:rowOff>
    </xdr:to>
    <xdr:pic>
      <xdr:nvPicPr>
        <xdr:cNvPr id="1895" name="Picture 1894">
          <a:extLst>
            <a:ext uri="{FF2B5EF4-FFF2-40B4-BE49-F238E27FC236}">
              <a16:creationId xmlns:a16="http://schemas.microsoft.com/office/drawing/2014/main" xmlns="" id="{5209AF43-9454-AB99-5165-CDAF8BCCA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585334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990</xdr:row>
      <xdr:rowOff>22989</xdr:rowOff>
    </xdr:from>
    <xdr:to>
      <xdr:col>8</xdr:col>
      <xdr:colOff>3175</xdr:colOff>
      <xdr:row>990</xdr:row>
      <xdr:rowOff>710360</xdr:rowOff>
    </xdr:to>
    <xdr:pic>
      <xdr:nvPicPr>
        <xdr:cNvPr id="1897" name="Picture 1896">
          <a:extLst>
            <a:ext uri="{FF2B5EF4-FFF2-40B4-BE49-F238E27FC236}">
              <a16:creationId xmlns:a16="http://schemas.microsoft.com/office/drawing/2014/main" xmlns="" id="{AC4C3AD4-F7A8-917D-CF38-09ED01BC5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6587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991</xdr:row>
      <xdr:rowOff>22090</xdr:rowOff>
    </xdr:from>
    <xdr:to>
      <xdr:col>8</xdr:col>
      <xdr:colOff>3175</xdr:colOff>
      <xdr:row>991</xdr:row>
      <xdr:rowOff>711237</xdr:rowOff>
    </xdr:to>
    <xdr:pic>
      <xdr:nvPicPr>
        <xdr:cNvPr id="1899" name="Picture 1898">
          <a:extLst>
            <a:ext uri="{FF2B5EF4-FFF2-40B4-BE49-F238E27FC236}">
              <a16:creationId xmlns:a16="http://schemas.microsoft.com/office/drawing/2014/main" xmlns="" id="{19012730-0E21-9E47-7B07-4B63497D0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731999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992</xdr:row>
      <xdr:rowOff>22978</xdr:rowOff>
    </xdr:from>
    <xdr:to>
      <xdr:col>8</xdr:col>
      <xdr:colOff>3175</xdr:colOff>
      <xdr:row>992</xdr:row>
      <xdr:rowOff>710349</xdr:rowOff>
    </xdr:to>
    <xdr:pic>
      <xdr:nvPicPr>
        <xdr:cNvPr id="1901" name="Picture 1900">
          <a:extLst>
            <a:ext uri="{FF2B5EF4-FFF2-40B4-BE49-F238E27FC236}">
              <a16:creationId xmlns:a16="http://schemas.microsoft.com/office/drawing/2014/main" xmlns="" id="{46D03458-5B8F-EA50-9606-C0A388B81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80542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993</xdr:row>
      <xdr:rowOff>22081</xdr:rowOff>
    </xdr:from>
    <xdr:to>
      <xdr:col>8</xdr:col>
      <xdr:colOff>3175</xdr:colOff>
      <xdr:row>993</xdr:row>
      <xdr:rowOff>711228</xdr:rowOff>
    </xdr:to>
    <xdr:pic>
      <xdr:nvPicPr>
        <xdr:cNvPr id="1903" name="Picture 1902">
          <a:extLst>
            <a:ext uri="{FF2B5EF4-FFF2-40B4-BE49-F238E27FC236}">
              <a16:creationId xmlns:a16="http://schemas.microsoft.com/office/drawing/2014/main" xmlns="" id="{0F73310D-274A-547B-9E61-5E140ED6B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87866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994</xdr:row>
      <xdr:rowOff>22969</xdr:rowOff>
    </xdr:from>
    <xdr:to>
      <xdr:col>8</xdr:col>
      <xdr:colOff>3175</xdr:colOff>
      <xdr:row>994</xdr:row>
      <xdr:rowOff>710340</xdr:rowOff>
    </xdr:to>
    <xdr:pic>
      <xdr:nvPicPr>
        <xdr:cNvPr id="1905" name="Picture 1904">
          <a:extLst>
            <a:ext uri="{FF2B5EF4-FFF2-40B4-BE49-F238E27FC236}">
              <a16:creationId xmlns:a16="http://schemas.microsoft.com/office/drawing/2014/main" xmlns="" id="{2382F620-4F79-E77D-2B94-5B29EA641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95208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995</xdr:row>
      <xdr:rowOff>22964</xdr:rowOff>
    </xdr:from>
    <xdr:to>
      <xdr:col>8</xdr:col>
      <xdr:colOff>3175</xdr:colOff>
      <xdr:row>995</xdr:row>
      <xdr:rowOff>710335</xdr:rowOff>
    </xdr:to>
    <xdr:pic>
      <xdr:nvPicPr>
        <xdr:cNvPr id="1907" name="Picture 1906">
          <a:extLst>
            <a:ext uri="{FF2B5EF4-FFF2-40B4-BE49-F238E27FC236}">
              <a16:creationId xmlns:a16="http://schemas.microsoft.com/office/drawing/2014/main" xmlns="" id="{63B332E4-9142-5AD0-8046-DAFFD4BEB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0254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996</xdr:row>
      <xdr:rowOff>22959</xdr:rowOff>
    </xdr:from>
    <xdr:to>
      <xdr:col>8</xdr:col>
      <xdr:colOff>3175</xdr:colOff>
      <xdr:row>996</xdr:row>
      <xdr:rowOff>710330</xdr:rowOff>
    </xdr:to>
    <xdr:pic>
      <xdr:nvPicPr>
        <xdr:cNvPr id="1909" name="Picture 1908">
          <a:extLst>
            <a:ext uri="{FF2B5EF4-FFF2-40B4-BE49-F238E27FC236}">
              <a16:creationId xmlns:a16="http://schemas.microsoft.com/office/drawing/2014/main" xmlns="" id="{F850BF4D-5AEE-92E8-1539-3FEEC2D10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09875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997</xdr:row>
      <xdr:rowOff>23004</xdr:rowOff>
    </xdr:from>
    <xdr:to>
      <xdr:col>8</xdr:col>
      <xdr:colOff>3175</xdr:colOff>
      <xdr:row>997</xdr:row>
      <xdr:rowOff>710375</xdr:rowOff>
    </xdr:to>
    <xdr:pic>
      <xdr:nvPicPr>
        <xdr:cNvPr id="1911" name="Picture 1910">
          <a:extLst>
            <a:ext uri="{FF2B5EF4-FFF2-40B4-BE49-F238E27FC236}">
              <a16:creationId xmlns:a16="http://schemas.microsoft.com/office/drawing/2014/main" xmlns="" id="{A266C989-AA01-8C27-1D14-C1116AFE0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17208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998</xdr:row>
      <xdr:rowOff>22105</xdr:rowOff>
    </xdr:from>
    <xdr:to>
      <xdr:col>8</xdr:col>
      <xdr:colOff>3175</xdr:colOff>
      <xdr:row>998</xdr:row>
      <xdr:rowOff>711252</xdr:rowOff>
    </xdr:to>
    <xdr:pic>
      <xdr:nvPicPr>
        <xdr:cNvPr id="1913" name="Picture 1912">
          <a:extLst>
            <a:ext uri="{FF2B5EF4-FFF2-40B4-BE49-F238E27FC236}">
              <a16:creationId xmlns:a16="http://schemas.microsoft.com/office/drawing/2014/main" xmlns="" id="{47DEB7DD-AB86-79BB-10AA-5F2836102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24533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999</xdr:row>
      <xdr:rowOff>22100</xdr:rowOff>
    </xdr:from>
    <xdr:to>
      <xdr:col>8</xdr:col>
      <xdr:colOff>3175</xdr:colOff>
      <xdr:row>999</xdr:row>
      <xdr:rowOff>711247</xdr:rowOff>
    </xdr:to>
    <xdr:pic>
      <xdr:nvPicPr>
        <xdr:cNvPr id="1915" name="Picture 1914">
          <a:extLst>
            <a:ext uri="{FF2B5EF4-FFF2-40B4-BE49-F238E27FC236}">
              <a16:creationId xmlns:a16="http://schemas.microsoft.com/office/drawing/2014/main" xmlns="" id="{253174F5-5220-3FF8-77BF-570E5866F0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318664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1000</xdr:row>
      <xdr:rowOff>22096</xdr:rowOff>
    </xdr:from>
    <xdr:to>
      <xdr:col>8</xdr:col>
      <xdr:colOff>3175</xdr:colOff>
      <xdr:row>1000</xdr:row>
      <xdr:rowOff>711243</xdr:rowOff>
    </xdr:to>
    <xdr:pic>
      <xdr:nvPicPr>
        <xdr:cNvPr id="1917" name="Picture 1916">
          <a:extLst>
            <a:ext uri="{FF2B5EF4-FFF2-40B4-BE49-F238E27FC236}">
              <a16:creationId xmlns:a16="http://schemas.microsoft.com/office/drawing/2014/main" xmlns="" id="{DC2CC81E-8149-25FA-277F-D4DF69049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39199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1001</xdr:row>
      <xdr:rowOff>22091</xdr:rowOff>
    </xdr:from>
    <xdr:to>
      <xdr:col>8</xdr:col>
      <xdr:colOff>3175</xdr:colOff>
      <xdr:row>1001</xdr:row>
      <xdr:rowOff>711238</xdr:rowOff>
    </xdr:to>
    <xdr:pic>
      <xdr:nvPicPr>
        <xdr:cNvPr id="1919" name="Picture 1918">
          <a:extLst>
            <a:ext uri="{FF2B5EF4-FFF2-40B4-BE49-F238E27FC236}">
              <a16:creationId xmlns:a16="http://schemas.microsoft.com/office/drawing/2014/main" xmlns="" id="{9BF52638-21EB-CB49-238F-B721399A6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465329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1002</xdr:row>
      <xdr:rowOff>22086</xdr:rowOff>
    </xdr:from>
    <xdr:to>
      <xdr:col>8</xdr:col>
      <xdr:colOff>3175</xdr:colOff>
      <xdr:row>1002</xdr:row>
      <xdr:rowOff>711233</xdr:rowOff>
    </xdr:to>
    <xdr:pic>
      <xdr:nvPicPr>
        <xdr:cNvPr id="1921" name="Picture 1920">
          <a:extLst>
            <a:ext uri="{FF2B5EF4-FFF2-40B4-BE49-F238E27FC236}">
              <a16:creationId xmlns:a16="http://schemas.microsoft.com/office/drawing/2014/main" xmlns="" id="{CE191C2E-5C64-67FC-F853-25FD6BBEA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53866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1003</xdr:row>
      <xdr:rowOff>22081</xdr:rowOff>
    </xdr:from>
    <xdr:to>
      <xdr:col>8</xdr:col>
      <xdr:colOff>3175</xdr:colOff>
      <xdr:row>1003</xdr:row>
      <xdr:rowOff>711228</xdr:rowOff>
    </xdr:to>
    <xdr:pic>
      <xdr:nvPicPr>
        <xdr:cNvPr id="1923" name="Picture 1922">
          <a:extLst>
            <a:ext uri="{FF2B5EF4-FFF2-40B4-BE49-F238E27FC236}">
              <a16:creationId xmlns:a16="http://schemas.microsoft.com/office/drawing/2014/main" xmlns="" id="{54CDBFA1-F998-EC88-2066-ACAD3C143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611995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1004</xdr:row>
      <xdr:rowOff>22969</xdr:rowOff>
    </xdr:from>
    <xdr:to>
      <xdr:col>8</xdr:col>
      <xdr:colOff>3175</xdr:colOff>
      <xdr:row>1004</xdr:row>
      <xdr:rowOff>710340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xmlns="" id="{67A27B60-BC59-20CB-DE39-4D3D97C62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68541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1005</xdr:row>
      <xdr:rowOff>22071</xdr:rowOff>
    </xdr:from>
    <xdr:to>
      <xdr:col>8</xdr:col>
      <xdr:colOff>3175</xdr:colOff>
      <xdr:row>1005</xdr:row>
      <xdr:rowOff>711218</xdr:rowOff>
    </xdr:to>
    <xdr:pic>
      <xdr:nvPicPr>
        <xdr:cNvPr id="1927" name="Picture 1926">
          <a:extLst>
            <a:ext uri="{FF2B5EF4-FFF2-40B4-BE49-F238E27FC236}">
              <a16:creationId xmlns:a16="http://schemas.microsoft.com/office/drawing/2014/main" xmlns="" id="{A2959717-B31D-4254-9E16-E37A4809C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758660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1006</xdr:row>
      <xdr:rowOff>22960</xdr:rowOff>
    </xdr:from>
    <xdr:to>
      <xdr:col>8</xdr:col>
      <xdr:colOff>3175</xdr:colOff>
      <xdr:row>1006</xdr:row>
      <xdr:rowOff>710331</xdr:rowOff>
    </xdr:to>
    <xdr:pic>
      <xdr:nvPicPr>
        <xdr:cNvPr id="1929" name="Picture 1928">
          <a:extLst>
            <a:ext uri="{FF2B5EF4-FFF2-40B4-BE49-F238E27FC236}">
              <a16:creationId xmlns:a16="http://schemas.microsoft.com/office/drawing/2014/main" xmlns="" id="{8F27D5D7-FBB4-8669-5B57-A0D8BBFB7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83208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1007</xdr:row>
      <xdr:rowOff>23004</xdr:rowOff>
    </xdr:from>
    <xdr:to>
      <xdr:col>8</xdr:col>
      <xdr:colOff>3175</xdr:colOff>
      <xdr:row>1007</xdr:row>
      <xdr:rowOff>710375</xdr:rowOff>
    </xdr:to>
    <xdr:pic>
      <xdr:nvPicPr>
        <xdr:cNvPr id="1931" name="Picture 1930">
          <a:extLst>
            <a:ext uri="{FF2B5EF4-FFF2-40B4-BE49-F238E27FC236}">
              <a16:creationId xmlns:a16="http://schemas.microsoft.com/office/drawing/2014/main" xmlns="" id="{4FECFD03-3EAE-817D-5550-1F596555A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90541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1008</xdr:row>
      <xdr:rowOff>22999</xdr:rowOff>
    </xdr:from>
    <xdr:to>
      <xdr:col>8</xdr:col>
      <xdr:colOff>3175</xdr:colOff>
      <xdr:row>1008</xdr:row>
      <xdr:rowOff>710370</xdr:rowOff>
    </xdr:to>
    <xdr:pic>
      <xdr:nvPicPr>
        <xdr:cNvPr id="1933" name="Picture 1932">
          <a:extLst>
            <a:ext uri="{FF2B5EF4-FFF2-40B4-BE49-F238E27FC236}">
              <a16:creationId xmlns:a16="http://schemas.microsoft.com/office/drawing/2014/main" xmlns="" id="{BE4609A9-751A-4546-1CFB-E896186CE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097875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1009</xdr:row>
      <xdr:rowOff>22995</xdr:rowOff>
    </xdr:from>
    <xdr:to>
      <xdr:col>8</xdr:col>
      <xdr:colOff>3175</xdr:colOff>
      <xdr:row>1009</xdr:row>
      <xdr:rowOff>710366</xdr:rowOff>
    </xdr:to>
    <xdr:pic>
      <xdr:nvPicPr>
        <xdr:cNvPr id="1935" name="Picture 1934">
          <a:extLst>
            <a:ext uri="{FF2B5EF4-FFF2-40B4-BE49-F238E27FC236}">
              <a16:creationId xmlns:a16="http://schemas.microsoft.com/office/drawing/2014/main" xmlns="" id="{F1E32C43-19B6-006D-18A8-6E23B95CB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05208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1010</xdr:row>
      <xdr:rowOff>22989</xdr:rowOff>
    </xdr:from>
    <xdr:to>
      <xdr:col>8</xdr:col>
      <xdr:colOff>3175</xdr:colOff>
      <xdr:row>1010</xdr:row>
      <xdr:rowOff>710360</xdr:rowOff>
    </xdr:to>
    <xdr:pic>
      <xdr:nvPicPr>
        <xdr:cNvPr id="1937" name="Picture 1936">
          <a:extLst>
            <a:ext uri="{FF2B5EF4-FFF2-40B4-BE49-F238E27FC236}">
              <a16:creationId xmlns:a16="http://schemas.microsoft.com/office/drawing/2014/main" xmlns="" id="{8FE4787B-E13A-A067-5793-2F3079463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1254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1011</xdr:row>
      <xdr:rowOff>21992</xdr:rowOff>
    </xdr:from>
    <xdr:to>
      <xdr:col>8</xdr:col>
      <xdr:colOff>3175</xdr:colOff>
      <xdr:row>1011</xdr:row>
      <xdr:rowOff>656992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xmlns="" id="{36B946FC-F138-0AB6-5F93-686D02AF1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1986507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1012</xdr:row>
      <xdr:rowOff>22085</xdr:rowOff>
    </xdr:from>
    <xdr:to>
      <xdr:col>8</xdr:col>
      <xdr:colOff>3175</xdr:colOff>
      <xdr:row>1012</xdr:row>
      <xdr:rowOff>711232</xdr:rowOff>
    </xdr:to>
    <xdr:pic>
      <xdr:nvPicPr>
        <xdr:cNvPr id="1941" name="Picture 1940">
          <a:extLst>
            <a:ext uri="{FF2B5EF4-FFF2-40B4-BE49-F238E27FC236}">
              <a16:creationId xmlns:a16="http://schemas.microsoft.com/office/drawing/2014/main" xmlns="" id="{B0BD88C6-227A-C781-7C8F-84AA047BA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266561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1013</xdr:row>
      <xdr:rowOff>22081</xdr:rowOff>
    </xdr:from>
    <xdr:to>
      <xdr:col>8</xdr:col>
      <xdr:colOff>3175</xdr:colOff>
      <xdr:row>1013</xdr:row>
      <xdr:rowOff>711228</xdr:rowOff>
    </xdr:to>
    <xdr:pic>
      <xdr:nvPicPr>
        <xdr:cNvPr id="1943" name="Picture 1942">
          <a:extLst>
            <a:ext uri="{FF2B5EF4-FFF2-40B4-BE49-F238E27FC236}">
              <a16:creationId xmlns:a16="http://schemas.microsoft.com/office/drawing/2014/main" xmlns="" id="{58BD542C-E960-19DA-16B1-309CA79A0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339893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1014</xdr:row>
      <xdr:rowOff>22075</xdr:rowOff>
    </xdr:from>
    <xdr:to>
      <xdr:col>8</xdr:col>
      <xdr:colOff>3175</xdr:colOff>
      <xdr:row>1014</xdr:row>
      <xdr:rowOff>711222</xdr:rowOff>
    </xdr:to>
    <xdr:pic>
      <xdr:nvPicPr>
        <xdr:cNvPr id="1945" name="Picture 1944">
          <a:extLst>
            <a:ext uri="{FF2B5EF4-FFF2-40B4-BE49-F238E27FC236}">
              <a16:creationId xmlns:a16="http://schemas.microsoft.com/office/drawing/2014/main" xmlns="" id="{2DE7E272-055F-FCE5-3595-0BE2C0AA8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413226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1015</xdr:row>
      <xdr:rowOff>22070</xdr:rowOff>
    </xdr:from>
    <xdr:to>
      <xdr:col>8</xdr:col>
      <xdr:colOff>3175</xdr:colOff>
      <xdr:row>1015</xdr:row>
      <xdr:rowOff>711217</xdr:rowOff>
    </xdr:to>
    <xdr:pic>
      <xdr:nvPicPr>
        <xdr:cNvPr id="1947" name="Picture 1946">
          <a:extLst>
            <a:ext uri="{FF2B5EF4-FFF2-40B4-BE49-F238E27FC236}">
              <a16:creationId xmlns:a16="http://schemas.microsoft.com/office/drawing/2014/main" xmlns="" id="{7044F039-0A65-091C-F4A8-313B4B657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486558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1016</xdr:row>
      <xdr:rowOff>22958</xdr:rowOff>
    </xdr:from>
    <xdr:to>
      <xdr:col>8</xdr:col>
      <xdr:colOff>3175</xdr:colOff>
      <xdr:row>1016</xdr:row>
      <xdr:rowOff>710329</xdr:rowOff>
    </xdr:to>
    <xdr:pic>
      <xdr:nvPicPr>
        <xdr:cNvPr id="1949" name="Picture 1948">
          <a:extLst>
            <a:ext uri="{FF2B5EF4-FFF2-40B4-BE49-F238E27FC236}">
              <a16:creationId xmlns:a16="http://schemas.microsoft.com/office/drawing/2014/main" xmlns="" id="{BB588E86-3A52-FCD1-A0C9-97E2FD19C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55998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1017</xdr:row>
      <xdr:rowOff>22110</xdr:rowOff>
    </xdr:from>
    <xdr:to>
      <xdr:col>8</xdr:col>
      <xdr:colOff>3175</xdr:colOff>
      <xdr:row>1017</xdr:row>
      <xdr:rowOff>711257</xdr:rowOff>
    </xdr:to>
    <xdr:pic>
      <xdr:nvPicPr>
        <xdr:cNvPr id="1951" name="Picture 1950">
          <a:extLst>
            <a:ext uri="{FF2B5EF4-FFF2-40B4-BE49-F238E27FC236}">
              <a16:creationId xmlns:a16="http://schemas.microsoft.com/office/drawing/2014/main" xmlns="" id="{E30DA3AA-2B36-C285-8F95-A2FE17991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633228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1018</xdr:row>
      <xdr:rowOff>22105</xdr:rowOff>
    </xdr:from>
    <xdr:to>
      <xdr:col>8</xdr:col>
      <xdr:colOff>3175</xdr:colOff>
      <xdr:row>1018</xdr:row>
      <xdr:rowOff>711252</xdr:rowOff>
    </xdr:to>
    <xdr:pic>
      <xdr:nvPicPr>
        <xdr:cNvPr id="1953" name="Picture 1952">
          <a:extLst>
            <a:ext uri="{FF2B5EF4-FFF2-40B4-BE49-F238E27FC236}">
              <a16:creationId xmlns:a16="http://schemas.microsoft.com/office/drawing/2014/main" xmlns="" id="{A269EEBE-AEE4-7ADA-3B2E-4746E4118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706561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1019</xdr:row>
      <xdr:rowOff>22100</xdr:rowOff>
    </xdr:from>
    <xdr:to>
      <xdr:col>8</xdr:col>
      <xdr:colOff>3175</xdr:colOff>
      <xdr:row>1019</xdr:row>
      <xdr:rowOff>711247</xdr:rowOff>
    </xdr:to>
    <xdr:pic>
      <xdr:nvPicPr>
        <xdr:cNvPr id="1955" name="Picture 1954">
          <a:extLst>
            <a:ext uri="{FF2B5EF4-FFF2-40B4-BE49-F238E27FC236}">
              <a16:creationId xmlns:a16="http://schemas.microsoft.com/office/drawing/2014/main" xmlns="" id="{380C5AF2-81A2-BD78-6FD6-3FDB1A242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779894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1020</xdr:row>
      <xdr:rowOff>22096</xdr:rowOff>
    </xdr:from>
    <xdr:to>
      <xdr:col>8</xdr:col>
      <xdr:colOff>3175</xdr:colOff>
      <xdr:row>1020</xdr:row>
      <xdr:rowOff>711243</xdr:rowOff>
    </xdr:to>
    <xdr:pic>
      <xdr:nvPicPr>
        <xdr:cNvPr id="1957" name="Picture 1956">
          <a:extLst>
            <a:ext uri="{FF2B5EF4-FFF2-40B4-BE49-F238E27FC236}">
              <a16:creationId xmlns:a16="http://schemas.microsoft.com/office/drawing/2014/main" xmlns="" id="{BACDBC35-F361-5469-D7A7-72896754C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853226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1021</xdr:row>
      <xdr:rowOff>22090</xdr:rowOff>
    </xdr:from>
    <xdr:to>
      <xdr:col>8</xdr:col>
      <xdr:colOff>3175</xdr:colOff>
      <xdr:row>1021</xdr:row>
      <xdr:rowOff>711237</xdr:rowOff>
    </xdr:to>
    <xdr:pic>
      <xdr:nvPicPr>
        <xdr:cNvPr id="1959" name="Picture 1958">
          <a:extLst>
            <a:ext uri="{FF2B5EF4-FFF2-40B4-BE49-F238E27FC236}">
              <a16:creationId xmlns:a16="http://schemas.microsoft.com/office/drawing/2014/main" xmlns="" id="{96839ECF-7E8D-D4AF-5737-5620B7DF0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926559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1022</xdr:row>
      <xdr:rowOff>22085</xdr:rowOff>
    </xdr:from>
    <xdr:to>
      <xdr:col>8</xdr:col>
      <xdr:colOff>3175</xdr:colOff>
      <xdr:row>1022</xdr:row>
      <xdr:rowOff>711232</xdr:rowOff>
    </xdr:to>
    <xdr:pic>
      <xdr:nvPicPr>
        <xdr:cNvPr id="1961" name="Picture 1960">
          <a:extLst>
            <a:ext uri="{FF2B5EF4-FFF2-40B4-BE49-F238E27FC236}">
              <a16:creationId xmlns:a16="http://schemas.microsoft.com/office/drawing/2014/main" xmlns="" id="{ECF5DD7F-9DB5-BE4C-2933-A56E90D8A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1999891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1023</xdr:row>
      <xdr:rowOff>22081</xdr:rowOff>
    </xdr:from>
    <xdr:to>
      <xdr:col>8</xdr:col>
      <xdr:colOff>3175</xdr:colOff>
      <xdr:row>1023</xdr:row>
      <xdr:rowOff>711228</xdr:rowOff>
    </xdr:to>
    <xdr:pic>
      <xdr:nvPicPr>
        <xdr:cNvPr id="1963" name="Picture 1962">
          <a:extLst>
            <a:ext uri="{FF2B5EF4-FFF2-40B4-BE49-F238E27FC236}">
              <a16:creationId xmlns:a16="http://schemas.microsoft.com/office/drawing/2014/main" xmlns="" id="{CC4D0949-C51F-F46C-CFD4-0EF623D71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073224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1024</xdr:row>
      <xdr:rowOff>22969</xdr:rowOff>
    </xdr:from>
    <xdr:to>
      <xdr:col>8</xdr:col>
      <xdr:colOff>3175</xdr:colOff>
      <xdr:row>1024</xdr:row>
      <xdr:rowOff>710340</xdr:rowOff>
    </xdr:to>
    <xdr:pic>
      <xdr:nvPicPr>
        <xdr:cNvPr id="1965" name="Picture 1964">
          <a:extLst>
            <a:ext uri="{FF2B5EF4-FFF2-40B4-BE49-F238E27FC236}">
              <a16:creationId xmlns:a16="http://schemas.microsoft.com/office/drawing/2014/main" xmlns="" id="{C6A3B830-3AFB-E4E3-09E9-41426F7C8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14664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1025</xdr:row>
      <xdr:rowOff>22071</xdr:rowOff>
    </xdr:from>
    <xdr:to>
      <xdr:col>8</xdr:col>
      <xdr:colOff>3175</xdr:colOff>
      <xdr:row>1025</xdr:row>
      <xdr:rowOff>711218</xdr:rowOff>
    </xdr:to>
    <xdr:pic>
      <xdr:nvPicPr>
        <xdr:cNvPr id="1967" name="Picture 1966">
          <a:extLst>
            <a:ext uri="{FF2B5EF4-FFF2-40B4-BE49-F238E27FC236}">
              <a16:creationId xmlns:a16="http://schemas.microsoft.com/office/drawing/2014/main" xmlns="" id="{90E1502C-DDFA-3DFB-F52A-B1CE302AD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219889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1026</xdr:row>
      <xdr:rowOff>22959</xdr:rowOff>
    </xdr:from>
    <xdr:to>
      <xdr:col>8</xdr:col>
      <xdr:colOff>3175</xdr:colOff>
      <xdr:row>1026</xdr:row>
      <xdr:rowOff>710330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xmlns="" id="{D4C6FDB2-B113-EED4-C334-8C41F0B6A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29331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1027</xdr:row>
      <xdr:rowOff>22111</xdr:rowOff>
    </xdr:from>
    <xdr:to>
      <xdr:col>8</xdr:col>
      <xdr:colOff>3175</xdr:colOff>
      <xdr:row>1027</xdr:row>
      <xdr:rowOff>711258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xmlns="" id="{CEE823E4-9585-7E83-F3D0-D4250E056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366559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1028</xdr:row>
      <xdr:rowOff>22105</xdr:rowOff>
    </xdr:from>
    <xdr:to>
      <xdr:col>8</xdr:col>
      <xdr:colOff>3175</xdr:colOff>
      <xdr:row>1028</xdr:row>
      <xdr:rowOff>711252</xdr:rowOff>
    </xdr:to>
    <xdr:pic>
      <xdr:nvPicPr>
        <xdr:cNvPr id="1973" name="Picture 1972">
          <a:extLst>
            <a:ext uri="{FF2B5EF4-FFF2-40B4-BE49-F238E27FC236}">
              <a16:creationId xmlns:a16="http://schemas.microsoft.com/office/drawing/2014/main" xmlns="" id="{4A290E1C-C743-088E-2D2A-76D5496C2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43989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1029</xdr:row>
      <xdr:rowOff>22993</xdr:rowOff>
    </xdr:from>
    <xdr:to>
      <xdr:col>8</xdr:col>
      <xdr:colOff>3175</xdr:colOff>
      <xdr:row>1029</xdr:row>
      <xdr:rowOff>710364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xmlns="" id="{67F1BE74-3307-9F17-8376-0C2CF6373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51331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1030</xdr:row>
      <xdr:rowOff>22989</xdr:rowOff>
    </xdr:from>
    <xdr:to>
      <xdr:col>8</xdr:col>
      <xdr:colOff>3175</xdr:colOff>
      <xdr:row>1030</xdr:row>
      <xdr:rowOff>710360</xdr:rowOff>
    </xdr:to>
    <xdr:pic>
      <xdr:nvPicPr>
        <xdr:cNvPr id="1977" name="Picture 1976">
          <a:extLst>
            <a:ext uri="{FF2B5EF4-FFF2-40B4-BE49-F238E27FC236}">
              <a16:creationId xmlns:a16="http://schemas.microsoft.com/office/drawing/2014/main" xmlns="" id="{9D451055-4A50-EBDC-F128-36EB73536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58664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1031</xdr:row>
      <xdr:rowOff>21595</xdr:rowOff>
    </xdr:from>
    <xdr:to>
      <xdr:col>8</xdr:col>
      <xdr:colOff>3175</xdr:colOff>
      <xdr:row>1031</xdr:row>
      <xdr:rowOff>603063</xdr:rowOff>
    </xdr:to>
    <xdr:pic>
      <xdr:nvPicPr>
        <xdr:cNvPr id="1979" name="Picture 1978">
          <a:extLst>
            <a:ext uri="{FF2B5EF4-FFF2-40B4-BE49-F238E27FC236}">
              <a16:creationId xmlns:a16="http://schemas.microsoft.com/office/drawing/2014/main" xmlns="" id="{2B2DF0B9-95EB-286B-A79C-FC6569FDD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6598403"/>
          <a:ext cx="444500" cy="581468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1032</xdr:row>
      <xdr:rowOff>22976</xdr:rowOff>
    </xdr:from>
    <xdr:to>
      <xdr:col>8</xdr:col>
      <xdr:colOff>3175</xdr:colOff>
      <xdr:row>1032</xdr:row>
      <xdr:rowOff>710347</xdr:rowOff>
    </xdr:to>
    <xdr:pic>
      <xdr:nvPicPr>
        <xdr:cNvPr id="1981" name="Picture 1980">
          <a:extLst>
            <a:ext uri="{FF2B5EF4-FFF2-40B4-BE49-F238E27FC236}">
              <a16:creationId xmlns:a16="http://schemas.microsoft.com/office/drawing/2014/main" xmlns="" id="{08F7B113-E17D-63D3-632D-0E9338E14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72244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1033</xdr:row>
      <xdr:rowOff>22971</xdr:rowOff>
    </xdr:from>
    <xdr:to>
      <xdr:col>8</xdr:col>
      <xdr:colOff>3175</xdr:colOff>
      <xdr:row>1033</xdr:row>
      <xdr:rowOff>710342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xmlns="" id="{17BDAFEF-C2F6-59D3-8A3C-A1473852D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79577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1034</xdr:row>
      <xdr:rowOff>22967</xdr:rowOff>
    </xdr:from>
    <xdr:to>
      <xdr:col>8</xdr:col>
      <xdr:colOff>3175</xdr:colOff>
      <xdr:row>1034</xdr:row>
      <xdr:rowOff>710338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xmlns="" id="{CC735DB4-8AAA-888A-A24C-0B6F7B177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86911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1035</xdr:row>
      <xdr:rowOff>22961</xdr:rowOff>
    </xdr:from>
    <xdr:to>
      <xdr:col>8</xdr:col>
      <xdr:colOff>3175</xdr:colOff>
      <xdr:row>1035</xdr:row>
      <xdr:rowOff>710332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xmlns="" id="{076E1BCE-102B-4D33-E824-AB658C3BD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294244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1036</xdr:row>
      <xdr:rowOff>22956</xdr:rowOff>
    </xdr:from>
    <xdr:to>
      <xdr:col>8</xdr:col>
      <xdr:colOff>3175</xdr:colOff>
      <xdr:row>1036</xdr:row>
      <xdr:rowOff>710327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xmlns="" id="{994EBA56-FCCB-8083-D458-9E9D3BC92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01577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1037</xdr:row>
      <xdr:rowOff>23002</xdr:rowOff>
    </xdr:from>
    <xdr:to>
      <xdr:col>8</xdr:col>
      <xdr:colOff>3175</xdr:colOff>
      <xdr:row>1037</xdr:row>
      <xdr:rowOff>710373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xmlns="" id="{5A9D2732-DE1E-6299-4937-48CCB228C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08911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1038</xdr:row>
      <xdr:rowOff>22004</xdr:rowOff>
    </xdr:from>
    <xdr:to>
      <xdr:col>8</xdr:col>
      <xdr:colOff>3175</xdr:colOff>
      <xdr:row>1038</xdr:row>
      <xdr:rowOff>657004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xmlns="" id="{C5E3C177-F2F5-DF3A-FB1B-B997F13E1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1623485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1039</xdr:row>
      <xdr:rowOff>22990</xdr:rowOff>
    </xdr:from>
    <xdr:to>
      <xdr:col>8</xdr:col>
      <xdr:colOff>3175</xdr:colOff>
      <xdr:row>1039</xdr:row>
      <xdr:rowOff>710361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xmlns="" id="{D8480CB6-54D8-C31F-C229-A98B720CC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23034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1040</xdr:row>
      <xdr:rowOff>22985</xdr:rowOff>
    </xdr:from>
    <xdr:to>
      <xdr:col>8</xdr:col>
      <xdr:colOff>3175</xdr:colOff>
      <xdr:row>1040</xdr:row>
      <xdr:rowOff>710356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xmlns="" id="{E1112465-22EF-F0E7-417D-98B347845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30368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1041</xdr:row>
      <xdr:rowOff>22980</xdr:rowOff>
    </xdr:from>
    <xdr:to>
      <xdr:col>8</xdr:col>
      <xdr:colOff>3175</xdr:colOff>
      <xdr:row>1041</xdr:row>
      <xdr:rowOff>710351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xmlns="" id="{F9DC5200-055D-E9FA-1CB1-33F4E5B37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37701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1042</xdr:row>
      <xdr:rowOff>22975</xdr:rowOff>
    </xdr:from>
    <xdr:to>
      <xdr:col>8</xdr:col>
      <xdr:colOff>3175</xdr:colOff>
      <xdr:row>1042</xdr:row>
      <xdr:rowOff>710346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xmlns="" id="{B794002A-AA5C-FBC0-57F7-BB78B5562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45034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1043</xdr:row>
      <xdr:rowOff>22970</xdr:rowOff>
    </xdr:from>
    <xdr:to>
      <xdr:col>8</xdr:col>
      <xdr:colOff>3175</xdr:colOff>
      <xdr:row>1043</xdr:row>
      <xdr:rowOff>710341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xmlns="" id="{0002B844-15C8-E846-7CD9-44B40F4DC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52367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1044</xdr:row>
      <xdr:rowOff>22072</xdr:rowOff>
    </xdr:from>
    <xdr:to>
      <xdr:col>8</xdr:col>
      <xdr:colOff>3175</xdr:colOff>
      <xdr:row>1044</xdr:row>
      <xdr:rowOff>711219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xmlns="" id="{2A5EE4E8-3048-E80C-52D1-9B9F2E969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596921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1046</xdr:row>
      <xdr:rowOff>22965</xdr:rowOff>
    </xdr:from>
    <xdr:to>
      <xdr:col>8</xdr:col>
      <xdr:colOff>3175</xdr:colOff>
      <xdr:row>1046</xdr:row>
      <xdr:rowOff>710336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xmlns="" id="{31F44C0C-6679-CCA5-569F-0FEBE7DE1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68845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1047</xdr:row>
      <xdr:rowOff>22961</xdr:rowOff>
    </xdr:from>
    <xdr:to>
      <xdr:col>8</xdr:col>
      <xdr:colOff>3175</xdr:colOff>
      <xdr:row>1047</xdr:row>
      <xdr:rowOff>710332</xdr:rowOff>
    </xdr:to>
    <xdr:pic>
      <xdr:nvPicPr>
        <xdr:cNvPr id="2009" name="Picture 2008">
          <a:extLst>
            <a:ext uri="{FF2B5EF4-FFF2-40B4-BE49-F238E27FC236}">
              <a16:creationId xmlns:a16="http://schemas.microsoft.com/office/drawing/2014/main" xmlns="" id="{776E1CE8-6222-B239-79C1-14961B1E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76178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1048</xdr:row>
      <xdr:rowOff>22112</xdr:rowOff>
    </xdr:from>
    <xdr:to>
      <xdr:col>8</xdr:col>
      <xdr:colOff>3175</xdr:colOff>
      <xdr:row>1048</xdr:row>
      <xdr:rowOff>711259</xdr:rowOff>
    </xdr:to>
    <xdr:pic>
      <xdr:nvPicPr>
        <xdr:cNvPr id="2011" name="Picture 2010">
          <a:extLst>
            <a:ext uri="{FF2B5EF4-FFF2-40B4-BE49-F238E27FC236}">
              <a16:creationId xmlns:a16="http://schemas.microsoft.com/office/drawing/2014/main" xmlns="" id="{15A13847-12C8-E574-6DFC-B065D4000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835031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1049</xdr:row>
      <xdr:rowOff>23000</xdr:rowOff>
    </xdr:from>
    <xdr:to>
      <xdr:col>8</xdr:col>
      <xdr:colOff>3175</xdr:colOff>
      <xdr:row>1049</xdr:row>
      <xdr:rowOff>710371</xdr:rowOff>
    </xdr:to>
    <xdr:pic>
      <xdr:nvPicPr>
        <xdr:cNvPr id="2013" name="Picture 2012">
          <a:extLst>
            <a:ext uri="{FF2B5EF4-FFF2-40B4-BE49-F238E27FC236}">
              <a16:creationId xmlns:a16="http://schemas.microsoft.com/office/drawing/2014/main" xmlns="" id="{E5D2F3D6-82CE-CDF9-B57D-9F1843386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90845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1050</xdr:row>
      <xdr:rowOff>22996</xdr:rowOff>
    </xdr:from>
    <xdr:to>
      <xdr:col>8</xdr:col>
      <xdr:colOff>3175</xdr:colOff>
      <xdr:row>1050</xdr:row>
      <xdr:rowOff>710367</xdr:rowOff>
    </xdr:to>
    <xdr:pic>
      <xdr:nvPicPr>
        <xdr:cNvPr id="2015" name="Picture 2014">
          <a:extLst>
            <a:ext uri="{FF2B5EF4-FFF2-40B4-BE49-F238E27FC236}">
              <a16:creationId xmlns:a16="http://schemas.microsoft.com/office/drawing/2014/main" xmlns="" id="{29126CA6-8986-655A-9EBD-B8D7D7716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398178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1051</xdr:row>
      <xdr:rowOff>22990</xdr:rowOff>
    </xdr:from>
    <xdr:to>
      <xdr:col>8</xdr:col>
      <xdr:colOff>3175</xdr:colOff>
      <xdr:row>1051</xdr:row>
      <xdr:rowOff>710361</xdr:rowOff>
    </xdr:to>
    <xdr:pic>
      <xdr:nvPicPr>
        <xdr:cNvPr id="2017" name="Picture 2016">
          <a:extLst>
            <a:ext uri="{FF2B5EF4-FFF2-40B4-BE49-F238E27FC236}">
              <a16:creationId xmlns:a16="http://schemas.microsoft.com/office/drawing/2014/main" xmlns="" id="{C67F9701-D19D-A55C-63FC-716FE95E1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0551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1052</xdr:row>
      <xdr:rowOff>22985</xdr:rowOff>
    </xdr:from>
    <xdr:to>
      <xdr:col>8</xdr:col>
      <xdr:colOff>3175</xdr:colOff>
      <xdr:row>1052</xdr:row>
      <xdr:rowOff>710356</xdr:rowOff>
    </xdr:to>
    <xdr:pic>
      <xdr:nvPicPr>
        <xdr:cNvPr id="2019" name="Picture 2018">
          <a:extLst>
            <a:ext uri="{FF2B5EF4-FFF2-40B4-BE49-F238E27FC236}">
              <a16:creationId xmlns:a16="http://schemas.microsoft.com/office/drawing/2014/main" xmlns="" id="{B7220ACA-AEE0-4348-786A-53E3AE65F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12845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1053</xdr:row>
      <xdr:rowOff>22981</xdr:rowOff>
    </xdr:from>
    <xdr:to>
      <xdr:col>8</xdr:col>
      <xdr:colOff>3175</xdr:colOff>
      <xdr:row>1053</xdr:row>
      <xdr:rowOff>710352</xdr:rowOff>
    </xdr:to>
    <xdr:pic>
      <xdr:nvPicPr>
        <xdr:cNvPr id="2021" name="Picture 2020">
          <a:extLst>
            <a:ext uri="{FF2B5EF4-FFF2-40B4-BE49-F238E27FC236}">
              <a16:creationId xmlns:a16="http://schemas.microsoft.com/office/drawing/2014/main" xmlns="" id="{E003583E-F0B2-118F-9586-C11B48AB2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2017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1054</xdr:row>
      <xdr:rowOff>22083</xdr:rowOff>
    </xdr:from>
    <xdr:to>
      <xdr:col>8</xdr:col>
      <xdr:colOff>3175</xdr:colOff>
      <xdr:row>1054</xdr:row>
      <xdr:rowOff>711230</xdr:rowOff>
    </xdr:to>
    <xdr:pic>
      <xdr:nvPicPr>
        <xdr:cNvPr id="2023" name="Picture 2022">
          <a:extLst>
            <a:ext uri="{FF2B5EF4-FFF2-40B4-BE49-F238E27FC236}">
              <a16:creationId xmlns:a16="http://schemas.microsoft.com/office/drawing/2014/main" xmlns="" id="{ACBFDF7C-17AD-F1F6-3D32-2E53E2C59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27502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1055</xdr:row>
      <xdr:rowOff>22970</xdr:rowOff>
    </xdr:from>
    <xdr:to>
      <xdr:col>8</xdr:col>
      <xdr:colOff>3175</xdr:colOff>
      <xdr:row>1055</xdr:row>
      <xdr:rowOff>710341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xmlns="" id="{6CD9EC64-5B68-F18D-7A2B-0436CCE20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34844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1056</xdr:row>
      <xdr:rowOff>41074</xdr:rowOff>
    </xdr:from>
    <xdr:to>
      <xdr:col>8</xdr:col>
      <xdr:colOff>3175</xdr:colOff>
      <xdr:row>1056</xdr:row>
      <xdr:rowOff>728445</xdr:rowOff>
    </xdr:to>
    <xdr:pic>
      <xdr:nvPicPr>
        <xdr:cNvPr id="2027" name="Picture 2026">
          <a:extLst>
            <a:ext uri="{FF2B5EF4-FFF2-40B4-BE49-F238E27FC236}">
              <a16:creationId xmlns:a16="http://schemas.microsoft.com/office/drawing/2014/main" xmlns="" id="{3C98B4EC-EBA6-A9B5-3FA2-6C4B1006B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42359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1057</xdr:row>
      <xdr:rowOff>22962</xdr:rowOff>
    </xdr:from>
    <xdr:to>
      <xdr:col>8</xdr:col>
      <xdr:colOff>3175</xdr:colOff>
      <xdr:row>1057</xdr:row>
      <xdr:rowOff>710333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xmlns="" id="{D281CC65-0306-0ABE-07B0-7794AC8D5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49873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1058</xdr:row>
      <xdr:rowOff>22957</xdr:rowOff>
    </xdr:from>
    <xdr:to>
      <xdr:col>8</xdr:col>
      <xdr:colOff>3175</xdr:colOff>
      <xdr:row>1058</xdr:row>
      <xdr:rowOff>710328</xdr:rowOff>
    </xdr:to>
    <xdr:pic>
      <xdr:nvPicPr>
        <xdr:cNvPr id="2031" name="Picture 2030">
          <a:extLst>
            <a:ext uri="{FF2B5EF4-FFF2-40B4-BE49-F238E27FC236}">
              <a16:creationId xmlns:a16="http://schemas.microsoft.com/office/drawing/2014/main" xmlns="" id="{660A7392-E6BC-94C8-8003-7EFE2A5CE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5720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1059</xdr:row>
      <xdr:rowOff>23002</xdr:rowOff>
    </xdr:from>
    <xdr:to>
      <xdr:col>8</xdr:col>
      <xdr:colOff>3175</xdr:colOff>
      <xdr:row>1059</xdr:row>
      <xdr:rowOff>710373</xdr:rowOff>
    </xdr:to>
    <xdr:pic>
      <xdr:nvPicPr>
        <xdr:cNvPr id="2033" name="Picture 2032">
          <a:extLst>
            <a:ext uri="{FF2B5EF4-FFF2-40B4-BE49-F238E27FC236}">
              <a16:creationId xmlns:a16="http://schemas.microsoft.com/office/drawing/2014/main" xmlns="" id="{EFDE3F10-D621-A617-BCFC-E7BE72EA1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64540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1060</xdr:row>
      <xdr:rowOff>22997</xdr:rowOff>
    </xdr:from>
    <xdr:to>
      <xdr:col>8</xdr:col>
      <xdr:colOff>3175</xdr:colOff>
      <xdr:row>1060</xdr:row>
      <xdr:rowOff>710368</xdr:rowOff>
    </xdr:to>
    <xdr:pic>
      <xdr:nvPicPr>
        <xdr:cNvPr id="2035" name="Picture 2034">
          <a:extLst>
            <a:ext uri="{FF2B5EF4-FFF2-40B4-BE49-F238E27FC236}">
              <a16:creationId xmlns:a16="http://schemas.microsoft.com/office/drawing/2014/main" xmlns="" id="{F7D00367-0D3C-547A-8B1A-B8874088B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71873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1061</xdr:row>
      <xdr:rowOff>22992</xdr:rowOff>
    </xdr:from>
    <xdr:to>
      <xdr:col>8</xdr:col>
      <xdr:colOff>3175</xdr:colOff>
      <xdr:row>1061</xdr:row>
      <xdr:rowOff>710363</xdr:rowOff>
    </xdr:to>
    <xdr:pic>
      <xdr:nvPicPr>
        <xdr:cNvPr id="2037" name="Picture 2036">
          <a:extLst>
            <a:ext uri="{FF2B5EF4-FFF2-40B4-BE49-F238E27FC236}">
              <a16:creationId xmlns:a16="http://schemas.microsoft.com/office/drawing/2014/main" xmlns="" id="{93934062-0C6F-7834-B239-5FE988EA5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79207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1062</xdr:row>
      <xdr:rowOff>22986</xdr:rowOff>
    </xdr:from>
    <xdr:to>
      <xdr:col>8</xdr:col>
      <xdr:colOff>3175</xdr:colOff>
      <xdr:row>1062</xdr:row>
      <xdr:rowOff>710357</xdr:rowOff>
    </xdr:to>
    <xdr:pic>
      <xdr:nvPicPr>
        <xdr:cNvPr id="2039" name="Picture 2038">
          <a:extLst>
            <a:ext uri="{FF2B5EF4-FFF2-40B4-BE49-F238E27FC236}">
              <a16:creationId xmlns:a16="http://schemas.microsoft.com/office/drawing/2014/main" xmlns="" id="{C01F5458-50A2-8292-D514-A0EA6EE82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86540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1063</xdr:row>
      <xdr:rowOff>22089</xdr:rowOff>
    </xdr:from>
    <xdr:to>
      <xdr:col>8</xdr:col>
      <xdr:colOff>3175</xdr:colOff>
      <xdr:row>1063</xdr:row>
      <xdr:rowOff>711236</xdr:rowOff>
    </xdr:to>
    <xdr:pic>
      <xdr:nvPicPr>
        <xdr:cNvPr id="2041" name="Picture 2040">
          <a:extLst>
            <a:ext uri="{FF2B5EF4-FFF2-40B4-BE49-F238E27FC236}">
              <a16:creationId xmlns:a16="http://schemas.microsoft.com/office/drawing/2014/main" xmlns="" id="{5479E1CE-C6A9-ACCE-5575-7DA382356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4938646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1064</xdr:row>
      <xdr:rowOff>22084</xdr:rowOff>
    </xdr:from>
    <xdr:to>
      <xdr:col>8</xdr:col>
      <xdr:colOff>3175</xdr:colOff>
      <xdr:row>1064</xdr:row>
      <xdr:rowOff>711231</xdr:rowOff>
    </xdr:to>
    <xdr:pic>
      <xdr:nvPicPr>
        <xdr:cNvPr id="2043" name="Picture 2042">
          <a:extLst>
            <a:ext uri="{FF2B5EF4-FFF2-40B4-BE49-F238E27FC236}">
              <a16:creationId xmlns:a16="http://schemas.microsoft.com/office/drawing/2014/main" xmlns="" id="{A881ACBF-5FBD-59C5-47A2-94668E982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011979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1065</xdr:row>
      <xdr:rowOff>22079</xdr:rowOff>
    </xdr:from>
    <xdr:to>
      <xdr:col>8</xdr:col>
      <xdr:colOff>3175</xdr:colOff>
      <xdr:row>1065</xdr:row>
      <xdr:rowOff>711226</xdr:rowOff>
    </xdr:to>
    <xdr:pic>
      <xdr:nvPicPr>
        <xdr:cNvPr id="2045" name="Picture 2044">
          <a:extLst>
            <a:ext uri="{FF2B5EF4-FFF2-40B4-BE49-F238E27FC236}">
              <a16:creationId xmlns:a16="http://schemas.microsoft.com/office/drawing/2014/main" xmlns="" id="{A6EC196A-CFD6-A2AF-FF52-2FA6BE99E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08531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1066</xdr:row>
      <xdr:rowOff>22074</xdr:rowOff>
    </xdr:from>
    <xdr:to>
      <xdr:col>8</xdr:col>
      <xdr:colOff>3175</xdr:colOff>
      <xdr:row>1066</xdr:row>
      <xdr:rowOff>711221</xdr:rowOff>
    </xdr:to>
    <xdr:pic>
      <xdr:nvPicPr>
        <xdr:cNvPr id="2047" name="Picture 2046">
          <a:extLst>
            <a:ext uri="{FF2B5EF4-FFF2-40B4-BE49-F238E27FC236}">
              <a16:creationId xmlns:a16="http://schemas.microsoft.com/office/drawing/2014/main" xmlns="" id="{424757F0-7422-B900-26B8-8866696B5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158644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1067</xdr:row>
      <xdr:rowOff>41070</xdr:rowOff>
    </xdr:from>
    <xdr:to>
      <xdr:col>8</xdr:col>
      <xdr:colOff>3175</xdr:colOff>
      <xdr:row>1067</xdr:row>
      <xdr:rowOff>728441</xdr:rowOff>
    </xdr:to>
    <xdr:pic>
      <xdr:nvPicPr>
        <xdr:cNvPr id="2049" name="Picture 2048">
          <a:extLst>
            <a:ext uri="{FF2B5EF4-FFF2-40B4-BE49-F238E27FC236}">
              <a16:creationId xmlns:a16="http://schemas.microsoft.com/office/drawing/2014/main" xmlns="" id="{AADF7108-7167-18BC-3B6C-92CAC2751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23387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1068</xdr:row>
      <xdr:rowOff>22958</xdr:rowOff>
    </xdr:from>
    <xdr:to>
      <xdr:col>8</xdr:col>
      <xdr:colOff>3175</xdr:colOff>
      <xdr:row>1068</xdr:row>
      <xdr:rowOff>710329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xmlns="" id="{71758A2B-6B40-04EE-C766-D988826D6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30902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1069</xdr:row>
      <xdr:rowOff>23003</xdr:rowOff>
    </xdr:from>
    <xdr:to>
      <xdr:col>8</xdr:col>
      <xdr:colOff>3175</xdr:colOff>
      <xdr:row>1069</xdr:row>
      <xdr:rowOff>710374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xmlns="" id="{A82C2D1D-FC18-171D-426C-CE1C2F627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38235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1070</xdr:row>
      <xdr:rowOff>22998</xdr:rowOff>
    </xdr:from>
    <xdr:to>
      <xdr:col>8</xdr:col>
      <xdr:colOff>3175</xdr:colOff>
      <xdr:row>1070</xdr:row>
      <xdr:rowOff>710369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xmlns="" id="{05251E2F-8DF6-248B-F205-C55E351AA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45569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1071</xdr:row>
      <xdr:rowOff>22993</xdr:rowOff>
    </xdr:from>
    <xdr:to>
      <xdr:col>8</xdr:col>
      <xdr:colOff>3175</xdr:colOff>
      <xdr:row>1071</xdr:row>
      <xdr:rowOff>710364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xmlns="" id="{D6848CBC-2EFE-1BAA-ED3F-BF3E42F98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52902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1072</xdr:row>
      <xdr:rowOff>22989</xdr:rowOff>
    </xdr:from>
    <xdr:to>
      <xdr:col>8</xdr:col>
      <xdr:colOff>3175</xdr:colOff>
      <xdr:row>1072</xdr:row>
      <xdr:rowOff>710360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xmlns="" id="{8B6B58D9-A5BF-ADFE-73AC-33D4368F9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6023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1073</xdr:row>
      <xdr:rowOff>22983</xdr:rowOff>
    </xdr:from>
    <xdr:to>
      <xdr:col>8</xdr:col>
      <xdr:colOff>3175</xdr:colOff>
      <xdr:row>1073</xdr:row>
      <xdr:rowOff>710354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xmlns="" id="{6F65604E-265C-0116-2B6A-59C74F191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6756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1074</xdr:row>
      <xdr:rowOff>22978</xdr:rowOff>
    </xdr:from>
    <xdr:to>
      <xdr:col>8</xdr:col>
      <xdr:colOff>3175</xdr:colOff>
      <xdr:row>1074</xdr:row>
      <xdr:rowOff>710349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xmlns="" id="{8B7853A0-47EA-AC39-42F2-3591167A0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74902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1075</xdr:row>
      <xdr:rowOff>22974</xdr:rowOff>
    </xdr:from>
    <xdr:to>
      <xdr:col>8</xdr:col>
      <xdr:colOff>3175</xdr:colOff>
      <xdr:row>1075</xdr:row>
      <xdr:rowOff>710345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xmlns="" id="{E9302879-9DD2-026C-0904-F54AA6CC3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82235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1076</xdr:row>
      <xdr:rowOff>22076</xdr:rowOff>
    </xdr:from>
    <xdr:to>
      <xdr:col>8</xdr:col>
      <xdr:colOff>3175</xdr:colOff>
      <xdr:row>1076</xdr:row>
      <xdr:rowOff>711223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xmlns="" id="{1FE1BDA3-FF90-2DD2-8E88-4FA35ABFC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895596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1077</xdr:row>
      <xdr:rowOff>22964</xdr:rowOff>
    </xdr:from>
    <xdr:to>
      <xdr:col>8</xdr:col>
      <xdr:colOff>3175</xdr:colOff>
      <xdr:row>1077</xdr:row>
      <xdr:rowOff>710335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xmlns="" id="{7496B6E8-6559-A590-556A-1F26DF9D2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59690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1078</xdr:row>
      <xdr:rowOff>22959</xdr:rowOff>
    </xdr:from>
    <xdr:to>
      <xdr:col>8</xdr:col>
      <xdr:colOff>3175</xdr:colOff>
      <xdr:row>1078</xdr:row>
      <xdr:rowOff>710330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xmlns="" id="{1ED323EE-BEAF-5674-C2F6-DE26C5F87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04235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1079</xdr:row>
      <xdr:rowOff>23004</xdr:rowOff>
    </xdr:from>
    <xdr:to>
      <xdr:col>8</xdr:col>
      <xdr:colOff>3175</xdr:colOff>
      <xdr:row>1079</xdr:row>
      <xdr:rowOff>710375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xmlns="" id="{CD48BE55-0900-310D-73E0-1BF338BE2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11568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1080</xdr:row>
      <xdr:rowOff>21808</xdr:rowOff>
    </xdr:from>
    <xdr:to>
      <xdr:col>8</xdr:col>
      <xdr:colOff>3175</xdr:colOff>
      <xdr:row>1080</xdr:row>
      <xdr:rowOff>711549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xmlns="" id="{5F122381-7F4D-F587-2F7F-5CE72ED67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1889024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1081</xdr:row>
      <xdr:rowOff>22993</xdr:rowOff>
    </xdr:from>
    <xdr:to>
      <xdr:col>8</xdr:col>
      <xdr:colOff>3175</xdr:colOff>
      <xdr:row>1081</xdr:row>
      <xdr:rowOff>710364</xdr:rowOff>
    </xdr:to>
    <xdr:pic>
      <xdr:nvPicPr>
        <xdr:cNvPr id="2077" name="Picture 2076">
          <a:extLst>
            <a:ext uri="{FF2B5EF4-FFF2-40B4-BE49-F238E27FC236}">
              <a16:creationId xmlns:a16="http://schemas.microsoft.com/office/drawing/2014/main" xmlns="" id="{6B4B0CE5-660C-2B05-C01E-A413F0518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26235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1082</xdr:row>
      <xdr:rowOff>22989</xdr:rowOff>
    </xdr:from>
    <xdr:to>
      <xdr:col>8</xdr:col>
      <xdr:colOff>3175</xdr:colOff>
      <xdr:row>1082</xdr:row>
      <xdr:rowOff>710360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xmlns="" id="{CF8B27EB-9E1D-8705-464F-012C9D273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33568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1083</xdr:row>
      <xdr:rowOff>22984</xdr:rowOff>
    </xdr:from>
    <xdr:to>
      <xdr:col>8</xdr:col>
      <xdr:colOff>3175</xdr:colOff>
      <xdr:row>1083</xdr:row>
      <xdr:rowOff>710355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xmlns="" id="{C8203DB2-81DA-F7AF-CD0A-2D0E3D9F7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40901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1084</xdr:row>
      <xdr:rowOff>22979</xdr:rowOff>
    </xdr:from>
    <xdr:to>
      <xdr:col>8</xdr:col>
      <xdr:colOff>3175</xdr:colOff>
      <xdr:row>1084</xdr:row>
      <xdr:rowOff>710350</xdr:rowOff>
    </xdr:to>
    <xdr:pic>
      <xdr:nvPicPr>
        <xdr:cNvPr id="2083" name="Picture 2082">
          <a:extLst>
            <a:ext uri="{FF2B5EF4-FFF2-40B4-BE49-F238E27FC236}">
              <a16:creationId xmlns:a16="http://schemas.microsoft.com/office/drawing/2014/main" xmlns="" id="{419F182D-0CC1-B8D2-74EB-54D202AD3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48235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1085</xdr:row>
      <xdr:rowOff>22974</xdr:rowOff>
    </xdr:from>
    <xdr:to>
      <xdr:col>8</xdr:col>
      <xdr:colOff>3175</xdr:colOff>
      <xdr:row>1085</xdr:row>
      <xdr:rowOff>710345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xmlns="" id="{71EF36D7-ED09-EB8E-DD7B-50CD30305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55568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1086</xdr:row>
      <xdr:rowOff>22969</xdr:rowOff>
    </xdr:from>
    <xdr:to>
      <xdr:col>8</xdr:col>
      <xdr:colOff>3175</xdr:colOff>
      <xdr:row>1086</xdr:row>
      <xdr:rowOff>710340</xdr:rowOff>
    </xdr:to>
    <xdr:pic>
      <xdr:nvPicPr>
        <xdr:cNvPr id="2087" name="Picture 2086">
          <a:extLst>
            <a:ext uri="{FF2B5EF4-FFF2-40B4-BE49-F238E27FC236}">
              <a16:creationId xmlns:a16="http://schemas.microsoft.com/office/drawing/2014/main" xmlns="" id="{2024B210-AEB6-4886-CAE7-4FA9C5243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62901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1088</xdr:row>
      <xdr:rowOff>22175</xdr:rowOff>
    </xdr:from>
    <xdr:to>
      <xdr:col>8</xdr:col>
      <xdr:colOff>3175</xdr:colOff>
      <xdr:row>1088</xdr:row>
      <xdr:rowOff>466675</xdr:rowOff>
    </xdr:to>
    <xdr:pic>
      <xdr:nvPicPr>
        <xdr:cNvPr id="2089" name="Picture 2088">
          <a:extLst>
            <a:ext uri="{FF2B5EF4-FFF2-40B4-BE49-F238E27FC236}">
              <a16:creationId xmlns:a16="http://schemas.microsoft.com/office/drawing/2014/main" xmlns="" id="{CDBFA305-38E4-E598-C9C5-470EF1283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7203775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1089</xdr:row>
      <xdr:rowOff>25513</xdr:rowOff>
    </xdr:from>
    <xdr:to>
      <xdr:col>8</xdr:col>
      <xdr:colOff>3175</xdr:colOff>
      <xdr:row>1089</xdr:row>
      <xdr:rowOff>617303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xmlns="" id="{A76A41E3-C3C1-E54A-593B-664DCE248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7696000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1090</xdr:row>
      <xdr:rowOff>22181</xdr:rowOff>
    </xdr:from>
    <xdr:to>
      <xdr:col>8</xdr:col>
      <xdr:colOff>3175</xdr:colOff>
      <xdr:row>1090</xdr:row>
      <xdr:rowOff>466681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xmlns="" id="{41F17FBC-FA0F-2E60-6B9F-5AF0A535F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8335464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1091</xdr:row>
      <xdr:rowOff>25519</xdr:rowOff>
    </xdr:from>
    <xdr:to>
      <xdr:col>8</xdr:col>
      <xdr:colOff>3175</xdr:colOff>
      <xdr:row>1091</xdr:row>
      <xdr:rowOff>617309</xdr:rowOff>
    </xdr:to>
    <xdr:pic>
      <xdr:nvPicPr>
        <xdr:cNvPr id="2095" name="Picture 2094">
          <a:extLst>
            <a:ext uri="{FF2B5EF4-FFF2-40B4-BE49-F238E27FC236}">
              <a16:creationId xmlns:a16="http://schemas.microsoft.com/office/drawing/2014/main" xmlns="" id="{97681551-DF14-20A2-96DA-CD43C8B4A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882768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1092</xdr:row>
      <xdr:rowOff>25511</xdr:rowOff>
    </xdr:from>
    <xdr:to>
      <xdr:col>8</xdr:col>
      <xdr:colOff>3175</xdr:colOff>
      <xdr:row>1092</xdr:row>
      <xdr:rowOff>617301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xmlns="" id="{206C70BC-005D-3F9E-5BB6-CCE317DDB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69470477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1093</xdr:row>
      <xdr:rowOff>23718</xdr:rowOff>
    </xdr:from>
    <xdr:to>
      <xdr:col>8</xdr:col>
      <xdr:colOff>3175</xdr:colOff>
      <xdr:row>1093</xdr:row>
      <xdr:rowOff>619031</xdr:rowOff>
    </xdr:to>
    <xdr:pic>
      <xdr:nvPicPr>
        <xdr:cNvPr id="2099" name="Picture 2098">
          <a:extLst>
            <a:ext uri="{FF2B5EF4-FFF2-40B4-BE49-F238E27FC236}">
              <a16:creationId xmlns:a16="http://schemas.microsoft.com/office/drawing/2014/main" xmlns="" id="{C782D252-656F-6194-A723-265149DDA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0111480"/>
          <a:ext cx="444500" cy="59531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1094</xdr:row>
      <xdr:rowOff>22173</xdr:rowOff>
    </xdr:from>
    <xdr:to>
      <xdr:col>8</xdr:col>
      <xdr:colOff>3175</xdr:colOff>
      <xdr:row>1094</xdr:row>
      <xdr:rowOff>466673</xdr:rowOff>
    </xdr:to>
    <xdr:pic>
      <xdr:nvPicPr>
        <xdr:cNvPr id="2101" name="Picture 2100">
          <a:extLst>
            <a:ext uri="{FF2B5EF4-FFF2-40B4-BE49-F238E27FC236}">
              <a16:creationId xmlns:a16="http://schemas.microsoft.com/office/drawing/2014/main" xmlns="" id="{C0337952-8901-E26B-0CB4-7A91180DC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0752731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1095</xdr:row>
      <xdr:rowOff>22185</xdr:rowOff>
    </xdr:from>
    <xdr:to>
      <xdr:col>8</xdr:col>
      <xdr:colOff>3175</xdr:colOff>
      <xdr:row>1095</xdr:row>
      <xdr:rowOff>466685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xmlns="" id="{410A51BC-22E8-F01B-00B5-A5866D13D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1241631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1096</xdr:row>
      <xdr:rowOff>22199</xdr:rowOff>
    </xdr:from>
    <xdr:to>
      <xdr:col>8</xdr:col>
      <xdr:colOff>3175</xdr:colOff>
      <xdr:row>1096</xdr:row>
      <xdr:rowOff>466699</xdr:rowOff>
    </xdr:to>
    <xdr:pic>
      <xdr:nvPicPr>
        <xdr:cNvPr id="2105" name="Picture 2104">
          <a:extLst>
            <a:ext uri="{FF2B5EF4-FFF2-40B4-BE49-F238E27FC236}">
              <a16:creationId xmlns:a16="http://schemas.microsoft.com/office/drawing/2014/main" xmlns="" id="{7EAE7CA5-407D-505C-F4B6-694E200A7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1730532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1097</xdr:row>
      <xdr:rowOff>24643</xdr:rowOff>
    </xdr:from>
    <xdr:to>
      <xdr:col>8</xdr:col>
      <xdr:colOff>3175</xdr:colOff>
      <xdr:row>1097</xdr:row>
      <xdr:rowOff>618189</xdr:rowOff>
    </xdr:to>
    <xdr:pic>
      <xdr:nvPicPr>
        <xdr:cNvPr id="2107" name="Picture 2106">
          <a:extLst>
            <a:ext uri="{FF2B5EF4-FFF2-40B4-BE49-F238E27FC236}">
              <a16:creationId xmlns:a16="http://schemas.microsoft.com/office/drawing/2014/main" xmlns="" id="{C6BA4F79-0704-BC45-12AB-D57C103F7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2221863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1098</xdr:row>
      <xdr:rowOff>40213</xdr:rowOff>
    </xdr:from>
    <xdr:to>
      <xdr:col>8</xdr:col>
      <xdr:colOff>3175</xdr:colOff>
      <xdr:row>1098</xdr:row>
      <xdr:rowOff>729360</xdr:rowOff>
    </xdr:to>
    <xdr:pic>
      <xdr:nvPicPr>
        <xdr:cNvPr id="2109" name="Picture 2108">
          <a:extLst>
            <a:ext uri="{FF2B5EF4-FFF2-40B4-BE49-F238E27FC236}">
              <a16:creationId xmlns:a16="http://schemas.microsoft.com/office/drawing/2014/main" xmlns="" id="{EDA7DDD2-B6CA-9BD2-E0F7-7B703956B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288022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1099</xdr:row>
      <xdr:rowOff>22995</xdr:rowOff>
    </xdr:from>
    <xdr:to>
      <xdr:col>8</xdr:col>
      <xdr:colOff>3175</xdr:colOff>
      <xdr:row>1099</xdr:row>
      <xdr:rowOff>710366</xdr:rowOff>
    </xdr:to>
    <xdr:pic>
      <xdr:nvPicPr>
        <xdr:cNvPr id="2111" name="Picture 2110">
          <a:extLst>
            <a:ext uri="{FF2B5EF4-FFF2-40B4-BE49-F238E27FC236}">
              <a16:creationId xmlns:a16="http://schemas.microsoft.com/office/drawing/2014/main" xmlns="" id="{D48E6890-6EBB-7C6B-D580-C9228098A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36325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1100</xdr:row>
      <xdr:rowOff>22990</xdr:rowOff>
    </xdr:from>
    <xdr:to>
      <xdr:col>8</xdr:col>
      <xdr:colOff>3175</xdr:colOff>
      <xdr:row>1100</xdr:row>
      <xdr:rowOff>710361</xdr:rowOff>
    </xdr:to>
    <xdr:pic>
      <xdr:nvPicPr>
        <xdr:cNvPr id="2113" name="Picture 2112">
          <a:extLst>
            <a:ext uri="{FF2B5EF4-FFF2-40B4-BE49-F238E27FC236}">
              <a16:creationId xmlns:a16="http://schemas.microsoft.com/office/drawing/2014/main" xmlns="" id="{2AD7F20F-FDD5-2664-1934-DEFCA5EA0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43658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1101</xdr:row>
      <xdr:rowOff>118036</xdr:rowOff>
    </xdr:from>
    <xdr:to>
      <xdr:col>8</xdr:col>
      <xdr:colOff>3175</xdr:colOff>
      <xdr:row>1101</xdr:row>
      <xdr:rowOff>805407</xdr:rowOff>
    </xdr:to>
    <xdr:pic>
      <xdr:nvPicPr>
        <xdr:cNvPr id="2115" name="Picture 2114">
          <a:extLst>
            <a:ext uri="{FF2B5EF4-FFF2-40B4-BE49-F238E27FC236}">
              <a16:creationId xmlns:a16="http://schemas.microsoft.com/office/drawing/2014/main" xmlns="" id="{4C727F0A-C5AC-7EEB-B748-0C422BA8C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51942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1102</xdr:row>
      <xdr:rowOff>22961</xdr:rowOff>
    </xdr:from>
    <xdr:to>
      <xdr:col>8</xdr:col>
      <xdr:colOff>3175</xdr:colOff>
      <xdr:row>1102</xdr:row>
      <xdr:rowOff>710332</xdr:rowOff>
    </xdr:to>
    <xdr:pic>
      <xdr:nvPicPr>
        <xdr:cNvPr id="2117" name="Picture 2116">
          <a:extLst>
            <a:ext uri="{FF2B5EF4-FFF2-40B4-BE49-F238E27FC236}">
              <a16:creationId xmlns:a16="http://schemas.microsoft.com/office/drawing/2014/main" xmlns="" id="{1F73769F-A9E7-383B-A67E-A47B535D1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60226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1103</xdr:row>
      <xdr:rowOff>22955</xdr:rowOff>
    </xdr:from>
    <xdr:to>
      <xdr:col>8</xdr:col>
      <xdr:colOff>3175</xdr:colOff>
      <xdr:row>1103</xdr:row>
      <xdr:rowOff>710326</xdr:rowOff>
    </xdr:to>
    <xdr:pic>
      <xdr:nvPicPr>
        <xdr:cNvPr id="2119" name="Picture 2118">
          <a:extLst>
            <a:ext uri="{FF2B5EF4-FFF2-40B4-BE49-F238E27FC236}">
              <a16:creationId xmlns:a16="http://schemas.microsoft.com/office/drawing/2014/main" xmlns="" id="{87BBDEC5-5773-3407-7EDA-6BE8DEB77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67559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1104</xdr:row>
      <xdr:rowOff>23000</xdr:rowOff>
    </xdr:from>
    <xdr:to>
      <xdr:col>8</xdr:col>
      <xdr:colOff>3175</xdr:colOff>
      <xdr:row>1104</xdr:row>
      <xdr:rowOff>710371</xdr:rowOff>
    </xdr:to>
    <xdr:pic>
      <xdr:nvPicPr>
        <xdr:cNvPr id="2121" name="Picture 2120">
          <a:extLst>
            <a:ext uri="{FF2B5EF4-FFF2-40B4-BE49-F238E27FC236}">
              <a16:creationId xmlns:a16="http://schemas.microsoft.com/office/drawing/2014/main" xmlns="" id="{38F65DF6-7F90-50F5-D5C8-C08DA1CEE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74893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1105</xdr:row>
      <xdr:rowOff>22996</xdr:rowOff>
    </xdr:from>
    <xdr:to>
      <xdr:col>8</xdr:col>
      <xdr:colOff>3175</xdr:colOff>
      <xdr:row>1105</xdr:row>
      <xdr:rowOff>710367</xdr:rowOff>
    </xdr:to>
    <xdr:pic>
      <xdr:nvPicPr>
        <xdr:cNvPr id="2123" name="Picture 2122">
          <a:extLst>
            <a:ext uri="{FF2B5EF4-FFF2-40B4-BE49-F238E27FC236}">
              <a16:creationId xmlns:a16="http://schemas.microsoft.com/office/drawing/2014/main" xmlns="" id="{16D5FDDD-A220-A257-5F65-ABEACA146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82226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1106</xdr:row>
      <xdr:rowOff>22990</xdr:rowOff>
    </xdr:from>
    <xdr:to>
      <xdr:col>8</xdr:col>
      <xdr:colOff>3175</xdr:colOff>
      <xdr:row>1106</xdr:row>
      <xdr:rowOff>710361</xdr:rowOff>
    </xdr:to>
    <xdr:pic>
      <xdr:nvPicPr>
        <xdr:cNvPr id="2125" name="Picture 2124">
          <a:extLst>
            <a:ext uri="{FF2B5EF4-FFF2-40B4-BE49-F238E27FC236}">
              <a16:creationId xmlns:a16="http://schemas.microsoft.com/office/drawing/2014/main" xmlns="" id="{FCEF4965-9227-C061-6ACD-02D670ECD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89559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1107</xdr:row>
      <xdr:rowOff>22985</xdr:rowOff>
    </xdr:from>
    <xdr:to>
      <xdr:col>8</xdr:col>
      <xdr:colOff>3175</xdr:colOff>
      <xdr:row>1107</xdr:row>
      <xdr:rowOff>710356</xdr:rowOff>
    </xdr:to>
    <xdr:pic>
      <xdr:nvPicPr>
        <xdr:cNvPr id="2127" name="Picture 2126">
          <a:extLst>
            <a:ext uri="{FF2B5EF4-FFF2-40B4-BE49-F238E27FC236}">
              <a16:creationId xmlns:a16="http://schemas.microsoft.com/office/drawing/2014/main" xmlns="" id="{8548172B-841A-5C3F-4EBD-CE77D7BC4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796893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1108</xdr:row>
      <xdr:rowOff>22981</xdr:rowOff>
    </xdr:from>
    <xdr:to>
      <xdr:col>8</xdr:col>
      <xdr:colOff>3175</xdr:colOff>
      <xdr:row>1108</xdr:row>
      <xdr:rowOff>710352</xdr:rowOff>
    </xdr:to>
    <xdr:pic>
      <xdr:nvPicPr>
        <xdr:cNvPr id="2129" name="Picture 2128">
          <a:extLst>
            <a:ext uri="{FF2B5EF4-FFF2-40B4-BE49-F238E27FC236}">
              <a16:creationId xmlns:a16="http://schemas.microsoft.com/office/drawing/2014/main" xmlns="" id="{B9807755-7FA0-240F-95BC-E2843AA68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04226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1109</xdr:row>
      <xdr:rowOff>22976</xdr:rowOff>
    </xdr:from>
    <xdr:to>
      <xdr:col>8</xdr:col>
      <xdr:colOff>3175</xdr:colOff>
      <xdr:row>1109</xdr:row>
      <xdr:rowOff>710347</xdr:rowOff>
    </xdr:to>
    <xdr:pic>
      <xdr:nvPicPr>
        <xdr:cNvPr id="2131" name="Picture 2130">
          <a:extLst>
            <a:ext uri="{FF2B5EF4-FFF2-40B4-BE49-F238E27FC236}">
              <a16:creationId xmlns:a16="http://schemas.microsoft.com/office/drawing/2014/main" xmlns="" id="{0CDCBCBE-385F-91A2-A1BB-E8AF16807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11559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1110</xdr:row>
      <xdr:rowOff>22970</xdr:rowOff>
    </xdr:from>
    <xdr:to>
      <xdr:col>8</xdr:col>
      <xdr:colOff>3175</xdr:colOff>
      <xdr:row>1110</xdr:row>
      <xdr:rowOff>710341</xdr:rowOff>
    </xdr:to>
    <xdr:pic>
      <xdr:nvPicPr>
        <xdr:cNvPr id="2133" name="Picture 2132">
          <a:extLst>
            <a:ext uri="{FF2B5EF4-FFF2-40B4-BE49-F238E27FC236}">
              <a16:creationId xmlns:a16="http://schemas.microsoft.com/office/drawing/2014/main" xmlns="" id="{F28328E4-2331-783F-1D84-3915B5A43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18892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1111</xdr:row>
      <xdr:rowOff>22966</xdr:rowOff>
    </xdr:from>
    <xdr:to>
      <xdr:col>8</xdr:col>
      <xdr:colOff>3175</xdr:colOff>
      <xdr:row>1111</xdr:row>
      <xdr:rowOff>710337</xdr:rowOff>
    </xdr:to>
    <xdr:pic>
      <xdr:nvPicPr>
        <xdr:cNvPr id="2135" name="Picture 2134">
          <a:extLst>
            <a:ext uri="{FF2B5EF4-FFF2-40B4-BE49-F238E27FC236}">
              <a16:creationId xmlns:a16="http://schemas.microsoft.com/office/drawing/2014/main" xmlns="" id="{662D6968-E8A9-5970-B303-31283D61C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26226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1112</xdr:row>
      <xdr:rowOff>22961</xdr:rowOff>
    </xdr:from>
    <xdr:to>
      <xdr:col>8</xdr:col>
      <xdr:colOff>3175</xdr:colOff>
      <xdr:row>1112</xdr:row>
      <xdr:rowOff>710332</xdr:rowOff>
    </xdr:to>
    <xdr:pic>
      <xdr:nvPicPr>
        <xdr:cNvPr id="2137" name="Picture 2136">
          <a:extLst>
            <a:ext uri="{FF2B5EF4-FFF2-40B4-BE49-F238E27FC236}">
              <a16:creationId xmlns:a16="http://schemas.microsoft.com/office/drawing/2014/main" xmlns="" id="{A63699A6-09F1-FED8-94E0-7C82E62E6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33559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1113</xdr:row>
      <xdr:rowOff>22112</xdr:rowOff>
    </xdr:from>
    <xdr:to>
      <xdr:col>8</xdr:col>
      <xdr:colOff>3175</xdr:colOff>
      <xdr:row>1113</xdr:row>
      <xdr:rowOff>711259</xdr:rowOff>
    </xdr:to>
    <xdr:pic>
      <xdr:nvPicPr>
        <xdr:cNvPr id="2139" name="Picture 2138">
          <a:extLst>
            <a:ext uri="{FF2B5EF4-FFF2-40B4-BE49-F238E27FC236}">
              <a16:creationId xmlns:a16="http://schemas.microsoft.com/office/drawing/2014/main" xmlns="" id="{C21DAC36-1976-3840-26DA-56737A667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40884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1114</xdr:row>
      <xdr:rowOff>23000</xdr:rowOff>
    </xdr:from>
    <xdr:to>
      <xdr:col>8</xdr:col>
      <xdr:colOff>3175</xdr:colOff>
      <xdr:row>1114</xdr:row>
      <xdr:rowOff>710371</xdr:rowOff>
    </xdr:to>
    <xdr:pic>
      <xdr:nvPicPr>
        <xdr:cNvPr id="2141" name="Picture 2140">
          <a:extLst>
            <a:ext uri="{FF2B5EF4-FFF2-40B4-BE49-F238E27FC236}">
              <a16:creationId xmlns:a16="http://schemas.microsoft.com/office/drawing/2014/main" xmlns="" id="{5F6FBE95-5550-0844-809D-A9D2E6988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48226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1115</xdr:row>
      <xdr:rowOff>22996</xdr:rowOff>
    </xdr:from>
    <xdr:to>
      <xdr:col>8</xdr:col>
      <xdr:colOff>3175</xdr:colOff>
      <xdr:row>1115</xdr:row>
      <xdr:rowOff>710367</xdr:rowOff>
    </xdr:to>
    <xdr:pic>
      <xdr:nvPicPr>
        <xdr:cNvPr id="2143" name="Picture 2142">
          <a:extLst>
            <a:ext uri="{FF2B5EF4-FFF2-40B4-BE49-F238E27FC236}">
              <a16:creationId xmlns:a16="http://schemas.microsoft.com/office/drawing/2014/main" xmlns="" id="{35F4AD50-26E7-51CB-3109-F5F833696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55559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1116</xdr:row>
      <xdr:rowOff>22991</xdr:rowOff>
    </xdr:from>
    <xdr:to>
      <xdr:col>8</xdr:col>
      <xdr:colOff>3175</xdr:colOff>
      <xdr:row>1116</xdr:row>
      <xdr:rowOff>710362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xmlns="" id="{F5E0790D-E618-5C5C-2949-2FAE15C7E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62892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1117</xdr:row>
      <xdr:rowOff>21993</xdr:rowOff>
    </xdr:from>
    <xdr:to>
      <xdr:col>8</xdr:col>
      <xdr:colOff>3175</xdr:colOff>
      <xdr:row>1117</xdr:row>
      <xdr:rowOff>656993</xdr:rowOff>
    </xdr:to>
    <xdr:pic>
      <xdr:nvPicPr>
        <xdr:cNvPr id="2147" name="Picture 2146">
          <a:extLst>
            <a:ext uri="{FF2B5EF4-FFF2-40B4-BE49-F238E27FC236}">
              <a16:creationId xmlns:a16="http://schemas.microsoft.com/office/drawing/2014/main" xmlns="" id="{4FDC8864-CEC3-BE51-EFFB-CCD4F4BB5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702162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1118</xdr:row>
      <xdr:rowOff>22979</xdr:rowOff>
    </xdr:from>
    <xdr:to>
      <xdr:col>8</xdr:col>
      <xdr:colOff>3175</xdr:colOff>
      <xdr:row>1118</xdr:row>
      <xdr:rowOff>710350</xdr:rowOff>
    </xdr:to>
    <xdr:pic>
      <xdr:nvPicPr>
        <xdr:cNvPr id="2149" name="Picture 2148">
          <a:extLst>
            <a:ext uri="{FF2B5EF4-FFF2-40B4-BE49-F238E27FC236}">
              <a16:creationId xmlns:a16="http://schemas.microsoft.com/office/drawing/2014/main" xmlns="" id="{0A7655D1-FB2A-3623-020C-D2CE48A72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77016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1119</xdr:row>
      <xdr:rowOff>22082</xdr:rowOff>
    </xdr:from>
    <xdr:to>
      <xdr:col>8</xdr:col>
      <xdr:colOff>3175</xdr:colOff>
      <xdr:row>1119</xdr:row>
      <xdr:rowOff>711229</xdr:rowOff>
    </xdr:to>
    <xdr:pic>
      <xdr:nvPicPr>
        <xdr:cNvPr id="2151" name="Picture 2150">
          <a:extLst>
            <a:ext uri="{FF2B5EF4-FFF2-40B4-BE49-F238E27FC236}">
              <a16:creationId xmlns:a16="http://schemas.microsoft.com/office/drawing/2014/main" xmlns="" id="{A94581C9-83FD-8419-1EE6-F0A1E4866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8434058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1120</xdr:row>
      <xdr:rowOff>22970</xdr:rowOff>
    </xdr:from>
    <xdr:to>
      <xdr:col>8</xdr:col>
      <xdr:colOff>3175</xdr:colOff>
      <xdr:row>1120</xdr:row>
      <xdr:rowOff>710341</xdr:rowOff>
    </xdr:to>
    <xdr:pic>
      <xdr:nvPicPr>
        <xdr:cNvPr id="2153" name="Picture 2152">
          <a:extLst>
            <a:ext uri="{FF2B5EF4-FFF2-40B4-BE49-F238E27FC236}">
              <a16:creationId xmlns:a16="http://schemas.microsoft.com/office/drawing/2014/main" xmlns="" id="{FF092F19-822C-E708-FD5C-D056D886A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91682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1121</xdr:row>
      <xdr:rowOff>22964</xdr:rowOff>
    </xdr:from>
    <xdr:to>
      <xdr:col>8</xdr:col>
      <xdr:colOff>3175</xdr:colOff>
      <xdr:row>1121</xdr:row>
      <xdr:rowOff>710335</xdr:rowOff>
    </xdr:to>
    <xdr:pic>
      <xdr:nvPicPr>
        <xdr:cNvPr id="2155" name="Picture 2154">
          <a:extLst>
            <a:ext uri="{FF2B5EF4-FFF2-40B4-BE49-F238E27FC236}">
              <a16:creationId xmlns:a16="http://schemas.microsoft.com/office/drawing/2014/main" xmlns="" id="{24633BD3-B195-7079-6241-A3FE75A29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899016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1122</xdr:row>
      <xdr:rowOff>22960</xdr:rowOff>
    </xdr:from>
    <xdr:to>
      <xdr:col>8</xdr:col>
      <xdr:colOff>3175</xdr:colOff>
      <xdr:row>1122</xdr:row>
      <xdr:rowOff>710331</xdr:rowOff>
    </xdr:to>
    <xdr:pic>
      <xdr:nvPicPr>
        <xdr:cNvPr id="2157" name="Picture 2156">
          <a:extLst>
            <a:ext uri="{FF2B5EF4-FFF2-40B4-BE49-F238E27FC236}">
              <a16:creationId xmlns:a16="http://schemas.microsoft.com/office/drawing/2014/main" xmlns="" id="{511B364D-5BB2-C97B-0749-7959298FB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06349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1123</xdr:row>
      <xdr:rowOff>23005</xdr:rowOff>
    </xdr:from>
    <xdr:to>
      <xdr:col>8</xdr:col>
      <xdr:colOff>3175</xdr:colOff>
      <xdr:row>1123</xdr:row>
      <xdr:rowOff>710376</xdr:rowOff>
    </xdr:to>
    <xdr:pic>
      <xdr:nvPicPr>
        <xdr:cNvPr id="2159" name="Picture 2158">
          <a:extLst>
            <a:ext uri="{FF2B5EF4-FFF2-40B4-BE49-F238E27FC236}">
              <a16:creationId xmlns:a16="http://schemas.microsoft.com/office/drawing/2014/main" xmlns="" id="{2A71EB7D-BF93-D7BA-D9ED-2034FD00D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13683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1124</xdr:row>
      <xdr:rowOff>22999</xdr:rowOff>
    </xdr:from>
    <xdr:to>
      <xdr:col>8</xdr:col>
      <xdr:colOff>3175</xdr:colOff>
      <xdr:row>1124</xdr:row>
      <xdr:rowOff>710370</xdr:rowOff>
    </xdr:to>
    <xdr:pic>
      <xdr:nvPicPr>
        <xdr:cNvPr id="2161" name="Picture 2160">
          <a:extLst>
            <a:ext uri="{FF2B5EF4-FFF2-40B4-BE49-F238E27FC236}">
              <a16:creationId xmlns:a16="http://schemas.microsoft.com/office/drawing/2014/main" xmlns="" id="{E69109B2-389B-77C5-EB92-CC0D1BC3C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21016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1125</xdr:row>
      <xdr:rowOff>22102</xdr:rowOff>
    </xdr:from>
    <xdr:to>
      <xdr:col>8</xdr:col>
      <xdr:colOff>3175</xdr:colOff>
      <xdr:row>1125</xdr:row>
      <xdr:rowOff>711249</xdr:rowOff>
    </xdr:to>
    <xdr:pic>
      <xdr:nvPicPr>
        <xdr:cNvPr id="2163" name="Picture 2162">
          <a:extLst>
            <a:ext uri="{FF2B5EF4-FFF2-40B4-BE49-F238E27FC236}">
              <a16:creationId xmlns:a16="http://schemas.microsoft.com/office/drawing/2014/main" xmlns="" id="{43EDC946-4CCE-D95F-4487-9F2286BD1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2834062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1126</xdr:row>
      <xdr:rowOff>22990</xdr:rowOff>
    </xdr:from>
    <xdr:to>
      <xdr:col>8</xdr:col>
      <xdr:colOff>3175</xdr:colOff>
      <xdr:row>1126</xdr:row>
      <xdr:rowOff>710361</xdr:rowOff>
    </xdr:to>
    <xdr:pic>
      <xdr:nvPicPr>
        <xdr:cNvPr id="2165" name="Picture 2164">
          <a:extLst>
            <a:ext uri="{FF2B5EF4-FFF2-40B4-BE49-F238E27FC236}">
              <a16:creationId xmlns:a16="http://schemas.microsoft.com/office/drawing/2014/main" xmlns="" id="{AC1F162D-5A69-4F96-7D14-7EB617B6F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35682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1127</xdr:row>
      <xdr:rowOff>22985</xdr:rowOff>
    </xdr:from>
    <xdr:to>
      <xdr:col>8</xdr:col>
      <xdr:colOff>3175</xdr:colOff>
      <xdr:row>1127</xdr:row>
      <xdr:rowOff>710356</xdr:rowOff>
    </xdr:to>
    <xdr:pic>
      <xdr:nvPicPr>
        <xdr:cNvPr id="2167" name="Picture 2166">
          <a:extLst>
            <a:ext uri="{FF2B5EF4-FFF2-40B4-BE49-F238E27FC236}">
              <a16:creationId xmlns:a16="http://schemas.microsoft.com/office/drawing/2014/main" xmlns="" id="{8D1CBB75-370B-89C0-B8CF-D3F2F94A4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43016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1128</xdr:row>
      <xdr:rowOff>22980</xdr:rowOff>
    </xdr:from>
    <xdr:to>
      <xdr:col>8</xdr:col>
      <xdr:colOff>3175</xdr:colOff>
      <xdr:row>1128</xdr:row>
      <xdr:rowOff>710351</xdr:rowOff>
    </xdr:to>
    <xdr:pic>
      <xdr:nvPicPr>
        <xdr:cNvPr id="2169" name="Picture 2168">
          <a:extLst>
            <a:ext uri="{FF2B5EF4-FFF2-40B4-BE49-F238E27FC236}">
              <a16:creationId xmlns:a16="http://schemas.microsoft.com/office/drawing/2014/main" xmlns="" id="{E877845B-0798-EE52-FA1C-B745DDE46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50349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1129</xdr:row>
      <xdr:rowOff>22082</xdr:rowOff>
    </xdr:from>
    <xdr:to>
      <xdr:col>8</xdr:col>
      <xdr:colOff>3175</xdr:colOff>
      <xdr:row>1129</xdr:row>
      <xdr:rowOff>711229</xdr:rowOff>
    </xdr:to>
    <xdr:pic>
      <xdr:nvPicPr>
        <xdr:cNvPr id="2171" name="Picture 2170">
          <a:extLst>
            <a:ext uri="{FF2B5EF4-FFF2-40B4-BE49-F238E27FC236}">
              <a16:creationId xmlns:a16="http://schemas.microsoft.com/office/drawing/2014/main" xmlns="" id="{214E98EB-A77E-0F0F-13E3-01BB34E4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576736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1130</xdr:row>
      <xdr:rowOff>22970</xdr:rowOff>
    </xdr:from>
    <xdr:to>
      <xdr:col>8</xdr:col>
      <xdr:colOff>3175</xdr:colOff>
      <xdr:row>1130</xdr:row>
      <xdr:rowOff>710341</xdr:rowOff>
    </xdr:to>
    <xdr:pic>
      <xdr:nvPicPr>
        <xdr:cNvPr id="2173" name="Picture 2172">
          <a:extLst>
            <a:ext uri="{FF2B5EF4-FFF2-40B4-BE49-F238E27FC236}">
              <a16:creationId xmlns:a16="http://schemas.microsoft.com/office/drawing/2014/main" xmlns="" id="{44EA8CEC-A9FB-B0DD-E0C2-2BB685A89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65015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1131</xdr:row>
      <xdr:rowOff>22965</xdr:rowOff>
    </xdr:from>
    <xdr:to>
      <xdr:col>8</xdr:col>
      <xdr:colOff>3175</xdr:colOff>
      <xdr:row>1131</xdr:row>
      <xdr:rowOff>710336</xdr:rowOff>
    </xdr:to>
    <xdr:pic>
      <xdr:nvPicPr>
        <xdr:cNvPr id="2175" name="Picture 2174">
          <a:extLst>
            <a:ext uri="{FF2B5EF4-FFF2-40B4-BE49-F238E27FC236}">
              <a16:creationId xmlns:a16="http://schemas.microsoft.com/office/drawing/2014/main" xmlns="" id="{9AE9DF5C-99E6-07F8-D0B6-77A361031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72349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1132</xdr:row>
      <xdr:rowOff>22961</xdr:rowOff>
    </xdr:from>
    <xdr:to>
      <xdr:col>8</xdr:col>
      <xdr:colOff>3175</xdr:colOff>
      <xdr:row>1132</xdr:row>
      <xdr:rowOff>710332</xdr:rowOff>
    </xdr:to>
    <xdr:pic>
      <xdr:nvPicPr>
        <xdr:cNvPr id="2177" name="Picture 2176">
          <a:extLst>
            <a:ext uri="{FF2B5EF4-FFF2-40B4-BE49-F238E27FC236}">
              <a16:creationId xmlns:a16="http://schemas.microsoft.com/office/drawing/2014/main" xmlns="" id="{244D9F43-5FF9-D37F-D560-33B2BDFDB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7968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1133</xdr:row>
      <xdr:rowOff>41063</xdr:rowOff>
    </xdr:from>
    <xdr:to>
      <xdr:col>8</xdr:col>
      <xdr:colOff>3175</xdr:colOff>
      <xdr:row>1133</xdr:row>
      <xdr:rowOff>728434</xdr:rowOff>
    </xdr:to>
    <xdr:pic>
      <xdr:nvPicPr>
        <xdr:cNvPr id="2179" name="Picture 2178">
          <a:extLst>
            <a:ext uri="{FF2B5EF4-FFF2-40B4-BE49-F238E27FC236}">
              <a16:creationId xmlns:a16="http://schemas.microsoft.com/office/drawing/2014/main" xmlns="" id="{38032041-A2A1-82C2-7BBB-8BEE94BBD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87196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1134</xdr:row>
      <xdr:rowOff>23002</xdr:rowOff>
    </xdr:from>
    <xdr:to>
      <xdr:col>8</xdr:col>
      <xdr:colOff>3175</xdr:colOff>
      <xdr:row>1134</xdr:row>
      <xdr:rowOff>710373</xdr:rowOff>
    </xdr:to>
    <xdr:pic>
      <xdr:nvPicPr>
        <xdr:cNvPr id="2181" name="Picture 2180">
          <a:extLst>
            <a:ext uri="{FF2B5EF4-FFF2-40B4-BE49-F238E27FC236}">
              <a16:creationId xmlns:a16="http://schemas.microsoft.com/office/drawing/2014/main" xmlns="" id="{43555905-451B-3EA2-AB1B-5CF3F53A8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7994711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1135</xdr:row>
      <xdr:rowOff>22996</xdr:rowOff>
    </xdr:from>
    <xdr:to>
      <xdr:col>8</xdr:col>
      <xdr:colOff>3175</xdr:colOff>
      <xdr:row>1135</xdr:row>
      <xdr:rowOff>710367</xdr:rowOff>
    </xdr:to>
    <xdr:pic>
      <xdr:nvPicPr>
        <xdr:cNvPr id="2183" name="Picture 2182">
          <a:extLst>
            <a:ext uri="{FF2B5EF4-FFF2-40B4-BE49-F238E27FC236}">
              <a16:creationId xmlns:a16="http://schemas.microsoft.com/office/drawing/2014/main" xmlns="" id="{1D5F29D3-BB92-BA03-9C5D-6611CAA4B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0204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1136</xdr:row>
      <xdr:rowOff>22991</xdr:rowOff>
    </xdr:from>
    <xdr:to>
      <xdr:col>8</xdr:col>
      <xdr:colOff>3175</xdr:colOff>
      <xdr:row>1136</xdr:row>
      <xdr:rowOff>710362</xdr:rowOff>
    </xdr:to>
    <xdr:pic>
      <xdr:nvPicPr>
        <xdr:cNvPr id="2185" name="Picture 2184">
          <a:extLst>
            <a:ext uri="{FF2B5EF4-FFF2-40B4-BE49-F238E27FC236}">
              <a16:creationId xmlns:a16="http://schemas.microsoft.com/office/drawing/2014/main" xmlns="" id="{3F2B0115-C506-8204-DEAD-DCF6C87E9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09378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1137</xdr:row>
      <xdr:rowOff>22986</xdr:rowOff>
    </xdr:from>
    <xdr:to>
      <xdr:col>8</xdr:col>
      <xdr:colOff>3175</xdr:colOff>
      <xdr:row>1137</xdr:row>
      <xdr:rowOff>710357</xdr:rowOff>
    </xdr:to>
    <xdr:pic>
      <xdr:nvPicPr>
        <xdr:cNvPr id="2187" name="Picture 2186">
          <a:extLst>
            <a:ext uri="{FF2B5EF4-FFF2-40B4-BE49-F238E27FC236}">
              <a16:creationId xmlns:a16="http://schemas.microsoft.com/office/drawing/2014/main" xmlns="" id="{824C86BF-4C0B-D374-FE9B-C945D261E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16711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1140</xdr:row>
      <xdr:rowOff>22968</xdr:rowOff>
    </xdr:from>
    <xdr:to>
      <xdr:col>8</xdr:col>
      <xdr:colOff>3175</xdr:colOff>
      <xdr:row>1140</xdr:row>
      <xdr:rowOff>710339</xdr:rowOff>
    </xdr:to>
    <xdr:pic>
      <xdr:nvPicPr>
        <xdr:cNvPr id="2189" name="Picture 2188">
          <a:extLst>
            <a:ext uri="{FF2B5EF4-FFF2-40B4-BE49-F238E27FC236}">
              <a16:creationId xmlns:a16="http://schemas.microsoft.com/office/drawing/2014/main" xmlns="" id="{FF59DEDB-4AD1-E34E-0D90-6218D051F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28118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1141</xdr:row>
      <xdr:rowOff>22963</xdr:rowOff>
    </xdr:from>
    <xdr:to>
      <xdr:col>8</xdr:col>
      <xdr:colOff>3175</xdr:colOff>
      <xdr:row>1141</xdr:row>
      <xdr:rowOff>710334</xdr:rowOff>
    </xdr:to>
    <xdr:pic>
      <xdr:nvPicPr>
        <xdr:cNvPr id="2191" name="Picture 2190">
          <a:extLst>
            <a:ext uri="{FF2B5EF4-FFF2-40B4-BE49-F238E27FC236}">
              <a16:creationId xmlns:a16="http://schemas.microsoft.com/office/drawing/2014/main" xmlns="" id="{56D62940-9512-2CA1-E583-D507F5861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3545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1142</xdr:row>
      <xdr:rowOff>22957</xdr:rowOff>
    </xdr:from>
    <xdr:to>
      <xdr:col>8</xdr:col>
      <xdr:colOff>3175</xdr:colOff>
      <xdr:row>1142</xdr:row>
      <xdr:rowOff>710328</xdr:rowOff>
    </xdr:to>
    <xdr:pic>
      <xdr:nvPicPr>
        <xdr:cNvPr id="2193" name="Picture 2192">
          <a:extLst>
            <a:ext uri="{FF2B5EF4-FFF2-40B4-BE49-F238E27FC236}">
              <a16:creationId xmlns:a16="http://schemas.microsoft.com/office/drawing/2014/main" xmlns="" id="{6EC59878-AF33-4AA5-34A3-540E8D99C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4278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1143</xdr:row>
      <xdr:rowOff>23003</xdr:rowOff>
    </xdr:from>
    <xdr:to>
      <xdr:col>8</xdr:col>
      <xdr:colOff>3175</xdr:colOff>
      <xdr:row>1143</xdr:row>
      <xdr:rowOff>710374</xdr:rowOff>
    </xdr:to>
    <xdr:pic>
      <xdr:nvPicPr>
        <xdr:cNvPr id="2195" name="Picture 2194">
          <a:extLst>
            <a:ext uri="{FF2B5EF4-FFF2-40B4-BE49-F238E27FC236}">
              <a16:creationId xmlns:a16="http://schemas.microsoft.com/office/drawing/2014/main" xmlns="" id="{CB9C56CD-83D1-F28D-CAD8-1C7825580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50118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1144</xdr:row>
      <xdr:rowOff>22998</xdr:rowOff>
    </xdr:from>
    <xdr:to>
      <xdr:col>8</xdr:col>
      <xdr:colOff>3175</xdr:colOff>
      <xdr:row>1144</xdr:row>
      <xdr:rowOff>710369</xdr:rowOff>
    </xdr:to>
    <xdr:pic>
      <xdr:nvPicPr>
        <xdr:cNvPr id="2197" name="Picture 2196">
          <a:extLst>
            <a:ext uri="{FF2B5EF4-FFF2-40B4-BE49-F238E27FC236}">
              <a16:creationId xmlns:a16="http://schemas.microsoft.com/office/drawing/2014/main" xmlns="" id="{72856CB8-62A7-4E95-AD62-E5F10A281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57452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1145</xdr:row>
      <xdr:rowOff>22992</xdr:rowOff>
    </xdr:from>
    <xdr:to>
      <xdr:col>8</xdr:col>
      <xdr:colOff>3175</xdr:colOff>
      <xdr:row>1145</xdr:row>
      <xdr:rowOff>710363</xdr:rowOff>
    </xdr:to>
    <xdr:pic>
      <xdr:nvPicPr>
        <xdr:cNvPr id="2199" name="Picture 2198">
          <a:extLst>
            <a:ext uri="{FF2B5EF4-FFF2-40B4-BE49-F238E27FC236}">
              <a16:creationId xmlns:a16="http://schemas.microsoft.com/office/drawing/2014/main" xmlns="" id="{4306FC4C-8EBD-EB85-7DDA-9C73F8CAA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64785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1146</xdr:row>
      <xdr:rowOff>22988</xdr:rowOff>
    </xdr:from>
    <xdr:to>
      <xdr:col>8</xdr:col>
      <xdr:colOff>3175</xdr:colOff>
      <xdr:row>1146</xdr:row>
      <xdr:rowOff>710359</xdr:rowOff>
    </xdr:to>
    <xdr:pic>
      <xdr:nvPicPr>
        <xdr:cNvPr id="2201" name="Picture 2200">
          <a:extLst>
            <a:ext uri="{FF2B5EF4-FFF2-40B4-BE49-F238E27FC236}">
              <a16:creationId xmlns:a16="http://schemas.microsoft.com/office/drawing/2014/main" xmlns="" id="{147722E2-27CE-9765-6AFA-A4B1031ED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72118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1147</xdr:row>
      <xdr:rowOff>22983</xdr:rowOff>
    </xdr:from>
    <xdr:to>
      <xdr:col>8</xdr:col>
      <xdr:colOff>3175</xdr:colOff>
      <xdr:row>1147</xdr:row>
      <xdr:rowOff>710354</xdr:rowOff>
    </xdr:to>
    <xdr:pic>
      <xdr:nvPicPr>
        <xdr:cNvPr id="2203" name="Picture 2202">
          <a:extLst>
            <a:ext uri="{FF2B5EF4-FFF2-40B4-BE49-F238E27FC236}">
              <a16:creationId xmlns:a16="http://schemas.microsoft.com/office/drawing/2014/main" xmlns="" id="{ACA51AF4-2233-38B1-E580-341CFBE47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79451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1148</xdr:row>
      <xdr:rowOff>22978</xdr:rowOff>
    </xdr:from>
    <xdr:to>
      <xdr:col>8</xdr:col>
      <xdr:colOff>3175</xdr:colOff>
      <xdr:row>1148</xdr:row>
      <xdr:rowOff>710349</xdr:rowOff>
    </xdr:to>
    <xdr:pic>
      <xdr:nvPicPr>
        <xdr:cNvPr id="2205" name="Picture 2204">
          <a:extLst>
            <a:ext uri="{FF2B5EF4-FFF2-40B4-BE49-F238E27FC236}">
              <a16:creationId xmlns:a16="http://schemas.microsoft.com/office/drawing/2014/main" xmlns="" id="{8163017A-5EF9-F6D5-1A9B-B17827296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86785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1149</xdr:row>
      <xdr:rowOff>22081</xdr:rowOff>
    </xdr:from>
    <xdr:to>
      <xdr:col>8</xdr:col>
      <xdr:colOff>3175</xdr:colOff>
      <xdr:row>1149</xdr:row>
      <xdr:rowOff>711228</xdr:rowOff>
    </xdr:to>
    <xdr:pic>
      <xdr:nvPicPr>
        <xdr:cNvPr id="2207" name="Picture 2206">
          <a:extLst>
            <a:ext uri="{FF2B5EF4-FFF2-40B4-BE49-F238E27FC236}">
              <a16:creationId xmlns:a16="http://schemas.microsoft.com/office/drawing/2014/main" xmlns="" id="{1383459E-1913-97EA-FB58-6227B8E10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0941093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1150</xdr:row>
      <xdr:rowOff>22968</xdr:rowOff>
    </xdr:from>
    <xdr:to>
      <xdr:col>8</xdr:col>
      <xdr:colOff>3175</xdr:colOff>
      <xdr:row>1150</xdr:row>
      <xdr:rowOff>710339</xdr:rowOff>
    </xdr:to>
    <xdr:pic>
      <xdr:nvPicPr>
        <xdr:cNvPr id="2209" name="Picture 2208">
          <a:extLst>
            <a:ext uri="{FF2B5EF4-FFF2-40B4-BE49-F238E27FC236}">
              <a16:creationId xmlns:a16="http://schemas.microsoft.com/office/drawing/2014/main" xmlns="" id="{32433FD3-BF12-4414-6305-7028F4528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01451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1151</xdr:row>
      <xdr:rowOff>22963</xdr:rowOff>
    </xdr:from>
    <xdr:to>
      <xdr:col>8</xdr:col>
      <xdr:colOff>3175</xdr:colOff>
      <xdr:row>1151</xdr:row>
      <xdr:rowOff>710334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xmlns="" id="{4BFE990B-375D-7B85-498F-A09F3223F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08784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1152</xdr:row>
      <xdr:rowOff>22958</xdr:rowOff>
    </xdr:from>
    <xdr:to>
      <xdr:col>8</xdr:col>
      <xdr:colOff>3175</xdr:colOff>
      <xdr:row>1152</xdr:row>
      <xdr:rowOff>710329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xmlns="" id="{C1374245-2721-7ADC-3265-AF5F90F9E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16118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1153</xdr:row>
      <xdr:rowOff>23003</xdr:rowOff>
    </xdr:from>
    <xdr:to>
      <xdr:col>8</xdr:col>
      <xdr:colOff>3175</xdr:colOff>
      <xdr:row>1153</xdr:row>
      <xdr:rowOff>710374</xdr:rowOff>
    </xdr:to>
    <xdr:pic>
      <xdr:nvPicPr>
        <xdr:cNvPr id="2215" name="Picture 2214">
          <a:extLst>
            <a:ext uri="{FF2B5EF4-FFF2-40B4-BE49-F238E27FC236}">
              <a16:creationId xmlns:a16="http://schemas.microsoft.com/office/drawing/2014/main" xmlns="" id="{173645B1-B79B-A787-D8CC-F3D06C1A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23451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1154</xdr:row>
      <xdr:rowOff>22998</xdr:rowOff>
    </xdr:from>
    <xdr:to>
      <xdr:col>8</xdr:col>
      <xdr:colOff>3175</xdr:colOff>
      <xdr:row>1154</xdr:row>
      <xdr:rowOff>710369</xdr:rowOff>
    </xdr:to>
    <xdr:pic>
      <xdr:nvPicPr>
        <xdr:cNvPr id="2217" name="Picture 2216">
          <a:extLst>
            <a:ext uri="{FF2B5EF4-FFF2-40B4-BE49-F238E27FC236}">
              <a16:creationId xmlns:a16="http://schemas.microsoft.com/office/drawing/2014/main" xmlns="" id="{158DE07B-B60E-F882-734B-7FEF93AA9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30785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1155</xdr:row>
      <xdr:rowOff>22993</xdr:rowOff>
    </xdr:from>
    <xdr:to>
      <xdr:col>8</xdr:col>
      <xdr:colOff>3175</xdr:colOff>
      <xdr:row>1155</xdr:row>
      <xdr:rowOff>710364</xdr:rowOff>
    </xdr:to>
    <xdr:pic>
      <xdr:nvPicPr>
        <xdr:cNvPr id="2219" name="Picture 2218">
          <a:extLst>
            <a:ext uri="{FF2B5EF4-FFF2-40B4-BE49-F238E27FC236}">
              <a16:creationId xmlns:a16="http://schemas.microsoft.com/office/drawing/2014/main" xmlns="" id="{4C551F19-E76E-2300-C9C4-CB1868B5F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38118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1156</xdr:row>
      <xdr:rowOff>22989</xdr:rowOff>
    </xdr:from>
    <xdr:to>
      <xdr:col>8</xdr:col>
      <xdr:colOff>3175</xdr:colOff>
      <xdr:row>1156</xdr:row>
      <xdr:rowOff>710360</xdr:rowOff>
    </xdr:to>
    <xdr:pic>
      <xdr:nvPicPr>
        <xdr:cNvPr id="2221" name="Picture 2220">
          <a:extLst>
            <a:ext uri="{FF2B5EF4-FFF2-40B4-BE49-F238E27FC236}">
              <a16:creationId xmlns:a16="http://schemas.microsoft.com/office/drawing/2014/main" xmlns="" id="{99C545D0-1971-8EF3-9DE5-8A18E18F0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45451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1157</xdr:row>
      <xdr:rowOff>22983</xdr:rowOff>
    </xdr:from>
    <xdr:to>
      <xdr:col>8</xdr:col>
      <xdr:colOff>3175</xdr:colOff>
      <xdr:row>1157</xdr:row>
      <xdr:rowOff>710354</xdr:rowOff>
    </xdr:to>
    <xdr:pic>
      <xdr:nvPicPr>
        <xdr:cNvPr id="2223" name="Picture 2222">
          <a:extLst>
            <a:ext uri="{FF2B5EF4-FFF2-40B4-BE49-F238E27FC236}">
              <a16:creationId xmlns:a16="http://schemas.microsoft.com/office/drawing/2014/main" xmlns="" id="{A4F4D88B-8B9A-F14C-243E-B581D29C1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52784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1158</xdr:row>
      <xdr:rowOff>22978</xdr:rowOff>
    </xdr:from>
    <xdr:to>
      <xdr:col>8</xdr:col>
      <xdr:colOff>3175</xdr:colOff>
      <xdr:row>1158</xdr:row>
      <xdr:rowOff>710349</xdr:rowOff>
    </xdr:to>
    <xdr:pic>
      <xdr:nvPicPr>
        <xdr:cNvPr id="2225" name="Picture 2224">
          <a:extLst>
            <a:ext uri="{FF2B5EF4-FFF2-40B4-BE49-F238E27FC236}">
              <a16:creationId xmlns:a16="http://schemas.microsoft.com/office/drawing/2014/main" xmlns="" id="{37738DC0-8A2C-F20A-5AB0-EDD380404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60118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1159</xdr:row>
      <xdr:rowOff>25504</xdr:rowOff>
    </xdr:from>
    <xdr:to>
      <xdr:col>8</xdr:col>
      <xdr:colOff>3175</xdr:colOff>
      <xdr:row>1159</xdr:row>
      <xdr:rowOff>617294</xdr:rowOff>
    </xdr:to>
    <xdr:pic>
      <xdr:nvPicPr>
        <xdr:cNvPr id="2227" name="Picture 2226">
          <a:extLst>
            <a:ext uri="{FF2B5EF4-FFF2-40B4-BE49-F238E27FC236}">
              <a16:creationId xmlns:a16="http://schemas.microsoft.com/office/drawing/2014/main" xmlns="" id="{39F51F28-39BC-3B2A-9039-ACD7F4992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6747666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1160</xdr:row>
      <xdr:rowOff>22967</xdr:rowOff>
    </xdr:from>
    <xdr:to>
      <xdr:col>8</xdr:col>
      <xdr:colOff>3175</xdr:colOff>
      <xdr:row>1160</xdr:row>
      <xdr:rowOff>710338</xdr:rowOff>
    </xdr:to>
    <xdr:pic>
      <xdr:nvPicPr>
        <xdr:cNvPr id="2229" name="Picture 2228">
          <a:extLst>
            <a:ext uri="{FF2B5EF4-FFF2-40B4-BE49-F238E27FC236}">
              <a16:creationId xmlns:a16="http://schemas.microsoft.com/office/drawing/2014/main" xmlns="" id="{17E29CF8-1489-57DA-553C-D42E6E729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73879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1161</xdr:row>
      <xdr:rowOff>22961</xdr:rowOff>
    </xdr:from>
    <xdr:to>
      <xdr:col>8</xdr:col>
      <xdr:colOff>3175</xdr:colOff>
      <xdr:row>1161</xdr:row>
      <xdr:rowOff>710332</xdr:rowOff>
    </xdr:to>
    <xdr:pic>
      <xdr:nvPicPr>
        <xdr:cNvPr id="2231" name="Picture 2230">
          <a:extLst>
            <a:ext uri="{FF2B5EF4-FFF2-40B4-BE49-F238E27FC236}">
              <a16:creationId xmlns:a16="http://schemas.microsoft.com/office/drawing/2014/main" xmlns="" id="{EB94B57F-7B9D-A74D-F8A7-D87FC8332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81212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1162</xdr:row>
      <xdr:rowOff>22956</xdr:rowOff>
    </xdr:from>
    <xdr:to>
      <xdr:col>8</xdr:col>
      <xdr:colOff>3175</xdr:colOff>
      <xdr:row>1162</xdr:row>
      <xdr:rowOff>710327</xdr:rowOff>
    </xdr:to>
    <xdr:pic>
      <xdr:nvPicPr>
        <xdr:cNvPr id="2233" name="Picture 2232">
          <a:extLst>
            <a:ext uri="{FF2B5EF4-FFF2-40B4-BE49-F238E27FC236}">
              <a16:creationId xmlns:a16="http://schemas.microsoft.com/office/drawing/2014/main" xmlns="" id="{39979C20-25A1-822D-AEF1-488CBFA2D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88545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1163</xdr:row>
      <xdr:rowOff>22009</xdr:rowOff>
    </xdr:from>
    <xdr:to>
      <xdr:col>8</xdr:col>
      <xdr:colOff>3175</xdr:colOff>
      <xdr:row>1163</xdr:row>
      <xdr:rowOff>657009</xdr:rowOff>
    </xdr:to>
    <xdr:pic>
      <xdr:nvPicPr>
        <xdr:cNvPr id="2235" name="Picture 2234">
          <a:extLst>
            <a:ext uri="{FF2B5EF4-FFF2-40B4-BE49-F238E27FC236}">
              <a16:creationId xmlns:a16="http://schemas.microsoft.com/office/drawing/2014/main" xmlns="" id="{98A50DD4-E81E-8745-A618-E419DAAB4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19586959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1164</xdr:row>
      <xdr:rowOff>22995</xdr:rowOff>
    </xdr:from>
    <xdr:to>
      <xdr:col>8</xdr:col>
      <xdr:colOff>3175</xdr:colOff>
      <xdr:row>1164</xdr:row>
      <xdr:rowOff>710366</xdr:rowOff>
    </xdr:to>
    <xdr:pic>
      <xdr:nvPicPr>
        <xdr:cNvPr id="2237" name="Picture 2236">
          <a:extLst>
            <a:ext uri="{FF2B5EF4-FFF2-40B4-BE49-F238E27FC236}">
              <a16:creationId xmlns:a16="http://schemas.microsoft.com/office/drawing/2014/main" xmlns="" id="{D94A7B04-D87B-B5D1-2EAC-3BF5FA2C9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02669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1165</xdr:row>
      <xdr:rowOff>22990</xdr:rowOff>
    </xdr:from>
    <xdr:to>
      <xdr:col>8</xdr:col>
      <xdr:colOff>3175</xdr:colOff>
      <xdr:row>1165</xdr:row>
      <xdr:rowOff>710361</xdr:rowOff>
    </xdr:to>
    <xdr:pic>
      <xdr:nvPicPr>
        <xdr:cNvPr id="2239" name="Picture 2238">
          <a:extLst>
            <a:ext uri="{FF2B5EF4-FFF2-40B4-BE49-F238E27FC236}">
              <a16:creationId xmlns:a16="http://schemas.microsoft.com/office/drawing/2014/main" xmlns="" id="{E47095E8-5CC7-8CA3-92D4-3C0EB8EC8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10002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1166</xdr:row>
      <xdr:rowOff>22985</xdr:rowOff>
    </xdr:from>
    <xdr:to>
      <xdr:col>8</xdr:col>
      <xdr:colOff>3175</xdr:colOff>
      <xdr:row>1166</xdr:row>
      <xdr:rowOff>710356</xdr:rowOff>
    </xdr:to>
    <xdr:pic>
      <xdr:nvPicPr>
        <xdr:cNvPr id="2241" name="Picture 2240">
          <a:extLst>
            <a:ext uri="{FF2B5EF4-FFF2-40B4-BE49-F238E27FC236}">
              <a16:creationId xmlns:a16="http://schemas.microsoft.com/office/drawing/2014/main" xmlns="" id="{46AA5564-CE27-31C6-F4DA-259901790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17336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1167</xdr:row>
      <xdr:rowOff>22980</xdr:rowOff>
    </xdr:from>
    <xdr:to>
      <xdr:col>8</xdr:col>
      <xdr:colOff>3175</xdr:colOff>
      <xdr:row>1167</xdr:row>
      <xdr:rowOff>710351</xdr:rowOff>
    </xdr:to>
    <xdr:pic>
      <xdr:nvPicPr>
        <xdr:cNvPr id="2243" name="Picture 2242">
          <a:extLst>
            <a:ext uri="{FF2B5EF4-FFF2-40B4-BE49-F238E27FC236}">
              <a16:creationId xmlns:a16="http://schemas.microsoft.com/office/drawing/2014/main" xmlns="" id="{8AC62EAC-4E6F-6AF7-8FD0-C128EB8A1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24669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1168</xdr:row>
      <xdr:rowOff>22975</xdr:rowOff>
    </xdr:from>
    <xdr:to>
      <xdr:col>8</xdr:col>
      <xdr:colOff>3175</xdr:colOff>
      <xdr:row>1168</xdr:row>
      <xdr:rowOff>710346</xdr:rowOff>
    </xdr:to>
    <xdr:pic>
      <xdr:nvPicPr>
        <xdr:cNvPr id="2245" name="Picture 2244">
          <a:extLst>
            <a:ext uri="{FF2B5EF4-FFF2-40B4-BE49-F238E27FC236}">
              <a16:creationId xmlns:a16="http://schemas.microsoft.com/office/drawing/2014/main" xmlns="" id="{62FDE190-60C3-F873-0A15-24CEB7B36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32002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1169</xdr:row>
      <xdr:rowOff>22970</xdr:rowOff>
    </xdr:from>
    <xdr:to>
      <xdr:col>8</xdr:col>
      <xdr:colOff>3175</xdr:colOff>
      <xdr:row>1169</xdr:row>
      <xdr:rowOff>710341</xdr:rowOff>
    </xdr:to>
    <xdr:pic>
      <xdr:nvPicPr>
        <xdr:cNvPr id="2247" name="Picture 2246">
          <a:extLst>
            <a:ext uri="{FF2B5EF4-FFF2-40B4-BE49-F238E27FC236}">
              <a16:creationId xmlns:a16="http://schemas.microsoft.com/office/drawing/2014/main" xmlns="" id="{7FEC094A-EACF-B33B-510E-F540F725A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39335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1170</xdr:row>
      <xdr:rowOff>22965</xdr:rowOff>
    </xdr:from>
    <xdr:to>
      <xdr:col>8</xdr:col>
      <xdr:colOff>3175</xdr:colOff>
      <xdr:row>1170</xdr:row>
      <xdr:rowOff>710336</xdr:rowOff>
    </xdr:to>
    <xdr:pic>
      <xdr:nvPicPr>
        <xdr:cNvPr id="2249" name="Picture 2248">
          <a:extLst>
            <a:ext uri="{FF2B5EF4-FFF2-40B4-BE49-F238E27FC236}">
              <a16:creationId xmlns:a16="http://schemas.microsoft.com/office/drawing/2014/main" xmlns="" id="{45BADA71-4AF2-31A1-F6F8-5E80E2BF8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46669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1171</xdr:row>
      <xdr:rowOff>22961</xdr:rowOff>
    </xdr:from>
    <xdr:to>
      <xdr:col>8</xdr:col>
      <xdr:colOff>3175</xdr:colOff>
      <xdr:row>1171</xdr:row>
      <xdr:rowOff>710332</xdr:rowOff>
    </xdr:to>
    <xdr:pic>
      <xdr:nvPicPr>
        <xdr:cNvPr id="2251" name="Picture 2250">
          <a:extLst>
            <a:ext uri="{FF2B5EF4-FFF2-40B4-BE49-F238E27FC236}">
              <a16:creationId xmlns:a16="http://schemas.microsoft.com/office/drawing/2014/main" xmlns="" id="{0AA995A2-D825-6D60-B270-C519B3869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54002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1172</xdr:row>
      <xdr:rowOff>22955</xdr:rowOff>
    </xdr:from>
    <xdr:to>
      <xdr:col>8</xdr:col>
      <xdr:colOff>3175</xdr:colOff>
      <xdr:row>1172</xdr:row>
      <xdr:rowOff>710326</xdr:rowOff>
    </xdr:to>
    <xdr:pic>
      <xdr:nvPicPr>
        <xdr:cNvPr id="2253" name="Picture 2252">
          <a:extLst>
            <a:ext uri="{FF2B5EF4-FFF2-40B4-BE49-F238E27FC236}">
              <a16:creationId xmlns:a16="http://schemas.microsoft.com/office/drawing/2014/main" xmlns="" id="{5D2248B5-AAA8-9115-FB3C-AA8CB92C9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61335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1173</xdr:row>
      <xdr:rowOff>23000</xdr:rowOff>
    </xdr:from>
    <xdr:to>
      <xdr:col>8</xdr:col>
      <xdr:colOff>3175</xdr:colOff>
      <xdr:row>1173</xdr:row>
      <xdr:rowOff>710371</xdr:rowOff>
    </xdr:to>
    <xdr:pic>
      <xdr:nvPicPr>
        <xdr:cNvPr id="2255" name="Picture 2254">
          <a:extLst>
            <a:ext uri="{FF2B5EF4-FFF2-40B4-BE49-F238E27FC236}">
              <a16:creationId xmlns:a16="http://schemas.microsoft.com/office/drawing/2014/main" xmlns="" id="{D3E49C98-5B7B-3584-3641-88B2BAA7B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68669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1174</xdr:row>
      <xdr:rowOff>22996</xdr:rowOff>
    </xdr:from>
    <xdr:to>
      <xdr:col>8</xdr:col>
      <xdr:colOff>3175</xdr:colOff>
      <xdr:row>1174</xdr:row>
      <xdr:rowOff>710367</xdr:rowOff>
    </xdr:to>
    <xdr:pic>
      <xdr:nvPicPr>
        <xdr:cNvPr id="2257" name="Picture 2256">
          <a:extLst>
            <a:ext uri="{FF2B5EF4-FFF2-40B4-BE49-F238E27FC236}">
              <a16:creationId xmlns:a16="http://schemas.microsoft.com/office/drawing/2014/main" xmlns="" id="{662C2440-2362-17DE-FDB5-C47FC1CCC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76002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1175</xdr:row>
      <xdr:rowOff>22990</xdr:rowOff>
    </xdr:from>
    <xdr:to>
      <xdr:col>8</xdr:col>
      <xdr:colOff>3175</xdr:colOff>
      <xdr:row>1175</xdr:row>
      <xdr:rowOff>710361</xdr:rowOff>
    </xdr:to>
    <xdr:pic>
      <xdr:nvPicPr>
        <xdr:cNvPr id="2259" name="Picture 2258">
          <a:extLst>
            <a:ext uri="{FF2B5EF4-FFF2-40B4-BE49-F238E27FC236}">
              <a16:creationId xmlns:a16="http://schemas.microsoft.com/office/drawing/2014/main" xmlns="" id="{96C53B6D-32CC-E39A-A234-FEB090EE2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83335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1176</xdr:row>
      <xdr:rowOff>22092</xdr:rowOff>
    </xdr:from>
    <xdr:to>
      <xdr:col>8</xdr:col>
      <xdr:colOff>3175</xdr:colOff>
      <xdr:row>1176</xdr:row>
      <xdr:rowOff>711239</xdr:rowOff>
    </xdr:to>
    <xdr:pic>
      <xdr:nvPicPr>
        <xdr:cNvPr id="2261" name="Picture 2260">
          <a:extLst>
            <a:ext uri="{FF2B5EF4-FFF2-40B4-BE49-F238E27FC236}">
              <a16:creationId xmlns:a16="http://schemas.microsoft.com/office/drawing/2014/main" xmlns="" id="{5DF1E961-785F-60DD-BF4B-7C7CF338F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906602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1177</xdr:row>
      <xdr:rowOff>22088</xdr:rowOff>
    </xdr:from>
    <xdr:to>
      <xdr:col>8</xdr:col>
      <xdr:colOff>3175</xdr:colOff>
      <xdr:row>1177</xdr:row>
      <xdr:rowOff>711235</xdr:rowOff>
    </xdr:to>
    <xdr:pic>
      <xdr:nvPicPr>
        <xdr:cNvPr id="2263" name="Picture 2262">
          <a:extLst>
            <a:ext uri="{FF2B5EF4-FFF2-40B4-BE49-F238E27FC236}">
              <a16:creationId xmlns:a16="http://schemas.microsoft.com/office/drawing/2014/main" xmlns="" id="{AF203F49-7A8F-3A90-CD55-0971EA460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2979934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1178</xdr:row>
      <xdr:rowOff>22083</xdr:rowOff>
    </xdr:from>
    <xdr:to>
      <xdr:col>8</xdr:col>
      <xdr:colOff>3175</xdr:colOff>
      <xdr:row>1178</xdr:row>
      <xdr:rowOff>711230</xdr:rowOff>
    </xdr:to>
    <xdr:pic>
      <xdr:nvPicPr>
        <xdr:cNvPr id="2265" name="Picture 2264">
          <a:extLst>
            <a:ext uri="{FF2B5EF4-FFF2-40B4-BE49-F238E27FC236}">
              <a16:creationId xmlns:a16="http://schemas.microsoft.com/office/drawing/2014/main" xmlns="" id="{1B49E219-5157-593D-8056-7619D7F24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053267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1179</xdr:row>
      <xdr:rowOff>22970</xdr:rowOff>
    </xdr:from>
    <xdr:to>
      <xdr:col>8</xdr:col>
      <xdr:colOff>3175</xdr:colOff>
      <xdr:row>1179</xdr:row>
      <xdr:rowOff>710341</xdr:rowOff>
    </xdr:to>
    <xdr:pic>
      <xdr:nvPicPr>
        <xdr:cNvPr id="2267" name="Picture 2266">
          <a:extLst>
            <a:ext uri="{FF2B5EF4-FFF2-40B4-BE49-F238E27FC236}">
              <a16:creationId xmlns:a16="http://schemas.microsoft.com/office/drawing/2014/main" xmlns="" id="{BFC14468-107F-CC04-66A4-86705882C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12668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1180</xdr:row>
      <xdr:rowOff>22966</xdr:rowOff>
    </xdr:from>
    <xdr:to>
      <xdr:col>8</xdr:col>
      <xdr:colOff>3175</xdr:colOff>
      <xdr:row>1180</xdr:row>
      <xdr:rowOff>710337</xdr:rowOff>
    </xdr:to>
    <xdr:pic>
      <xdr:nvPicPr>
        <xdr:cNvPr id="2269" name="Picture 2268">
          <a:extLst>
            <a:ext uri="{FF2B5EF4-FFF2-40B4-BE49-F238E27FC236}">
              <a16:creationId xmlns:a16="http://schemas.microsoft.com/office/drawing/2014/main" xmlns="" id="{91786830-E73C-C716-8436-3478DD8AA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20002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1181</xdr:row>
      <xdr:rowOff>22961</xdr:rowOff>
    </xdr:from>
    <xdr:to>
      <xdr:col>8</xdr:col>
      <xdr:colOff>3175</xdr:colOff>
      <xdr:row>1181</xdr:row>
      <xdr:rowOff>710332</xdr:rowOff>
    </xdr:to>
    <xdr:pic>
      <xdr:nvPicPr>
        <xdr:cNvPr id="2271" name="Picture 2270">
          <a:extLst>
            <a:ext uri="{FF2B5EF4-FFF2-40B4-BE49-F238E27FC236}">
              <a16:creationId xmlns:a16="http://schemas.microsoft.com/office/drawing/2014/main" xmlns="" id="{AF4D9127-9FD2-51CC-29EE-A58F325D6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27335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1182</xdr:row>
      <xdr:rowOff>22956</xdr:rowOff>
    </xdr:from>
    <xdr:to>
      <xdr:col>8</xdr:col>
      <xdr:colOff>3175</xdr:colOff>
      <xdr:row>1182</xdr:row>
      <xdr:rowOff>710327</xdr:rowOff>
    </xdr:to>
    <xdr:pic>
      <xdr:nvPicPr>
        <xdr:cNvPr id="2273" name="Picture 2272">
          <a:extLst>
            <a:ext uri="{FF2B5EF4-FFF2-40B4-BE49-F238E27FC236}">
              <a16:creationId xmlns:a16="http://schemas.microsoft.com/office/drawing/2014/main" xmlns="" id="{DA3B429B-6667-C4AE-71A1-92353C82C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34668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1183</xdr:row>
      <xdr:rowOff>22951</xdr:rowOff>
    </xdr:from>
    <xdr:to>
      <xdr:col>8</xdr:col>
      <xdr:colOff>3175</xdr:colOff>
      <xdr:row>1183</xdr:row>
      <xdr:rowOff>710322</xdr:rowOff>
    </xdr:to>
    <xdr:pic>
      <xdr:nvPicPr>
        <xdr:cNvPr id="2275" name="Picture 2274">
          <a:extLst>
            <a:ext uri="{FF2B5EF4-FFF2-40B4-BE49-F238E27FC236}">
              <a16:creationId xmlns:a16="http://schemas.microsoft.com/office/drawing/2014/main" xmlns="" id="{69E6D769-BAAD-9AF7-D80C-07CC9949C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42001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1184</xdr:row>
      <xdr:rowOff>22946</xdr:rowOff>
    </xdr:from>
    <xdr:to>
      <xdr:col>8</xdr:col>
      <xdr:colOff>3175</xdr:colOff>
      <xdr:row>1184</xdr:row>
      <xdr:rowOff>710317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xmlns="" id="{65742565-94B8-188E-3C9E-5D31AEE06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49335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1185</xdr:row>
      <xdr:rowOff>22941</xdr:rowOff>
    </xdr:from>
    <xdr:to>
      <xdr:col>8</xdr:col>
      <xdr:colOff>3175</xdr:colOff>
      <xdr:row>1185</xdr:row>
      <xdr:rowOff>710312</xdr:rowOff>
    </xdr:to>
    <xdr:pic>
      <xdr:nvPicPr>
        <xdr:cNvPr id="2279" name="Picture 2278">
          <a:extLst>
            <a:ext uri="{FF2B5EF4-FFF2-40B4-BE49-F238E27FC236}">
              <a16:creationId xmlns:a16="http://schemas.microsoft.com/office/drawing/2014/main" xmlns="" id="{8247A73C-EF4C-401D-02D4-F349A582A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56668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1186</xdr:row>
      <xdr:rowOff>22936</xdr:rowOff>
    </xdr:from>
    <xdr:to>
      <xdr:col>8</xdr:col>
      <xdr:colOff>3175</xdr:colOff>
      <xdr:row>1186</xdr:row>
      <xdr:rowOff>710307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xmlns="" id="{B694E621-9821-65E0-3574-108C9D62D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640017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1187</xdr:row>
      <xdr:rowOff>22932</xdr:rowOff>
    </xdr:from>
    <xdr:to>
      <xdr:col>8</xdr:col>
      <xdr:colOff>3175</xdr:colOff>
      <xdr:row>1187</xdr:row>
      <xdr:rowOff>710303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xmlns="" id="{15C01022-345D-112B-8AE1-D7D4DD12A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7133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1188</xdr:row>
      <xdr:rowOff>23026</xdr:rowOff>
    </xdr:from>
    <xdr:to>
      <xdr:col>8</xdr:col>
      <xdr:colOff>3175</xdr:colOff>
      <xdr:row>1188</xdr:row>
      <xdr:rowOff>710397</xdr:rowOff>
    </xdr:to>
    <xdr:pic>
      <xdr:nvPicPr>
        <xdr:cNvPr id="2285" name="Picture 2284">
          <a:extLst>
            <a:ext uri="{FF2B5EF4-FFF2-40B4-BE49-F238E27FC236}">
              <a16:creationId xmlns:a16="http://schemas.microsoft.com/office/drawing/2014/main" xmlns="" id="{76137A1C-8575-C21A-37C6-A5538738D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78669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1189</xdr:row>
      <xdr:rowOff>23020</xdr:rowOff>
    </xdr:from>
    <xdr:to>
      <xdr:col>8</xdr:col>
      <xdr:colOff>3175</xdr:colOff>
      <xdr:row>1189</xdr:row>
      <xdr:rowOff>710391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xmlns="" id="{59AA5058-5422-5DA8-8A2E-BE5D1B420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86002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1190</xdr:row>
      <xdr:rowOff>23016</xdr:rowOff>
    </xdr:from>
    <xdr:to>
      <xdr:col>8</xdr:col>
      <xdr:colOff>3175</xdr:colOff>
      <xdr:row>1190</xdr:row>
      <xdr:rowOff>710387</xdr:rowOff>
    </xdr:to>
    <xdr:pic>
      <xdr:nvPicPr>
        <xdr:cNvPr id="2289" name="Picture 2288">
          <a:extLst>
            <a:ext uri="{FF2B5EF4-FFF2-40B4-BE49-F238E27FC236}">
              <a16:creationId xmlns:a16="http://schemas.microsoft.com/office/drawing/2014/main" xmlns="" id="{E75846C0-8260-24FB-EA93-967914478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393335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1191</xdr:row>
      <xdr:rowOff>23011</xdr:rowOff>
    </xdr:from>
    <xdr:to>
      <xdr:col>8</xdr:col>
      <xdr:colOff>3175</xdr:colOff>
      <xdr:row>1191</xdr:row>
      <xdr:rowOff>710382</xdr:rowOff>
    </xdr:to>
    <xdr:pic>
      <xdr:nvPicPr>
        <xdr:cNvPr id="2291" name="Picture 2290">
          <a:extLst>
            <a:ext uri="{FF2B5EF4-FFF2-40B4-BE49-F238E27FC236}">
              <a16:creationId xmlns:a16="http://schemas.microsoft.com/office/drawing/2014/main" xmlns="" id="{87EF4153-BF52-A902-DC07-B59682857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00669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1192</xdr:row>
      <xdr:rowOff>22113</xdr:rowOff>
    </xdr:from>
    <xdr:to>
      <xdr:col>8</xdr:col>
      <xdr:colOff>3175</xdr:colOff>
      <xdr:row>1192</xdr:row>
      <xdr:rowOff>711260</xdr:rowOff>
    </xdr:to>
    <xdr:pic>
      <xdr:nvPicPr>
        <xdr:cNvPr id="2293" name="Picture 2292">
          <a:extLst>
            <a:ext uri="{FF2B5EF4-FFF2-40B4-BE49-F238E27FC236}">
              <a16:creationId xmlns:a16="http://schemas.microsoft.com/office/drawing/2014/main" xmlns="" id="{A77ECDBF-E072-DE5F-AFE5-A86506020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079933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1193</xdr:row>
      <xdr:rowOff>23002</xdr:rowOff>
    </xdr:from>
    <xdr:to>
      <xdr:col>8</xdr:col>
      <xdr:colOff>3175</xdr:colOff>
      <xdr:row>1193</xdr:row>
      <xdr:rowOff>710373</xdr:rowOff>
    </xdr:to>
    <xdr:pic>
      <xdr:nvPicPr>
        <xdr:cNvPr id="2295" name="Picture 2294">
          <a:extLst>
            <a:ext uri="{FF2B5EF4-FFF2-40B4-BE49-F238E27FC236}">
              <a16:creationId xmlns:a16="http://schemas.microsoft.com/office/drawing/2014/main" xmlns="" id="{A1635C8F-815B-AB72-D45A-664AA679E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15335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1194</xdr:row>
      <xdr:rowOff>22996</xdr:rowOff>
    </xdr:from>
    <xdr:to>
      <xdr:col>8</xdr:col>
      <xdr:colOff>3175</xdr:colOff>
      <xdr:row>1194</xdr:row>
      <xdr:rowOff>710367</xdr:rowOff>
    </xdr:to>
    <xdr:pic>
      <xdr:nvPicPr>
        <xdr:cNvPr id="2297" name="Picture 2296">
          <a:extLst>
            <a:ext uri="{FF2B5EF4-FFF2-40B4-BE49-F238E27FC236}">
              <a16:creationId xmlns:a16="http://schemas.microsoft.com/office/drawing/2014/main" xmlns="" id="{D1F0B1F2-01D3-7EA3-EF9C-C588DE999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22668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1195</xdr:row>
      <xdr:rowOff>22991</xdr:rowOff>
    </xdr:from>
    <xdr:to>
      <xdr:col>8</xdr:col>
      <xdr:colOff>3175</xdr:colOff>
      <xdr:row>1195</xdr:row>
      <xdr:rowOff>710362</xdr:rowOff>
    </xdr:to>
    <xdr:pic>
      <xdr:nvPicPr>
        <xdr:cNvPr id="2299" name="Picture 2298">
          <a:extLst>
            <a:ext uri="{FF2B5EF4-FFF2-40B4-BE49-F238E27FC236}">
              <a16:creationId xmlns:a16="http://schemas.microsoft.com/office/drawing/2014/main" xmlns="" id="{B3CA8CE1-91F4-9A76-72B6-F3F1A73EF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30002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1196</xdr:row>
      <xdr:rowOff>22986</xdr:rowOff>
    </xdr:from>
    <xdr:to>
      <xdr:col>8</xdr:col>
      <xdr:colOff>3175</xdr:colOff>
      <xdr:row>1196</xdr:row>
      <xdr:rowOff>710357</xdr:rowOff>
    </xdr:to>
    <xdr:pic>
      <xdr:nvPicPr>
        <xdr:cNvPr id="2301" name="Picture 2300">
          <a:extLst>
            <a:ext uri="{FF2B5EF4-FFF2-40B4-BE49-F238E27FC236}">
              <a16:creationId xmlns:a16="http://schemas.microsoft.com/office/drawing/2014/main" xmlns="" id="{7E2384BB-5084-E88E-5826-F56AC5C01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37335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1197</xdr:row>
      <xdr:rowOff>22982</xdr:rowOff>
    </xdr:from>
    <xdr:to>
      <xdr:col>8</xdr:col>
      <xdr:colOff>3175</xdr:colOff>
      <xdr:row>1197</xdr:row>
      <xdr:rowOff>710353</xdr:rowOff>
    </xdr:to>
    <xdr:pic>
      <xdr:nvPicPr>
        <xdr:cNvPr id="2303" name="Picture 2302">
          <a:extLst>
            <a:ext uri="{FF2B5EF4-FFF2-40B4-BE49-F238E27FC236}">
              <a16:creationId xmlns:a16="http://schemas.microsoft.com/office/drawing/2014/main" xmlns="" id="{BDBFCDD1-6426-19A8-9AC4-0C436B8FB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4466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1198</xdr:row>
      <xdr:rowOff>22976</xdr:rowOff>
    </xdr:from>
    <xdr:to>
      <xdr:col>8</xdr:col>
      <xdr:colOff>3175</xdr:colOff>
      <xdr:row>1198</xdr:row>
      <xdr:rowOff>710347</xdr:rowOff>
    </xdr:to>
    <xdr:pic>
      <xdr:nvPicPr>
        <xdr:cNvPr id="2305" name="Picture 2304">
          <a:extLst>
            <a:ext uri="{FF2B5EF4-FFF2-40B4-BE49-F238E27FC236}">
              <a16:creationId xmlns:a16="http://schemas.microsoft.com/office/drawing/2014/main" xmlns="" id="{D5D9388E-96AD-332E-DFFE-A78FF53A4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5200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1199</xdr:row>
      <xdr:rowOff>22971</xdr:rowOff>
    </xdr:from>
    <xdr:to>
      <xdr:col>8</xdr:col>
      <xdr:colOff>3175</xdr:colOff>
      <xdr:row>1199</xdr:row>
      <xdr:rowOff>710342</xdr:rowOff>
    </xdr:to>
    <xdr:pic>
      <xdr:nvPicPr>
        <xdr:cNvPr id="2307" name="Picture 2306">
          <a:extLst>
            <a:ext uri="{FF2B5EF4-FFF2-40B4-BE49-F238E27FC236}">
              <a16:creationId xmlns:a16="http://schemas.microsoft.com/office/drawing/2014/main" xmlns="" id="{7AEF3AC8-688F-A0C6-246D-9E2F6B4F7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5933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1200</xdr:row>
      <xdr:rowOff>22967</xdr:rowOff>
    </xdr:from>
    <xdr:to>
      <xdr:col>8</xdr:col>
      <xdr:colOff>3175</xdr:colOff>
      <xdr:row>1200</xdr:row>
      <xdr:rowOff>710338</xdr:rowOff>
    </xdr:to>
    <xdr:pic>
      <xdr:nvPicPr>
        <xdr:cNvPr id="2309" name="Picture 2308">
          <a:extLst>
            <a:ext uri="{FF2B5EF4-FFF2-40B4-BE49-F238E27FC236}">
              <a16:creationId xmlns:a16="http://schemas.microsoft.com/office/drawing/2014/main" xmlns="" id="{A22FA4DF-7673-5808-0FA3-595405819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66668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1201</xdr:row>
      <xdr:rowOff>22962</xdr:rowOff>
    </xdr:from>
    <xdr:to>
      <xdr:col>8</xdr:col>
      <xdr:colOff>3175</xdr:colOff>
      <xdr:row>1201</xdr:row>
      <xdr:rowOff>710333</xdr:rowOff>
    </xdr:to>
    <xdr:pic>
      <xdr:nvPicPr>
        <xdr:cNvPr id="2311" name="Picture 2310">
          <a:extLst>
            <a:ext uri="{FF2B5EF4-FFF2-40B4-BE49-F238E27FC236}">
              <a16:creationId xmlns:a16="http://schemas.microsoft.com/office/drawing/2014/main" xmlns="" id="{25D4FEFB-BA56-4E81-5F8F-565725F57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74001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1202</xdr:row>
      <xdr:rowOff>22957</xdr:rowOff>
    </xdr:from>
    <xdr:to>
      <xdr:col>8</xdr:col>
      <xdr:colOff>3175</xdr:colOff>
      <xdr:row>1202</xdr:row>
      <xdr:rowOff>710328</xdr:rowOff>
    </xdr:to>
    <xdr:pic>
      <xdr:nvPicPr>
        <xdr:cNvPr id="2313" name="Picture 2312">
          <a:extLst>
            <a:ext uri="{FF2B5EF4-FFF2-40B4-BE49-F238E27FC236}">
              <a16:creationId xmlns:a16="http://schemas.microsoft.com/office/drawing/2014/main" xmlns="" id="{DC0FE8C7-4A6C-2942-4A00-1136EF5CB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81334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1203</xdr:row>
      <xdr:rowOff>22952</xdr:rowOff>
    </xdr:from>
    <xdr:to>
      <xdr:col>8</xdr:col>
      <xdr:colOff>3175</xdr:colOff>
      <xdr:row>1203</xdr:row>
      <xdr:rowOff>710323</xdr:rowOff>
    </xdr:to>
    <xdr:pic>
      <xdr:nvPicPr>
        <xdr:cNvPr id="2315" name="Picture 2314">
          <a:extLst>
            <a:ext uri="{FF2B5EF4-FFF2-40B4-BE49-F238E27FC236}">
              <a16:creationId xmlns:a16="http://schemas.microsoft.com/office/drawing/2014/main" xmlns="" id="{6875883A-FDB9-9C87-74C6-4E0E16ACD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886680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1204</xdr:row>
      <xdr:rowOff>22947</xdr:rowOff>
    </xdr:from>
    <xdr:to>
      <xdr:col>8</xdr:col>
      <xdr:colOff>3175</xdr:colOff>
      <xdr:row>1204</xdr:row>
      <xdr:rowOff>710318</xdr:rowOff>
    </xdr:to>
    <xdr:pic>
      <xdr:nvPicPr>
        <xdr:cNvPr id="2317" name="Picture 2316">
          <a:extLst>
            <a:ext uri="{FF2B5EF4-FFF2-40B4-BE49-F238E27FC236}">
              <a16:creationId xmlns:a16="http://schemas.microsoft.com/office/drawing/2014/main" xmlns="" id="{C0AE81A3-52CA-5C7B-D383-4CFB772DA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496001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1205</xdr:row>
      <xdr:rowOff>22942</xdr:rowOff>
    </xdr:from>
    <xdr:to>
      <xdr:col>8</xdr:col>
      <xdr:colOff>3175</xdr:colOff>
      <xdr:row>1205</xdr:row>
      <xdr:rowOff>710313</xdr:rowOff>
    </xdr:to>
    <xdr:pic>
      <xdr:nvPicPr>
        <xdr:cNvPr id="2319" name="Picture 2318">
          <a:extLst>
            <a:ext uri="{FF2B5EF4-FFF2-40B4-BE49-F238E27FC236}">
              <a16:creationId xmlns:a16="http://schemas.microsoft.com/office/drawing/2014/main" xmlns="" id="{FF5477B1-D8E4-B4B9-FF20-89BE7B22A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03334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1206</xdr:row>
      <xdr:rowOff>22937</xdr:rowOff>
    </xdr:from>
    <xdr:to>
      <xdr:col>8</xdr:col>
      <xdr:colOff>3175</xdr:colOff>
      <xdr:row>1206</xdr:row>
      <xdr:rowOff>710308</xdr:rowOff>
    </xdr:to>
    <xdr:pic>
      <xdr:nvPicPr>
        <xdr:cNvPr id="2321" name="Picture 2320">
          <a:extLst>
            <a:ext uri="{FF2B5EF4-FFF2-40B4-BE49-F238E27FC236}">
              <a16:creationId xmlns:a16="http://schemas.microsoft.com/office/drawing/2014/main" xmlns="" id="{5FA7C598-5160-09B9-389B-7E7066A6B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10667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1207</xdr:row>
      <xdr:rowOff>22933</xdr:rowOff>
    </xdr:from>
    <xdr:to>
      <xdr:col>8</xdr:col>
      <xdr:colOff>3175</xdr:colOff>
      <xdr:row>1207</xdr:row>
      <xdr:rowOff>710304</xdr:rowOff>
    </xdr:to>
    <xdr:pic>
      <xdr:nvPicPr>
        <xdr:cNvPr id="2323" name="Picture 2322">
          <a:extLst>
            <a:ext uri="{FF2B5EF4-FFF2-40B4-BE49-F238E27FC236}">
              <a16:creationId xmlns:a16="http://schemas.microsoft.com/office/drawing/2014/main" xmlns="" id="{36E22E24-F469-A01E-D7A8-EEB433E18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18001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1208</xdr:row>
      <xdr:rowOff>23027</xdr:rowOff>
    </xdr:from>
    <xdr:to>
      <xdr:col>8</xdr:col>
      <xdr:colOff>3175</xdr:colOff>
      <xdr:row>1208</xdr:row>
      <xdr:rowOff>710398</xdr:rowOff>
    </xdr:to>
    <xdr:pic>
      <xdr:nvPicPr>
        <xdr:cNvPr id="2325" name="Picture 2324">
          <a:extLst>
            <a:ext uri="{FF2B5EF4-FFF2-40B4-BE49-F238E27FC236}">
              <a16:creationId xmlns:a16="http://schemas.microsoft.com/office/drawing/2014/main" xmlns="" id="{6E32719A-1DAF-EF03-9CC3-8BA9B4A9B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25335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1209</xdr:row>
      <xdr:rowOff>23021</xdr:rowOff>
    </xdr:from>
    <xdr:to>
      <xdr:col>8</xdr:col>
      <xdr:colOff>3175</xdr:colOff>
      <xdr:row>1209</xdr:row>
      <xdr:rowOff>710392</xdr:rowOff>
    </xdr:to>
    <xdr:pic>
      <xdr:nvPicPr>
        <xdr:cNvPr id="2327" name="Picture 2326">
          <a:extLst>
            <a:ext uri="{FF2B5EF4-FFF2-40B4-BE49-F238E27FC236}">
              <a16:creationId xmlns:a16="http://schemas.microsoft.com/office/drawing/2014/main" xmlns="" id="{102808F2-C8C0-8718-D85E-9A504B468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32668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1210</xdr:row>
      <xdr:rowOff>23017</xdr:rowOff>
    </xdr:from>
    <xdr:to>
      <xdr:col>8</xdr:col>
      <xdr:colOff>3175</xdr:colOff>
      <xdr:row>1210</xdr:row>
      <xdr:rowOff>710388</xdr:rowOff>
    </xdr:to>
    <xdr:pic>
      <xdr:nvPicPr>
        <xdr:cNvPr id="2329" name="Picture 2328">
          <a:extLst>
            <a:ext uri="{FF2B5EF4-FFF2-40B4-BE49-F238E27FC236}">
              <a16:creationId xmlns:a16="http://schemas.microsoft.com/office/drawing/2014/main" xmlns="" id="{086964A0-CFFE-B8AB-6394-C6B1E3E33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40001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1211</xdr:row>
      <xdr:rowOff>23012</xdr:rowOff>
    </xdr:from>
    <xdr:to>
      <xdr:col>8</xdr:col>
      <xdr:colOff>3175</xdr:colOff>
      <xdr:row>1211</xdr:row>
      <xdr:rowOff>710383</xdr:rowOff>
    </xdr:to>
    <xdr:pic>
      <xdr:nvPicPr>
        <xdr:cNvPr id="2331" name="Picture 2330">
          <a:extLst>
            <a:ext uri="{FF2B5EF4-FFF2-40B4-BE49-F238E27FC236}">
              <a16:creationId xmlns:a16="http://schemas.microsoft.com/office/drawing/2014/main" xmlns="" id="{1F66C751-C19E-C484-BA41-3A695AFD5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47335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1212</xdr:row>
      <xdr:rowOff>23007</xdr:rowOff>
    </xdr:from>
    <xdr:to>
      <xdr:col>8</xdr:col>
      <xdr:colOff>3175</xdr:colOff>
      <xdr:row>1212</xdr:row>
      <xdr:rowOff>710378</xdr:rowOff>
    </xdr:to>
    <xdr:pic>
      <xdr:nvPicPr>
        <xdr:cNvPr id="2333" name="Picture 2332">
          <a:extLst>
            <a:ext uri="{FF2B5EF4-FFF2-40B4-BE49-F238E27FC236}">
              <a16:creationId xmlns:a16="http://schemas.microsoft.com/office/drawing/2014/main" xmlns="" id="{35BD3825-047D-4D30-F531-39B530917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54668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1213</xdr:row>
      <xdr:rowOff>23002</xdr:rowOff>
    </xdr:from>
    <xdr:to>
      <xdr:col>8</xdr:col>
      <xdr:colOff>3175</xdr:colOff>
      <xdr:row>1213</xdr:row>
      <xdr:rowOff>710373</xdr:rowOff>
    </xdr:to>
    <xdr:pic>
      <xdr:nvPicPr>
        <xdr:cNvPr id="2335" name="Picture 2334">
          <a:extLst>
            <a:ext uri="{FF2B5EF4-FFF2-40B4-BE49-F238E27FC236}">
              <a16:creationId xmlns:a16="http://schemas.microsoft.com/office/drawing/2014/main" xmlns="" id="{9C66A248-86E9-650A-5828-5B678C057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6200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1214</xdr:row>
      <xdr:rowOff>22997</xdr:rowOff>
    </xdr:from>
    <xdr:to>
      <xdr:col>8</xdr:col>
      <xdr:colOff>3175</xdr:colOff>
      <xdr:row>1214</xdr:row>
      <xdr:rowOff>710368</xdr:rowOff>
    </xdr:to>
    <xdr:pic>
      <xdr:nvPicPr>
        <xdr:cNvPr id="2337" name="Picture 2336">
          <a:extLst>
            <a:ext uri="{FF2B5EF4-FFF2-40B4-BE49-F238E27FC236}">
              <a16:creationId xmlns:a16="http://schemas.microsoft.com/office/drawing/2014/main" xmlns="" id="{40C4840C-EB71-E823-18ED-D4EC61903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69334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1215</xdr:row>
      <xdr:rowOff>22992</xdr:rowOff>
    </xdr:from>
    <xdr:to>
      <xdr:col>8</xdr:col>
      <xdr:colOff>3175</xdr:colOff>
      <xdr:row>1215</xdr:row>
      <xdr:rowOff>710363</xdr:rowOff>
    </xdr:to>
    <xdr:pic>
      <xdr:nvPicPr>
        <xdr:cNvPr id="2339" name="Picture 2338">
          <a:extLst>
            <a:ext uri="{FF2B5EF4-FFF2-40B4-BE49-F238E27FC236}">
              <a16:creationId xmlns:a16="http://schemas.microsoft.com/office/drawing/2014/main" xmlns="" id="{E21DA563-7097-7F5D-09B3-3AF5CC168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76668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1216</xdr:row>
      <xdr:rowOff>118039</xdr:rowOff>
    </xdr:from>
    <xdr:to>
      <xdr:col>8</xdr:col>
      <xdr:colOff>3175</xdr:colOff>
      <xdr:row>1216</xdr:row>
      <xdr:rowOff>805410</xdr:rowOff>
    </xdr:to>
    <xdr:pic>
      <xdr:nvPicPr>
        <xdr:cNvPr id="2341" name="Picture 2340">
          <a:extLst>
            <a:ext uri="{FF2B5EF4-FFF2-40B4-BE49-F238E27FC236}">
              <a16:creationId xmlns:a16="http://schemas.microsoft.com/office/drawing/2014/main" xmlns="" id="{6B162AE7-DB0B-F001-7C01-E875DC37D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84951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1217</xdr:row>
      <xdr:rowOff>25443</xdr:rowOff>
    </xdr:from>
    <xdr:to>
      <xdr:col>8</xdr:col>
      <xdr:colOff>3175</xdr:colOff>
      <xdr:row>1217</xdr:row>
      <xdr:rowOff>581068</xdr:rowOff>
    </xdr:to>
    <xdr:pic>
      <xdr:nvPicPr>
        <xdr:cNvPr id="2343" name="Picture 2342">
          <a:extLst>
            <a:ext uri="{FF2B5EF4-FFF2-40B4-BE49-F238E27FC236}">
              <a16:creationId xmlns:a16="http://schemas.microsoft.com/office/drawing/2014/main" xmlns="" id="{6FF2F8D6-577F-884D-6BA7-B74E24821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9326053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1218</xdr:row>
      <xdr:rowOff>23004</xdr:rowOff>
    </xdr:from>
    <xdr:to>
      <xdr:col>8</xdr:col>
      <xdr:colOff>3175</xdr:colOff>
      <xdr:row>1218</xdr:row>
      <xdr:rowOff>710375</xdr:rowOff>
    </xdr:to>
    <xdr:pic>
      <xdr:nvPicPr>
        <xdr:cNvPr id="2345" name="Picture 2344">
          <a:extLst>
            <a:ext uri="{FF2B5EF4-FFF2-40B4-BE49-F238E27FC236}">
              <a16:creationId xmlns:a16="http://schemas.microsoft.com/office/drawing/2014/main" xmlns="" id="{DA8EF32A-12C8-92C1-A812-1ABBC9257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599301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1219</xdr:row>
      <xdr:rowOff>22999</xdr:rowOff>
    </xdr:from>
    <xdr:to>
      <xdr:col>8</xdr:col>
      <xdr:colOff>3175</xdr:colOff>
      <xdr:row>1219</xdr:row>
      <xdr:rowOff>710370</xdr:rowOff>
    </xdr:to>
    <xdr:pic>
      <xdr:nvPicPr>
        <xdr:cNvPr id="2347" name="Picture 2346">
          <a:extLst>
            <a:ext uri="{FF2B5EF4-FFF2-40B4-BE49-F238E27FC236}">
              <a16:creationId xmlns:a16="http://schemas.microsoft.com/office/drawing/2014/main" xmlns="" id="{4CCB07FB-98D6-04E2-AD74-B033C4DAA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06635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1220</xdr:row>
      <xdr:rowOff>22995</xdr:rowOff>
    </xdr:from>
    <xdr:to>
      <xdr:col>8</xdr:col>
      <xdr:colOff>3175</xdr:colOff>
      <xdr:row>1220</xdr:row>
      <xdr:rowOff>710366</xdr:rowOff>
    </xdr:to>
    <xdr:pic>
      <xdr:nvPicPr>
        <xdr:cNvPr id="2349" name="Picture 2348">
          <a:extLst>
            <a:ext uri="{FF2B5EF4-FFF2-40B4-BE49-F238E27FC236}">
              <a16:creationId xmlns:a16="http://schemas.microsoft.com/office/drawing/2014/main" xmlns="" id="{72291FBD-9655-F6EB-3C74-370E309D7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13968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1221</xdr:row>
      <xdr:rowOff>22989</xdr:rowOff>
    </xdr:from>
    <xdr:to>
      <xdr:col>8</xdr:col>
      <xdr:colOff>3175</xdr:colOff>
      <xdr:row>1221</xdr:row>
      <xdr:rowOff>710360</xdr:rowOff>
    </xdr:to>
    <xdr:pic>
      <xdr:nvPicPr>
        <xdr:cNvPr id="2351" name="Picture 2350">
          <a:extLst>
            <a:ext uri="{FF2B5EF4-FFF2-40B4-BE49-F238E27FC236}">
              <a16:creationId xmlns:a16="http://schemas.microsoft.com/office/drawing/2014/main" xmlns="" id="{4AEE85B3-4B9F-05CC-3101-2692F5C37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2130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1222</xdr:row>
      <xdr:rowOff>22984</xdr:rowOff>
    </xdr:from>
    <xdr:to>
      <xdr:col>8</xdr:col>
      <xdr:colOff>3175</xdr:colOff>
      <xdr:row>1222</xdr:row>
      <xdr:rowOff>710355</xdr:rowOff>
    </xdr:to>
    <xdr:pic>
      <xdr:nvPicPr>
        <xdr:cNvPr id="2353" name="Picture 2352">
          <a:extLst>
            <a:ext uri="{FF2B5EF4-FFF2-40B4-BE49-F238E27FC236}">
              <a16:creationId xmlns:a16="http://schemas.microsoft.com/office/drawing/2014/main" xmlns="" id="{269FE886-C668-C98C-60FF-24484037D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28634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1223</xdr:row>
      <xdr:rowOff>22979</xdr:rowOff>
    </xdr:from>
    <xdr:to>
      <xdr:col>8</xdr:col>
      <xdr:colOff>3175</xdr:colOff>
      <xdr:row>1223</xdr:row>
      <xdr:rowOff>710350</xdr:rowOff>
    </xdr:to>
    <xdr:pic>
      <xdr:nvPicPr>
        <xdr:cNvPr id="2355" name="Picture 2354">
          <a:extLst>
            <a:ext uri="{FF2B5EF4-FFF2-40B4-BE49-F238E27FC236}">
              <a16:creationId xmlns:a16="http://schemas.microsoft.com/office/drawing/2014/main" xmlns="" id="{D50C5770-6410-B5E1-5BED-B7F9E9097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35968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1224</xdr:row>
      <xdr:rowOff>22975</xdr:rowOff>
    </xdr:from>
    <xdr:to>
      <xdr:col>8</xdr:col>
      <xdr:colOff>3175</xdr:colOff>
      <xdr:row>1224</xdr:row>
      <xdr:rowOff>710346</xdr:rowOff>
    </xdr:to>
    <xdr:pic>
      <xdr:nvPicPr>
        <xdr:cNvPr id="2357" name="Picture 2356">
          <a:extLst>
            <a:ext uri="{FF2B5EF4-FFF2-40B4-BE49-F238E27FC236}">
              <a16:creationId xmlns:a16="http://schemas.microsoft.com/office/drawing/2014/main" xmlns="" id="{38A28292-A24B-CDBA-CB7F-1B02F3EE8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43301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1225</xdr:row>
      <xdr:rowOff>22970</xdr:rowOff>
    </xdr:from>
    <xdr:to>
      <xdr:col>8</xdr:col>
      <xdr:colOff>3175</xdr:colOff>
      <xdr:row>1225</xdr:row>
      <xdr:rowOff>710341</xdr:rowOff>
    </xdr:to>
    <xdr:pic>
      <xdr:nvPicPr>
        <xdr:cNvPr id="2359" name="Picture 2358">
          <a:extLst>
            <a:ext uri="{FF2B5EF4-FFF2-40B4-BE49-F238E27FC236}">
              <a16:creationId xmlns:a16="http://schemas.microsoft.com/office/drawing/2014/main" xmlns="" id="{427DE158-7E34-B678-8D26-CEDA41A49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5063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1226</xdr:row>
      <xdr:rowOff>22964</xdr:rowOff>
    </xdr:from>
    <xdr:to>
      <xdr:col>8</xdr:col>
      <xdr:colOff>3175</xdr:colOff>
      <xdr:row>1226</xdr:row>
      <xdr:rowOff>710335</xdr:rowOff>
    </xdr:to>
    <xdr:pic>
      <xdr:nvPicPr>
        <xdr:cNvPr id="2361" name="Picture 2360">
          <a:extLst>
            <a:ext uri="{FF2B5EF4-FFF2-40B4-BE49-F238E27FC236}">
              <a16:creationId xmlns:a16="http://schemas.microsoft.com/office/drawing/2014/main" xmlns="" id="{63BCC326-FBCC-BD60-4801-6336E09B0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57968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1227</xdr:row>
      <xdr:rowOff>22960</xdr:rowOff>
    </xdr:from>
    <xdr:to>
      <xdr:col>8</xdr:col>
      <xdr:colOff>3175</xdr:colOff>
      <xdr:row>1227</xdr:row>
      <xdr:rowOff>710331</xdr:rowOff>
    </xdr:to>
    <xdr:pic>
      <xdr:nvPicPr>
        <xdr:cNvPr id="2363" name="Picture 2362">
          <a:extLst>
            <a:ext uri="{FF2B5EF4-FFF2-40B4-BE49-F238E27FC236}">
              <a16:creationId xmlns:a16="http://schemas.microsoft.com/office/drawing/2014/main" xmlns="" id="{C262ECDA-2DAB-92DA-D11F-E3C8FA3D5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65301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1228</xdr:row>
      <xdr:rowOff>22955</xdr:rowOff>
    </xdr:from>
    <xdr:to>
      <xdr:col>8</xdr:col>
      <xdr:colOff>3175</xdr:colOff>
      <xdr:row>1228</xdr:row>
      <xdr:rowOff>710326</xdr:rowOff>
    </xdr:to>
    <xdr:pic>
      <xdr:nvPicPr>
        <xdr:cNvPr id="2365" name="Picture 2364">
          <a:extLst>
            <a:ext uri="{FF2B5EF4-FFF2-40B4-BE49-F238E27FC236}">
              <a16:creationId xmlns:a16="http://schemas.microsoft.com/office/drawing/2014/main" xmlns="" id="{740A5CE9-1505-C278-8BC2-5FBF2F0BE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72634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1229</xdr:row>
      <xdr:rowOff>22950</xdr:rowOff>
    </xdr:from>
    <xdr:to>
      <xdr:col>8</xdr:col>
      <xdr:colOff>3175</xdr:colOff>
      <xdr:row>1229</xdr:row>
      <xdr:rowOff>710321</xdr:rowOff>
    </xdr:to>
    <xdr:pic>
      <xdr:nvPicPr>
        <xdr:cNvPr id="2367" name="Picture 2366">
          <a:extLst>
            <a:ext uri="{FF2B5EF4-FFF2-40B4-BE49-F238E27FC236}">
              <a16:creationId xmlns:a16="http://schemas.microsoft.com/office/drawing/2014/main" xmlns="" id="{1C0CC9F3-9192-36B1-509E-CDDB10B81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79967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1230</xdr:row>
      <xdr:rowOff>22945</xdr:rowOff>
    </xdr:from>
    <xdr:to>
      <xdr:col>8</xdr:col>
      <xdr:colOff>3175</xdr:colOff>
      <xdr:row>1230</xdr:row>
      <xdr:rowOff>710316</xdr:rowOff>
    </xdr:to>
    <xdr:pic>
      <xdr:nvPicPr>
        <xdr:cNvPr id="2369" name="Picture 2368">
          <a:extLst>
            <a:ext uri="{FF2B5EF4-FFF2-40B4-BE49-F238E27FC236}">
              <a16:creationId xmlns:a16="http://schemas.microsoft.com/office/drawing/2014/main" xmlns="" id="{BA6134B5-CA0B-C4B4-513B-1A3C372DA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87301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1231</xdr:row>
      <xdr:rowOff>22940</xdr:rowOff>
    </xdr:from>
    <xdr:to>
      <xdr:col>8</xdr:col>
      <xdr:colOff>3175</xdr:colOff>
      <xdr:row>1231</xdr:row>
      <xdr:rowOff>710311</xdr:rowOff>
    </xdr:to>
    <xdr:pic>
      <xdr:nvPicPr>
        <xdr:cNvPr id="2371" name="Picture 2370">
          <a:extLst>
            <a:ext uri="{FF2B5EF4-FFF2-40B4-BE49-F238E27FC236}">
              <a16:creationId xmlns:a16="http://schemas.microsoft.com/office/drawing/2014/main" xmlns="" id="{E609EE3F-6F12-E99A-0C25-A126AE9C1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694634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1232</xdr:row>
      <xdr:rowOff>22935</xdr:rowOff>
    </xdr:from>
    <xdr:to>
      <xdr:col>8</xdr:col>
      <xdr:colOff>3175</xdr:colOff>
      <xdr:row>1232</xdr:row>
      <xdr:rowOff>710306</xdr:rowOff>
    </xdr:to>
    <xdr:pic>
      <xdr:nvPicPr>
        <xdr:cNvPr id="2373" name="Picture 2372">
          <a:extLst>
            <a:ext uri="{FF2B5EF4-FFF2-40B4-BE49-F238E27FC236}">
              <a16:creationId xmlns:a16="http://schemas.microsoft.com/office/drawing/2014/main" xmlns="" id="{6D1BD5A2-4DBB-4E35-56C6-5644B5FD9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019675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1233</xdr:row>
      <xdr:rowOff>22931</xdr:rowOff>
    </xdr:from>
    <xdr:to>
      <xdr:col>8</xdr:col>
      <xdr:colOff>3175</xdr:colOff>
      <xdr:row>1233</xdr:row>
      <xdr:rowOff>710302</xdr:rowOff>
    </xdr:to>
    <xdr:pic>
      <xdr:nvPicPr>
        <xdr:cNvPr id="2375" name="Picture 2374">
          <a:extLst>
            <a:ext uri="{FF2B5EF4-FFF2-40B4-BE49-F238E27FC236}">
              <a16:creationId xmlns:a16="http://schemas.microsoft.com/office/drawing/2014/main" xmlns="" id="{71C5025B-D1E4-378B-2595-4DEC9494B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09300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1234</xdr:row>
      <xdr:rowOff>23025</xdr:rowOff>
    </xdr:from>
    <xdr:to>
      <xdr:col>8</xdr:col>
      <xdr:colOff>3175</xdr:colOff>
      <xdr:row>1234</xdr:row>
      <xdr:rowOff>710396</xdr:rowOff>
    </xdr:to>
    <xdr:pic>
      <xdr:nvPicPr>
        <xdr:cNvPr id="2377" name="Picture 2376">
          <a:extLst>
            <a:ext uri="{FF2B5EF4-FFF2-40B4-BE49-F238E27FC236}">
              <a16:creationId xmlns:a16="http://schemas.microsoft.com/office/drawing/2014/main" xmlns="" id="{81812D67-BDD4-D4C1-3C48-D921F4632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1663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1235</xdr:row>
      <xdr:rowOff>23020</xdr:rowOff>
    </xdr:from>
    <xdr:to>
      <xdr:col>8</xdr:col>
      <xdr:colOff>3175</xdr:colOff>
      <xdr:row>1235</xdr:row>
      <xdr:rowOff>710391</xdr:rowOff>
    </xdr:to>
    <xdr:pic>
      <xdr:nvPicPr>
        <xdr:cNvPr id="2379" name="Picture 2378">
          <a:extLst>
            <a:ext uri="{FF2B5EF4-FFF2-40B4-BE49-F238E27FC236}">
              <a16:creationId xmlns:a16="http://schemas.microsoft.com/office/drawing/2014/main" xmlns="" id="{251CAEA6-F9DD-A346-ED1A-181AB124F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23968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1236</xdr:row>
      <xdr:rowOff>23014</xdr:rowOff>
    </xdr:from>
    <xdr:to>
      <xdr:col>8</xdr:col>
      <xdr:colOff>3175</xdr:colOff>
      <xdr:row>1236</xdr:row>
      <xdr:rowOff>710385</xdr:rowOff>
    </xdr:to>
    <xdr:pic>
      <xdr:nvPicPr>
        <xdr:cNvPr id="2381" name="Picture 2380">
          <a:extLst>
            <a:ext uri="{FF2B5EF4-FFF2-40B4-BE49-F238E27FC236}">
              <a16:creationId xmlns:a16="http://schemas.microsoft.com/office/drawing/2014/main" xmlns="" id="{B05B8258-7CB9-75E8-E98C-6FE61BF8B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31301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1237</xdr:row>
      <xdr:rowOff>23010</xdr:rowOff>
    </xdr:from>
    <xdr:to>
      <xdr:col>8</xdr:col>
      <xdr:colOff>3175</xdr:colOff>
      <xdr:row>1237</xdr:row>
      <xdr:rowOff>710381</xdr:rowOff>
    </xdr:to>
    <xdr:pic>
      <xdr:nvPicPr>
        <xdr:cNvPr id="2383" name="Picture 2382">
          <a:extLst>
            <a:ext uri="{FF2B5EF4-FFF2-40B4-BE49-F238E27FC236}">
              <a16:creationId xmlns:a16="http://schemas.microsoft.com/office/drawing/2014/main" xmlns="" id="{BC53A781-51D2-0031-0978-7036A8C59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38634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1238</xdr:row>
      <xdr:rowOff>23005</xdr:rowOff>
    </xdr:from>
    <xdr:to>
      <xdr:col>8</xdr:col>
      <xdr:colOff>3175</xdr:colOff>
      <xdr:row>1238</xdr:row>
      <xdr:rowOff>710376</xdr:rowOff>
    </xdr:to>
    <xdr:pic>
      <xdr:nvPicPr>
        <xdr:cNvPr id="2385" name="Picture 2384">
          <a:extLst>
            <a:ext uri="{FF2B5EF4-FFF2-40B4-BE49-F238E27FC236}">
              <a16:creationId xmlns:a16="http://schemas.microsoft.com/office/drawing/2014/main" xmlns="" id="{3DA58BFB-E89B-044D-5E87-D549B115D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45968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1239</xdr:row>
      <xdr:rowOff>23000</xdr:rowOff>
    </xdr:from>
    <xdr:to>
      <xdr:col>8</xdr:col>
      <xdr:colOff>3175</xdr:colOff>
      <xdr:row>1239</xdr:row>
      <xdr:rowOff>710371</xdr:rowOff>
    </xdr:to>
    <xdr:pic>
      <xdr:nvPicPr>
        <xdr:cNvPr id="2387" name="Picture 2386">
          <a:extLst>
            <a:ext uri="{FF2B5EF4-FFF2-40B4-BE49-F238E27FC236}">
              <a16:creationId xmlns:a16="http://schemas.microsoft.com/office/drawing/2014/main" xmlns="" id="{C4B39AA1-BD20-0905-8EF2-FB422B604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53301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985</xdr:row>
      <xdr:rowOff>21984</xdr:rowOff>
    </xdr:from>
    <xdr:to>
      <xdr:col>8</xdr:col>
      <xdr:colOff>3175</xdr:colOff>
      <xdr:row>985</xdr:row>
      <xdr:rowOff>656984</xdr:rowOff>
    </xdr:to>
    <xdr:pic>
      <xdr:nvPicPr>
        <xdr:cNvPr id="2389" name="Picture 2388">
          <a:extLst>
            <a:ext uri="{FF2B5EF4-FFF2-40B4-BE49-F238E27FC236}">
              <a16:creationId xmlns:a16="http://schemas.microsoft.com/office/drawing/2014/main" xmlns="" id="{9E0F2AAA-D011-7394-9145-5880D5215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93390681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971</xdr:row>
      <xdr:rowOff>22011</xdr:rowOff>
    </xdr:from>
    <xdr:to>
      <xdr:col>8</xdr:col>
      <xdr:colOff>3175</xdr:colOff>
      <xdr:row>971</xdr:row>
      <xdr:rowOff>657011</xdr:rowOff>
    </xdr:to>
    <xdr:pic>
      <xdr:nvPicPr>
        <xdr:cNvPr id="2391" name="Picture 2390">
          <a:extLst>
            <a:ext uri="{FF2B5EF4-FFF2-40B4-BE49-F238E27FC236}">
              <a16:creationId xmlns:a16="http://schemas.microsoft.com/office/drawing/2014/main" xmlns="" id="{9FF02F3B-35B0-0AAB-8285-1DDF37970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68339568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1242</xdr:row>
      <xdr:rowOff>22971</xdr:rowOff>
    </xdr:from>
    <xdr:to>
      <xdr:col>8</xdr:col>
      <xdr:colOff>3175</xdr:colOff>
      <xdr:row>1242</xdr:row>
      <xdr:rowOff>710342</xdr:rowOff>
    </xdr:to>
    <xdr:pic>
      <xdr:nvPicPr>
        <xdr:cNvPr id="2393" name="Picture 2392">
          <a:extLst>
            <a:ext uri="{FF2B5EF4-FFF2-40B4-BE49-F238E27FC236}">
              <a16:creationId xmlns:a16="http://schemas.microsoft.com/office/drawing/2014/main" xmlns="" id="{F7B99E27-A26D-72E5-B9DD-590E9C696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70231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1243</xdr:row>
      <xdr:rowOff>22967</xdr:rowOff>
    </xdr:from>
    <xdr:to>
      <xdr:col>8</xdr:col>
      <xdr:colOff>3175</xdr:colOff>
      <xdr:row>1243</xdr:row>
      <xdr:rowOff>710338</xdr:rowOff>
    </xdr:to>
    <xdr:pic>
      <xdr:nvPicPr>
        <xdr:cNvPr id="2395" name="Picture 2394">
          <a:extLst>
            <a:ext uri="{FF2B5EF4-FFF2-40B4-BE49-F238E27FC236}">
              <a16:creationId xmlns:a16="http://schemas.microsoft.com/office/drawing/2014/main" xmlns="" id="{65C226B1-AE50-41E1-A981-0ED7E3D7A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77564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1244</xdr:row>
      <xdr:rowOff>22962</xdr:rowOff>
    </xdr:from>
    <xdr:to>
      <xdr:col>8</xdr:col>
      <xdr:colOff>3175</xdr:colOff>
      <xdr:row>1244</xdr:row>
      <xdr:rowOff>710333</xdr:rowOff>
    </xdr:to>
    <xdr:pic>
      <xdr:nvPicPr>
        <xdr:cNvPr id="2397" name="Picture 2396">
          <a:extLst>
            <a:ext uri="{FF2B5EF4-FFF2-40B4-BE49-F238E27FC236}">
              <a16:creationId xmlns:a16="http://schemas.microsoft.com/office/drawing/2014/main" xmlns="" id="{6CFC06FF-CA91-A4F5-C178-E9CD50F44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84897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1245</xdr:row>
      <xdr:rowOff>22957</xdr:rowOff>
    </xdr:from>
    <xdr:to>
      <xdr:col>8</xdr:col>
      <xdr:colOff>3175</xdr:colOff>
      <xdr:row>1245</xdr:row>
      <xdr:rowOff>710328</xdr:rowOff>
    </xdr:to>
    <xdr:pic>
      <xdr:nvPicPr>
        <xdr:cNvPr id="2399" name="Picture 2398">
          <a:extLst>
            <a:ext uri="{FF2B5EF4-FFF2-40B4-BE49-F238E27FC236}">
              <a16:creationId xmlns:a16="http://schemas.microsoft.com/office/drawing/2014/main" xmlns="" id="{4C2B6057-2D57-70EA-9387-1320F4A0D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92230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1246</xdr:row>
      <xdr:rowOff>22952</xdr:rowOff>
    </xdr:from>
    <xdr:to>
      <xdr:col>8</xdr:col>
      <xdr:colOff>3175</xdr:colOff>
      <xdr:row>1246</xdr:row>
      <xdr:rowOff>710323</xdr:rowOff>
    </xdr:to>
    <xdr:pic>
      <xdr:nvPicPr>
        <xdr:cNvPr id="2401" name="Picture 2400">
          <a:extLst>
            <a:ext uri="{FF2B5EF4-FFF2-40B4-BE49-F238E27FC236}">
              <a16:creationId xmlns:a16="http://schemas.microsoft.com/office/drawing/2014/main" xmlns="" id="{4DF5AD29-EC93-7BEE-4AE6-56FB52E1C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7995640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1247</xdr:row>
      <xdr:rowOff>22947</xdr:rowOff>
    </xdr:from>
    <xdr:to>
      <xdr:col>8</xdr:col>
      <xdr:colOff>3175</xdr:colOff>
      <xdr:row>1247</xdr:row>
      <xdr:rowOff>710318</xdr:rowOff>
    </xdr:to>
    <xdr:pic>
      <xdr:nvPicPr>
        <xdr:cNvPr id="2403" name="Picture 2402">
          <a:extLst>
            <a:ext uri="{FF2B5EF4-FFF2-40B4-BE49-F238E27FC236}">
              <a16:creationId xmlns:a16="http://schemas.microsoft.com/office/drawing/2014/main" xmlns="" id="{84C87477-A459-279D-6825-1B8AC5958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06897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1248</xdr:row>
      <xdr:rowOff>22942</xdr:rowOff>
    </xdr:from>
    <xdr:to>
      <xdr:col>8</xdr:col>
      <xdr:colOff>3175</xdr:colOff>
      <xdr:row>1248</xdr:row>
      <xdr:rowOff>710313</xdr:rowOff>
    </xdr:to>
    <xdr:pic>
      <xdr:nvPicPr>
        <xdr:cNvPr id="2405" name="Picture 2404">
          <a:extLst>
            <a:ext uri="{FF2B5EF4-FFF2-40B4-BE49-F238E27FC236}">
              <a16:creationId xmlns:a16="http://schemas.microsoft.com/office/drawing/2014/main" xmlns="" id="{2D4EFE3D-A3F4-7F50-91F4-47DE29485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14230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1249</xdr:row>
      <xdr:rowOff>22937</xdr:rowOff>
    </xdr:from>
    <xdr:to>
      <xdr:col>8</xdr:col>
      <xdr:colOff>3175</xdr:colOff>
      <xdr:row>1249</xdr:row>
      <xdr:rowOff>710308</xdr:rowOff>
    </xdr:to>
    <xdr:pic>
      <xdr:nvPicPr>
        <xdr:cNvPr id="2407" name="Picture 2406">
          <a:extLst>
            <a:ext uri="{FF2B5EF4-FFF2-40B4-BE49-F238E27FC236}">
              <a16:creationId xmlns:a16="http://schemas.microsoft.com/office/drawing/2014/main" xmlns="" id="{2CAA7641-2F68-EDC7-91B0-BFA95B52E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21563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1250</xdr:row>
      <xdr:rowOff>22933</xdr:rowOff>
    </xdr:from>
    <xdr:to>
      <xdr:col>8</xdr:col>
      <xdr:colOff>3175</xdr:colOff>
      <xdr:row>1250</xdr:row>
      <xdr:rowOff>710304</xdr:rowOff>
    </xdr:to>
    <xdr:pic>
      <xdr:nvPicPr>
        <xdr:cNvPr id="2409" name="Picture 2408">
          <a:extLst>
            <a:ext uri="{FF2B5EF4-FFF2-40B4-BE49-F238E27FC236}">
              <a16:creationId xmlns:a16="http://schemas.microsoft.com/office/drawing/2014/main" xmlns="" id="{15B57663-5F46-E78C-CABF-4CC3EB01C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28897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1251</xdr:row>
      <xdr:rowOff>23027</xdr:rowOff>
    </xdr:from>
    <xdr:to>
      <xdr:col>8</xdr:col>
      <xdr:colOff>3175</xdr:colOff>
      <xdr:row>1251</xdr:row>
      <xdr:rowOff>710398</xdr:rowOff>
    </xdr:to>
    <xdr:pic>
      <xdr:nvPicPr>
        <xdr:cNvPr id="2411" name="Picture 2410">
          <a:extLst>
            <a:ext uri="{FF2B5EF4-FFF2-40B4-BE49-F238E27FC236}">
              <a16:creationId xmlns:a16="http://schemas.microsoft.com/office/drawing/2014/main" xmlns="" id="{3C3F9037-5D88-3A82-0329-F8740BC99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36231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1252</xdr:row>
      <xdr:rowOff>23021</xdr:rowOff>
    </xdr:from>
    <xdr:to>
      <xdr:col>8</xdr:col>
      <xdr:colOff>3175</xdr:colOff>
      <xdr:row>1252</xdr:row>
      <xdr:rowOff>710392</xdr:rowOff>
    </xdr:to>
    <xdr:pic>
      <xdr:nvPicPr>
        <xdr:cNvPr id="2413" name="Picture 2412">
          <a:extLst>
            <a:ext uri="{FF2B5EF4-FFF2-40B4-BE49-F238E27FC236}">
              <a16:creationId xmlns:a16="http://schemas.microsoft.com/office/drawing/2014/main" xmlns="" id="{2F5225E7-DEFE-726A-4EB4-5599A849E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43564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1253</xdr:row>
      <xdr:rowOff>23017</xdr:rowOff>
    </xdr:from>
    <xdr:to>
      <xdr:col>8</xdr:col>
      <xdr:colOff>3175</xdr:colOff>
      <xdr:row>1253</xdr:row>
      <xdr:rowOff>710388</xdr:rowOff>
    </xdr:to>
    <xdr:pic>
      <xdr:nvPicPr>
        <xdr:cNvPr id="2415" name="Picture 2414">
          <a:extLst>
            <a:ext uri="{FF2B5EF4-FFF2-40B4-BE49-F238E27FC236}">
              <a16:creationId xmlns:a16="http://schemas.microsoft.com/office/drawing/2014/main" xmlns="" id="{610B6D6B-CE71-1AB5-0607-5C7F69768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50897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1254</xdr:row>
      <xdr:rowOff>23012</xdr:rowOff>
    </xdr:from>
    <xdr:to>
      <xdr:col>8</xdr:col>
      <xdr:colOff>3175</xdr:colOff>
      <xdr:row>1254</xdr:row>
      <xdr:rowOff>710383</xdr:rowOff>
    </xdr:to>
    <xdr:pic>
      <xdr:nvPicPr>
        <xdr:cNvPr id="2417" name="Picture 2416">
          <a:extLst>
            <a:ext uri="{FF2B5EF4-FFF2-40B4-BE49-F238E27FC236}">
              <a16:creationId xmlns:a16="http://schemas.microsoft.com/office/drawing/2014/main" xmlns="" id="{67384434-BC1D-B067-B44D-1D8B39CDF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58231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1255</xdr:row>
      <xdr:rowOff>23007</xdr:rowOff>
    </xdr:from>
    <xdr:to>
      <xdr:col>8</xdr:col>
      <xdr:colOff>3175</xdr:colOff>
      <xdr:row>1255</xdr:row>
      <xdr:rowOff>710378</xdr:rowOff>
    </xdr:to>
    <xdr:pic>
      <xdr:nvPicPr>
        <xdr:cNvPr id="2419" name="Picture 2418">
          <a:extLst>
            <a:ext uri="{FF2B5EF4-FFF2-40B4-BE49-F238E27FC236}">
              <a16:creationId xmlns:a16="http://schemas.microsoft.com/office/drawing/2014/main" xmlns="" id="{4CCDCF63-27EF-9AE6-797C-8A64A480B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65564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1256</xdr:row>
      <xdr:rowOff>21812</xdr:rowOff>
    </xdr:from>
    <xdr:to>
      <xdr:col>8</xdr:col>
      <xdr:colOff>3175</xdr:colOff>
      <xdr:row>1256</xdr:row>
      <xdr:rowOff>711553</xdr:rowOff>
    </xdr:to>
    <xdr:pic>
      <xdr:nvPicPr>
        <xdr:cNvPr id="2421" name="Picture 2420">
          <a:extLst>
            <a:ext uri="{FF2B5EF4-FFF2-40B4-BE49-F238E27FC236}">
              <a16:creationId xmlns:a16="http://schemas.microsoft.com/office/drawing/2014/main" xmlns="" id="{571254C6-7A15-1DF8-95AA-0B15C16C3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728857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1257</xdr:row>
      <xdr:rowOff>21807</xdr:rowOff>
    </xdr:from>
    <xdr:to>
      <xdr:col>8</xdr:col>
      <xdr:colOff>3175</xdr:colOff>
      <xdr:row>1257</xdr:row>
      <xdr:rowOff>711548</xdr:rowOff>
    </xdr:to>
    <xdr:pic>
      <xdr:nvPicPr>
        <xdr:cNvPr id="2423" name="Picture 2422">
          <a:extLst>
            <a:ext uri="{FF2B5EF4-FFF2-40B4-BE49-F238E27FC236}">
              <a16:creationId xmlns:a16="http://schemas.microsoft.com/office/drawing/2014/main" xmlns="" id="{298247A7-B9F4-A3A7-1842-33E3E498C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802190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1258</xdr:row>
      <xdr:rowOff>21801</xdr:rowOff>
    </xdr:from>
    <xdr:to>
      <xdr:col>8</xdr:col>
      <xdr:colOff>3175</xdr:colOff>
      <xdr:row>1258</xdr:row>
      <xdr:rowOff>711542</xdr:rowOff>
    </xdr:to>
    <xdr:pic>
      <xdr:nvPicPr>
        <xdr:cNvPr id="2425" name="Picture 2424">
          <a:extLst>
            <a:ext uri="{FF2B5EF4-FFF2-40B4-BE49-F238E27FC236}">
              <a16:creationId xmlns:a16="http://schemas.microsoft.com/office/drawing/2014/main" xmlns="" id="{3FE0661C-C067-A76B-9E7E-ECBE6B175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875522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1259</xdr:row>
      <xdr:rowOff>21797</xdr:rowOff>
    </xdr:from>
    <xdr:to>
      <xdr:col>8</xdr:col>
      <xdr:colOff>3175</xdr:colOff>
      <xdr:row>1259</xdr:row>
      <xdr:rowOff>711538</xdr:rowOff>
    </xdr:to>
    <xdr:pic>
      <xdr:nvPicPr>
        <xdr:cNvPr id="2427" name="Picture 2426">
          <a:extLst>
            <a:ext uri="{FF2B5EF4-FFF2-40B4-BE49-F238E27FC236}">
              <a16:creationId xmlns:a16="http://schemas.microsoft.com/office/drawing/2014/main" xmlns="" id="{5D083C80-AB7C-24C4-756A-C406745CC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8948855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1260</xdr:row>
      <xdr:rowOff>22983</xdr:rowOff>
    </xdr:from>
    <xdr:to>
      <xdr:col>8</xdr:col>
      <xdr:colOff>3175</xdr:colOff>
      <xdr:row>1260</xdr:row>
      <xdr:rowOff>710354</xdr:rowOff>
    </xdr:to>
    <xdr:pic>
      <xdr:nvPicPr>
        <xdr:cNvPr id="2429" name="Picture 2428">
          <a:extLst>
            <a:ext uri="{FF2B5EF4-FFF2-40B4-BE49-F238E27FC236}">
              <a16:creationId xmlns:a16="http://schemas.microsoft.com/office/drawing/2014/main" xmlns="" id="{DAE211E0-F32B-D278-D056-ED6C9FD82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02230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1261</xdr:row>
      <xdr:rowOff>24069</xdr:rowOff>
    </xdr:from>
    <xdr:to>
      <xdr:col>8</xdr:col>
      <xdr:colOff>3175</xdr:colOff>
      <xdr:row>1261</xdr:row>
      <xdr:rowOff>591516</xdr:rowOff>
    </xdr:to>
    <xdr:pic>
      <xdr:nvPicPr>
        <xdr:cNvPr id="2431" name="Picture 2430">
          <a:extLst>
            <a:ext uri="{FF2B5EF4-FFF2-40B4-BE49-F238E27FC236}">
              <a16:creationId xmlns:a16="http://schemas.microsoft.com/office/drawing/2014/main" xmlns="" id="{838FBB7D-7944-2004-C4F9-FDCC55BE0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0957487"/>
          <a:ext cx="444500" cy="5674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1264</xdr:row>
      <xdr:rowOff>22981</xdr:rowOff>
    </xdr:from>
    <xdr:to>
      <xdr:col>8</xdr:col>
      <xdr:colOff>3175</xdr:colOff>
      <xdr:row>1264</xdr:row>
      <xdr:rowOff>710352</xdr:rowOff>
    </xdr:to>
    <xdr:pic>
      <xdr:nvPicPr>
        <xdr:cNvPr id="2433" name="Picture 2432">
          <a:extLst>
            <a:ext uri="{FF2B5EF4-FFF2-40B4-BE49-F238E27FC236}">
              <a16:creationId xmlns:a16="http://schemas.microsoft.com/office/drawing/2014/main" xmlns="" id="{9809CFBC-BAEC-1820-9F81-768F92383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19794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1265</xdr:row>
      <xdr:rowOff>22976</xdr:rowOff>
    </xdr:from>
    <xdr:to>
      <xdr:col>8</xdr:col>
      <xdr:colOff>3175</xdr:colOff>
      <xdr:row>1265</xdr:row>
      <xdr:rowOff>710347</xdr:rowOff>
    </xdr:to>
    <xdr:pic>
      <xdr:nvPicPr>
        <xdr:cNvPr id="2435" name="Picture 2434">
          <a:extLst>
            <a:ext uri="{FF2B5EF4-FFF2-40B4-BE49-F238E27FC236}">
              <a16:creationId xmlns:a16="http://schemas.microsoft.com/office/drawing/2014/main" xmlns="" id="{0566F046-3026-5024-3703-18477BE88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2712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1266</xdr:row>
      <xdr:rowOff>22970</xdr:rowOff>
    </xdr:from>
    <xdr:to>
      <xdr:col>8</xdr:col>
      <xdr:colOff>3175</xdr:colOff>
      <xdr:row>1266</xdr:row>
      <xdr:rowOff>710341</xdr:rowOff>
    </xdr:to>
    <xdr:pic>
      <xdr:nvPicPr>
        <xdr:cNvPr id="2437" name="Picture 2436">
          <a:extLst>
            <a:ext uri="{FF2B5EF4-FFF2-40B4-BE49-F238E27FC236}">
              <a16:creationId xmlns:a16="http://schemas.microsoft.com/office/drawing/2014/main" xmlns="" id="{F116FFFB-2E3C-ABE3-0CFE-2E8F5F140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34460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1267</xdr:row>
      <xdr:rowOff>22966</xdr:rowOff>
    </xdr:from>
    <xdr:to>
      <xdr:col>8</xdr:col>
      <xdr:colOff>3175</xdr:colOff>
      <xdr:row>1267</xdr:row>
      <xdr:rowOff>710337</xdr:rowOff>
    </xdr:to>
    <xdr:pic>
      <xdr:nvPicPr>
        <xdr:cNvPr id="2439" name="Picture 2438">
          <a:extLst>
            <a:ext uri="{FF2B5EF4-FFF2-40B4-BE49-F238E27FC236}">
              <a16:creationId xmlns:a16="http://schemas.microsoft.com/office/drawing/2014/main" xmlns="" id="{5EC1D1AF-8562-F82F-2AB5-6A31AAA4B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41794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1268</xdr:row>
      <xdr:rowOff>22961</xdr:rowOff>
    </xdr:from>
    <xdr:to>
      <xdr:col>8</xdr:col>
      <xdr:colOff>3175</xdr:colOff>
      <xdr:row>1268</xdr:row>
      <xdr:rowOff>710332</xdr:rowOff>
    </xdr:to>
    <xdr:pic>
      <xdr:nvPicPr>
        <xdr:cNvPr id="2441" name="Picture 2440">
          <a:extLst>
            <a:ext uri="{FF2B5EF4-FFF2-40B4-BE49-F238E27FC236}">
              <a16:creationId xmlns:a16="http://schemas.microsoft.com/office/drawing/2014/main" xmlns="" id="{B21FC0AA-EE8F-33C7-A23A-13172DAA6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49127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1269</xdr:row>
      <xdr:rowOff>22956</xdr:rowOff>
    </xdr:from>
    <xdr:to>
      <xdr:col>8</xdr:col>
      <xdr:colOff>3175</xdr:colOff>
      <xdr:row>1269</xdr:row>
      <xdr:rowOff>710327</xdr:rowOff>
    </xdr:to>
    <xdr:pic>
      <xdr:nvPicPr>
        <xdr:cNvPr id="2443" name="Picture 2442">
          <a:extLst>
            <a:ext uri="{FF2B5EF4-FFF2-40B4-BE49-F238E27FC236}">
              <a16:creationId xmlns:a16="http://schemas.microsoft.com/office/drawing/2014/main" xmlns="" id="{53B7DC09-DCA7-AD41-9C40-D1A293188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56460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1270</xdr:row>
      <xdr:rowOff>22951</xdr:rowOff>
    </xdr:from>
    <xdr:to>
      <xdr:col>8</xdr:col>
      <xdr:colOff>3175</xdr:colOff>
      <xdr:row>1270</xdr:row>
      <xdr:rowOff>710322</xdr:rowOff>
    </xdr:to>
    <xdr:pic>
      <xdr:nvPicPr>
        <xdr:cNvPr id="2445" name="Picture 2444">
          <a:extLst>
            <a:ext uri="{FF2B5EF4-FFF2-40B4-BE49-F238E27FC236}">
              <a16:creationId xmlns:a16="http://schemas.microsoft.com/office/drawing/2014/main" xmlns="" id="{C3918749-BE8D-153C-1B51-182DA1648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63793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1271</xdr:row>
      <xdr:rowOff>22946</xdr:rowOff>
    </xdr:from>
    <xdr:to>
      <xdr:col>8</xdr:col>
      <xdr:colOff>3175</xdr:colOff>
      <xdr:row>1271</xdr:row>
      <xdr:rowOff>710317</xdr:rowOff>
    </xdr:to>
    <xdr:pic>
      <xdr:nvPicPr>
        <xdr:cNvPr id="2447" name="Picture 2446">
          <a:extLst>
            <a:ext uri="{FF2B5EF4-FFF2-40B4-BE49-F238E27FC236}">
              <a16:creationId xmlns:a16="http://schemas.microsoft.com/office/drawing/2014/main" xmlns="" id="{8D405B1A-BEEA-57E5-A0A3-BAF2B8ABF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71127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1272</xdr:row>
      <xdr:rowOff>22941</xdr:rowOff>
    </xdr:from>
    <xdr:to>
      <xdr:col>8</xdr:col>
      <xdr:colOff>3175</xdr:colOff>
      <xdr:row>1272</xdr:row>
      <xdr:rowOff>710312</xdr:rowOff>
    </xdr:to>
    <xdr:pic>
      <xdr:nvPicPr>
        <xdr:cNvPr id="2449" name="Picture 2448">
          <a:extLst>
            <a:ext uri="{FF2B5EF4-FFF2-40B4-BE49-F238E27FC236}">
              <a16:creationId xmlns:a16="http://schemas.microsoft.com/office/drawing/2014/main" xmlns="" id="{39A2A9ED-0639-6A7A-2614-CAD458497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78460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1273</xdr:row>
      <xdr:rowOff>21745</xdr:rowOff>
    </xdr:from>
    <xdr:to>
      <xdr:col>8</xdr:col>
      <xdr:colOff>3175</xdr:colOff>
      <xdr:row>1273</xdr:row>
      <xdr:rowOff>711486</xdr:rowOff>
    </xdr:to>
    <xdr:pic>
      <xdr:nvPicPr>
        <xdr:cNvPr id="2451" name="Picture 2450">
          <a:extLst>
            <a:ext uri="{FF2B5EF4-FFF2-40B4-BE49-F238E27FC236}">
              <a16:creationId xmlns:a16="http://schemas.microsoft.com/office/drawing/2014/main" xmlns="" id="{5E54EAB3-9D7D-FE5A-922A-5686D8D79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857818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1274</xdr:row>
      <xdr:rowOff>22932</xdr:rowOff>
    </xdr:from>
    <xdr:to>
      <xdr:col>8</xdr:col>
      <xdr:colOff>3175</xdr:colOff>
      <xdr:row>1274</xdr:row>
      <xdr:rowOff>710303</xdr:rowOff>
    </xdr:to>
    <xdr:pic>
      <xdr:nvPicPr>
        <xdr:cNvPr id="2453" name="Picture 2452">
          <a:extLst>
            <a:ext uri="{FF2B5EF4-FFF2-40B4-BE49-F238E27FC236}">
              <a16:creationId xmlns:a16="http://schemas.microsoft.com/office/drawing/2014/main" xmlns="" id="{0918D19B-D41C-E797-7A12-4287E94AF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8993126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1275</xdr:row>
      <xdr:rowOff>23026</xdr:rowOff>
    </xdr:from>
    <xdr:to>
      <xdr:col>8</xdr:col>
      <xdr:colOff>3175</xdr:colOff>
      <xdr:row>1275</xdr:row>
      <xdr:rowOff>710397</xdr:rowOff>
    </xdr:to>
    <xdr:pic>
      <xdr:nvPicPr>
        <xdr:cNvPr id="2455" name="Picture 2454">
          <a:extLst>
            <a:ext uri="{FF2B5EF4-FFF2-40B4-BE49-F238E27FC236}">
              <a16:creationId xmlns:a16="http://schemas.microsoft.com/office/drawing/2014/main" xmlns="" id="{01F4AC9F-50F7-87EE-DFF2-8CF2E2A76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00461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1276</xdr:row>
      <xdr:rowOff>23020</xdr:rowOff>
    </xdr:from>
    <xdr:to>
      <xdr:col>8</xdr:col>
      <xdr:colOff>3175</xdr:colOff>
      <xdr:row>1276</xdr:row>
      <xdr:rowOff>710391</xdr:rowOff>
    </xdr:to>
    <xdr:pic>
      <xdr:nvPicPr>
        <xdr:cNvPr id="2457" name="Picture 2456">
          <a:extLst>
            <a:ext uri="{FF2B5EF4-FFF2-40B4-BE49-F238E27FC236}">
              <a16:creationId xmlns:a16="http://schemas.microsoft.com/office/drawing/2014/main" xmlns="" id="{A0D8820C-1FB1-35B3-1539-0128BCC3A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07794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1277</xdr:row>
      <xdr:rowOff>23016</xdr:rowOff>
    </xdr:from>
    <xdr:to>
      <xdr:col>8</xdr:col>
      <xdr:colOff>3175</xdr:colOff>
      <xdr:row>1277</xdr:row>
      <xdr:rowOff>710387</xdr:rowOff>
    </xdr:to>
    <xdr:pic>
      <xdr:nvPicPr>
        <xdr:cNvPr id="2459" name="Picture 2458">
          <a:extLst>
            <a:ext uri="{FF2B5EF4-FFF2-40B4-BE49-F238E27FC236}">
              <a16:creationId xmlns:a16="http://schemas.microsoft.com/office/drawing/2014/main" xmlns="" id="{A5712DC5-C4A1-2FD4-EE7F-8CF991585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15127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1278</xdr:row>
      <xdr:rowOff>23011</xdr:rowOff>
    </xdr:from>
    <xdr:to>
      <xdr:col>8</xdr:col>
      <xdr:colOff>3175</xdr:colOff>
      <xdr:row>1278</xdr:row>
      <xdr:rowOff>710382</xdr:rowOff>
    </xdr:to>
    <xdr:pic>
      <xdr:nvPicPr>
        <xdr:cNvPr id="2461" name="Picture 2460">
          <a:extLst>
            <a:ext uri="{FF2B5EF4-FFF2-40B4-BE49-F238E27FC236}">
              <a16:creationId xmlns:a16="http://schemas.microsoft.com/office/drawing/2014/main" xmlns="" id="{FD684AE6-A01E-733B-FC93-B3B648D73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22461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1279</xdr:row>
      <xdr:rowOff>21815</xdr:rowOff>
    </xdr:from>
    <xdr:to>
      <xdr:col>8</xdr:col>
      <xdr:colOff>3175</xdr:colOff>
      <xdr:row>1279</xdr:row>
      <xdr:rowOff>711556</xdr:rowOff>
    </xdr:to>
    <xdr:pic>
      <xdr:nvPicPr>
        <xdr:cNvPr id="2463" name="Picture 2462">
          <a:extLst>
            <a:ext uri="{FF2B5EF4-FFF2-40B4-BE49-F238E27FC236}">
              <a16:creationId xmlns:a16="http://schemas.microsoft.com/office/drawing/2014/main" xmlns="" id="{0ECE0CB0-3CFB-1DE4-D112-01BCC12E7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297823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1280</xdr:row>
      <xdr:rowOff>21811</xdr:rowOff>
    </xdr:from>
    <xdr:to>
      <xdr:col>8</xdr:col>
      <xdr:colOff>3175</xdr:colOff>
      <xdr:row>1280</xdr:row>
      <xdr:rowOff>711552</xdr:rowOff>
    </xdr:to>
    <xdr:pic>
      <xdr:nvPicPr>
        <xdr:cNvPr id="2465" name="Picture 2464">
          <a:extLst>
            <a:ext uri="{FF2B5EF4-FFF2-40B4-BE49-F238E27FC236}">
              <a16:creationId xmlns:a16="http://schemas.microsoft.com/office/drawing/2014/main" xmlns="" id="{EDD8D192-11C8-5E6D-8E40-5D4C4CDF6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371156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1281</xdr:row>
      <xdr:rowOff>21806</xdr:rowOff>
    </xdr:from>
    <xdr:to>
      <xdr:col>8</xdr:col>
      <xdr:colOff>3175</xdr:colOff>
      <xdr:row>1281</xdr:row>
      <xdr:rowOff>711547</xdr:rowOff>
    </xdr:to>
    <xdr:pic>
      <xdr:nvPicPr>
        <xdr:cNvPr id="2467" name="Picture 2466">
          <a:extLst>
            <a:ext uri="{FF2B5EF4-FFF2-40B4-BE49-F238E27FC236}">
              <a16:creationId xmlns:a16="http://schemas.microsoft.com/office/drawing/2014/main" xmlns="" id="{911D12AB-2663-29DC-075B-8741D8C4E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444488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1282</xdr:row>
      <xdr:rowOff>22197</xdr:rowOff>
    </xdr:from>
    <xdr:to>
      <xdr:col>8</xdr:col>
      <xdr:colOff>3175</xdr:colOff>
      <xdr:row>1282</xdr:row>
      <xdr:rowOff>466697</xdr:rowOff>
    </xdr:to>
    <xdr:pic>
      <xdr:nvPicPr>
        <xdr:cNvPr id="2469" name="Picture 2468">
          <a:extLst>
            <a:ext uri="{FF2B5EF4-FFF2-40B4-BE49-F238E27FC236}">
              <a16:creationId xmlns:a16="http://schemas.microsoft.com/office/drawing/2014/main" xmlns="" id="{A9B9DC41-F602-2EF8-BE82-F89FCC390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5178609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1283</xdr:row>
      <xdr:rowOff>21963</xdr:rowOff>
    </xdr:from>
    <xdr:to>
      <xdr:col>8</xdr:col>
      <xdr:colOff>3175</xdr:colOff>
      <xdr:row>1283</xdr:row>
      <xdr:rowOff>656963</xdr:rowOff>
    </xdr:to>
    <xdr:pic>
      <xdr:nvPicPr>
        <xdr:cNvPr id="2471" name="Picture 2470">
          <a:extLst>
            <a:ext uri="{FF2B5EF4-FFF2-40B4-BE49-F238E27FC236}">
              <a16:creationId xmlns:a16="http://schemas.microsoft.com/office/drawing/2014/main" xmlns="" id="{2694EEFB-1FF6-7AEA-568E-9475DD564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5667262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1284</xdr:row>
      <xdr:rowOff>22998</xdr:rowOff>
    </xdr:from>
    <xdr:to>
      <xdr:col>8</xdr:col>
      <xdr:colOff>3175</xdr:colOff>
      <xdr:row>1284</xdr:row>
      <xdr:rowOff>710369</xdr:rowOff>
    </xdr:to>
    <xdr:pic>
      <xdr:nvPicPr>
        <xdr:cNvPr id="2473" name="Picture 2472">
          <a:extLst>
            <a:ext uri="{FF2B5EF4-FFF2-40B4-BE49-F238E27FC236}">
              <a16:creationId xmlns:a16="http://schemas.microsoft.com/office/drawing/2014/main" xmlns="" id="{2DE55468-50FD-3F79-BFAB-570A629FE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63473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1285</xdr:row>
      <xdr:rowOff>22993</xdr:rowOff>
    </xdr:from>
    <xdr:to>
      <xdr:col>8</xdr:col>
      <xdr:colOff>3175</xdr:colOff>
      <xdr:row>1285</xdr:row>
      <xdr:rowOff>710364</xdr:rowOff>
    </xdr:to>
    <xdr:pic>
      <xdr:nvPicPr>
        <xdr:cNvPr id="2475" name="Picture 2474">
          <a:extLst>
            <a:ext uri="{FF2B5EF4-FFF2-40B4-BE49-F238E27FC236}">
              <a16:creationId xmlns:a16="http://schemas.microsoft.com/office/drawing/2014/main" xmlns="" id="{06D1CC8A-4A57-FD8D-5186-655149735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70806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1286</xdr:row>
      <xdr:rowOff>21798</xdr:rowOff>
    </xdr:from>
    <xdr:to>
      <xdr:col>8</xdr:col>
      <xdr:colOff>3175</xdr:colOff>
      <xdr:row>1286</xdr:row>
      <xdr:rowOff>711539</xdr:rowOff>
    </xdr:to>
    <xdr:pic>
      <xdr:nvPicPr>
        <xdr:cNvPr id="2477" name="Picture 2476">
          <a:extLst>
            <a:ext uri="{FF2B5EF4-FFF2-40B4-BE49-F238E27FC236}">
              <a16:creationId xmlns:a16="http://schemas.microsoft.com/office/drawing/2014/main" xmlns="" id="{093DB1E3-358B-947F-5E36-388B484FA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781276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1287</xdr:row>
      <xdr:rowOff>25464</xdr:rowOff>
    </xdr:from>
    <xdr:to>
      <xdr:col>8</xdr:col>
      <xdr:colOff>3175</xdr:colOff>
      <xdr:row>1287</xdr:row>
      <xdr:rowOff>581089</xdr:rowOff>
    </xdr:to>
    <xdr:pic>
      <xdr:nvPicPr>
        <xdr:cNvPr id="2479" name="Picture 2478">
          <a:extLst>
            <a:ext uri="{FF2B5EF4-FFF2-40B4-BE49-F238E27FC236}">
              <a16:creationId xmlns:a16="http://schemas.microsoft.com/office/drawing/2014/main" xmlns="" id="{52D809C7-3065-167E-8893-7366F8914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854976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1288</xdr:row>
      <xdr:rowOff>23025</xdr:rowOff>
    </xdr:from>
    <xdr:to>
      <xdr:col>8</xdr:col>
      <xdr:colOff>3175</xdr:colOff>
      <xdr:row>1288</xdr:row>
      <xdr:rowOff>710396</xdr:rowOff>
    </xdr:to>
    <xdr:pic>
      <xdr:nvPicPr>
        <xdr:cNvPr id="2481" name="Picture 2480">
          <a:extLst>
            <a:ext uri="{FF2B5EF4-FFF2-40B4-BE49-F238E27FC236}">
              <a16:creationId xmlns:a16="http://schemas.microsoft.com/office/drawing/2014/main" xmlns="" id="{1F6DF6F6-35A9-3196-2177-A2059E947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91539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1289</xdr:row>
      <xdr:rowOff>23020</xdr:rowOff>
    </xdr:from>
    <xdr:to>
      <xdr:col>8</xdr:col>
      <xdr:colOff>3175</xdr:colOff>
      <xdr:row>1289</xdr:row>
      <xdr:rowOff>710391</xdr:rowOff>
    </xdr:to>
    <xdr:pic>
      <xdr:nvPicPr>
        <xdr:cNvPr id="2483" name="Picture 2482">
          <a:extLst>
            <a:ext uri="{FF2B5EF4-FFF2-40B4-BE49-F238E27FC236}">
              <a16:creationId xmlns:a16="http://schemas.microsoft.com/office/drawing/2014/main" xmlns="" id="{50ADB117-5424-71C8-7736-2FDE22B73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098872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1290</xdr:row>
      <xdr:rowOff>23014</xdr:rowOff>
    </xdr:from>
    <xdr:to>
      <xdr:col>8</xdr:col>
      <xdr:colOff>3175</xdr:colOff>
      <xdr:row>1290</xdr:row>
      <xdr:rowOff>710385</xdr:rowOff>
    </xdr:to>
    <xdr:pic>
      <xdr:nvPicPr>
        <xdr:cNvPr id="2485" name="Picture 2484">
          <a:extLst>
            <a:ext uri="{FF2B5EF4-FFF2-40B4-BE49-F238E27FC236}">
              <a16:creationId xmlns:a16="http://schemas.microsoft.com/office/drawing/2014/main" xmlns="" id="{76B4D25E-B676-B284-B9BB-680FB49CF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0620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1291</xdr:row>
      <xdr:rowOff>23010</xdr:rowOff>
    </xdr:from>
    <xdr:to>
      <xdr:col>8</xdr:col>
      <xdr:colOff>3175</xdr:colOff>
      <xdr:row>1291</xdr:row>
      <xdr:rowOff>710381</xdr:rowOff>
    </xdr:to>
    <xdr:pic>
      <xdr:nvPicPr>
        <xdr:cNvPr id="2487" name="Picture 2486">
          <a:extLst>
            <a:ext uri="{FF2B5EF4-FFF2-40B4-BE49-F238E27FC236}">
              <a16:creationId xmlns:a16="http://schemas.microsoft.com/office/drawing/2014/main" xmlns="" id="{6DE5800D-EBF7-49D0-9EA7-861D68FF6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13538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1294</xdr:row>
      <xdr:rowOff>22991</xdr:rowOff>
    </xdr:from>
    <xdr:to>
      <xdr:col>8</xdr:col>
      <xdr:colOff>3175</xdr:colOff>
      <xdr:row>1294</xdr:row>
      <xdr:rowOff>710362</xdr:rowOff>
    </xdr:to>
    <xdr:pic>
      <xdr:nvPicPr>
        <xdr:cNvPr id="2489" name="Picture 2488">
          <a:extLst>
            <a:ext uri="{FF2B5EF4-FFF2-40B4-BE49-F238E27FC236}">
              <a16:creationId xmlns:a16="http://schemas.microsoft.com/office/drawing/2014/main" xmlns="" id="{F93337ED-FA96-FD6F-92F5-3E61AC68B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24946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1295</xdr:row>
      <xdr:rowOff>22986</xdr:rowOff>
    </xdr:from>
    <xdr:to>
      <xdr:col>8</xdr:col>
      <xdr:colOff>3175</xdr:colOff>
      <xdr:row>1295</xdr:row>
      <xdr:rowOff>710357</xdr:rowOff>
    </xdr:to>
    <xdr:pic>
      <xdr:nvPicPr>
        <xdr:cNvPr id="2491" name="Picture 2490">
          <a:extLst>
            <a:ext uri="{FF2B5EF4-FFF2-40B4-BE49-F238E27FC236}">
              <a16:creationId xmlns:a16="http://schemas.microsoft.com/office/drawing/2014/main" xmlns="" id="{5A066F0D-F886-E3EE-BD7A-32D97CD14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32279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1296</xdr:row>
      <xdr:rowOff>22982</xdr:rowOff>
    </xdr:from>
    <xdr:to>
      <xdr:col>8</xdr:col>
      <xdr:colOff>3175</xdr:colOff>
      <xdr:row>1296</xdr:row>
      <xdr:rowOff>710353</xdr:rowOff>
    </xdr:to>
    <xdr:pic>
      <xdr:nvPicPr>
        <xdr:cNvPr id="2493" name="Picture 2492">
          <a:extLst>
            <a:ext uri="{FF2B5EF4-FFF2-40B4-BE49-F238E27FC236}">
              <a16:creationId xmlns:a16="http://schemas.microsoft.com/office/drawing/2014/main" xmlns="" id="{A81F8002-7951-C159-1A8E-8554A9522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39612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1297</xdr:row>
      <xdr:rowOff>21786</xdr:rowOff>
    </xdr:from>
    <xdr:to>
      <xdr:col>8</xdr:col>
      <xdr:colOff>3175</xdr:colOff>
      <xdr:row>1297</xdr:row>
      <xdr:rowOff>711527</xdr:rowOff>
    </xdr:to>
    <xdr:pic>
      <xdr:nvPicPr>
        <xdr:cNvPr id="2495" name="Picture 2494">
          <a:extLst>
            <a:ext uri="{FF2B5EF4-FFF2-40B4-BE49-F238E27FC236}">
              <a16:creationId xmlns:a16="http://schemas.microsoft.com/office/drawing/2014/main" xmlns="" id="{6153B0D5-DFB2-01A4-5537-79E037257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469339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1298</xdr:row>
      <xdr:rowOff>22971</xdr:rowOff>
    </xdr:from>
    <xdr:to>
      <xdr:col>8</xdr:col>
      <xdr:colOff>3175</xdr:colOff>
      <xdr:row>1298</xdr:row>
      <xdr:rowOff>710342</xdr:rowOff>
    </xdr:to>
    <xdr:pic>
      <xdr:nvPicPr>
        <xdr:cNvPr id="2497" name="Picture 2496">
          <a:extLst>
            <a:ext uri="{FF2B5EF4-FFF2-40B4-BE49-F238E27FC236}">
              <a16:creationId xmlns:a16="http://schemas.microsoft.com/office/drawing/2014/main" xmlns="" id="{CF8152F3-E10B-C69C-E649-3753D0653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54279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1299</xdr:row>
      <xdr:rowOff>22967</xdr:rowOff>
    </xdr:from>
    <xdr:to>
      <xdr:col>8</xdr:col>
      <xdr:colOff>3175</xdr:colOff>
      <xdr:row>1299</xdr:row>
      <xdr:rowOff>710338</xdr:rowOff>
    </xdr:to>
    <xdr:pic>
      <xdr:nvPicPr>
        <xdr:cNvPr id="2499" name="Picture 2498">
          <a:extLst>
            <a:ext uri="{FF2B5EF4-FFF2-40B4-BE49-F238E27FC236}">
              <a16:creationId xmlns:a16="http://schemas.microsoft.com/office/drawing/2014/main" xmlns="" id="{E4C417D8-0604-A432-9815-91581F1FF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61612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1300</xdr:row>
      <xdr:rowOff>22962</xdr:rowOff>
    </xdr:from>
    <xdr:to>
      <xdr:col>8</xdr:col>
      <xdr:colOff>3175</xdr:colOff>
      <xdr:row>1300</xdr:row>
      <xdr:rowOff>710333</xdr:rowOff>
    </xdr:to>
    <xdr:pic>
      <xdr:nvPicPr>
        <xdr:cNvPr id="2501" name="Picture 2500">
          <a:extLst>
            <a:ext uri="{FF2B5EF4-FFF2-40B4-BE49-F238E27FC236}">
              <a16:creationId xmlns:a16="http://schemas.microsoft.com/office/drawing/2014/main" xmlns="" id="{6DEC8715-DEA2-2FFC-169D-9B2FE9701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68945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1301</xdr:row>
      <xdr:rowOff>22957</xdr:rowOff>
    </xdr:from>
    <xdr:to>
      <xdr:col>8</xdr:col>
      <xdr:colOff>3175</xdr:colOff>
      <xdr:row>1301</xdr:row>
      <xdr:rowOff>710328</xdr:rowOff>
    </xdr:to>
    <xdr:pic>
      <xdr:nvPicPr>
        <xdr:cNvPr id="2503" name="Picture 2502">
          <a:extLst>
            <a:ext uri="{FF2B5EF4-FFF2-40B4-BE49-F238E27FC236}">
              <a16:creationId xmlns:a16="http://schemas.microsoft.com/office/drawing/2014/main" xmlns="" id="{58F4F728-AA73-7315-8800-746D50681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76278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1302</xdr:row>
      <xdr:rowOff>22952</xdr:rowOff>
    </xdr:from>
    <xdr:to>
      <xdr:col>8</xdr:col>
      <xdr:colOff>3175</xdr:colOff>
      <xdr:row>1302</xdr:row>
      <xdr:rowOff>710323</xdr:rowOff>
    </xdr:to>
    <xdr:pic>
      <xdr:nvPicPr>
        <xdr:cNvPr id="2505" name="Picture 2504">
          <a:extLst>
            <a:ext uri="{FF2B5EF4-FFF2-40B4-BE49-F238E27FC236}">
              <a16:creationId xmlns:a16="http://schemas.microsoft.com/office/drawing/2014/main" xmlns="" id="{E8099F10-4730-724E-BB4A-18F1D51FD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836120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1303</xdr:row>
      <xdr:rowOff>22947</xdr:rowOff>
    </xdr:from>
    <xdr:to>
      <xdr:col>8</xdr:col>
      <xdr:colOff>3175</xdr:colOff>
      <xdr:row>1303</xdr:row>
      <xdr:rowOff>710318</xdr:rowOff>
    </xdr:to>
    <xdr:pic>
      <xdr:nvPicPr>
        <xdr:cNvPr id="2507" name="Picture 2506">
          <a:extLst>
            <a:ext uri="{FF2B5EF4-FFF2-40B4-BE49-F238E27FC236}">
              <a16:creationId xmlns:a16="http://schemas.microsoft.com/office/drawing/2014/main" xmlns="" id="{0F260C70-5E2D-A7D7-7D5E-FA098D2AC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90945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1304</xdr:row>
      <xdr:rowOff>22942</xdr:rowOff>
    </xdr:from>
    <xdr:to>
      <xdr:col>8</xdr:col>
      <xdr:colOff>3175</xdr:colOff>
      <xdr:row>1304</xdr:row>
      <xdr:rowOff>710313</xdr:rowOff>
    </xdr:to>
    <xdr:pic>
      <xdr:nvPicPr>
        <xdr:cNvPr id="2509" name="Picture 2508">
          <a:extLst>
            <a:ext uri="{FF2B5EF4-FFF2-40B4-BE49-F238E27FC236}">
              <a16:creationId xmlns:a16="http://schemas.microsoft.com/office/drawing/2014/main" xmlns="" id="{7941D3B5-35A0-961A-5AF2-659F21268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198278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1305</xdr:row>
      <xdr:rowOff>21746</xdr:rowOff>
    </xdr:from>
    <xdr:to>
      <xdr:col>8</xdr:col>
      <xdr:colOff>3175</xdr:colOff>
      <xdr:row>1305</xdr:row>
      <xdr:rowOff>711487</xdr:rowOff>
    </xdr:to>
    <xdr:pic>
      <xdr:nvPicPr>
        <xdr:cNvPr id="2511" name="Picture 2510">
          <a:extLst>
            <a:ext uri="{FF2B5EF4-FFF2-40B4-BE49-F238E27FC236}">
              <a16:creationId xmlns:a16="http://schemas.microsoft.com/office/drawing/2014/main" xmlns="" id="{358A3607-BFA6-5479-3822-F87247DED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055999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1306</xdr:row>
      <xdr:rowOff>25512</xdr:rowOff>
    </xdr:from>
    <xdr:to>
      <xdr:col>8</xdr:col>
      <xdr:colOff>3175</xdr:colOff>
      <xdr:row>1306</xdr:row>
      <xdr:rowOff>617302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xmlns="" id="{4B7A3306-DA28-979F-776E-8B3BDEE5F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1297092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1307</xdr:row>
      <xdr:rowOff>30019</xdr:rowOff>
    </xdr:from>
    <xdr:to>
      <xdr:col>8</xdr:col>
      <xdr:colOff>3175</xdr:colOff>
      <xdr:row>1307</xdr:row>
      <xdr:rowOff>585644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xmlns="" id="{2AB22D91-5910-9F00-97B8-DC5AC499A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194439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1308</xdr:row>
      <xdr:rowOff>22991</xdr:rowOff>
    </xdr:from>
    <xdr:to>
      <xdr:col>8</xdr:col>
      <xdr:colOff>3175</xdr:colOff>
      <xdr:row>1308</xdr:row>
      <xdr:rowOff>710362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xmlns="" id="{9455EC0A-48B3-2D2D-A8BA-79DC3ABE4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25530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1309</xdr:row>
      <xdr:rowOff>22986</xdr:rowOff>
    </xdr:from>
    <xdr:to>
      <xdr:col>8</xdr:col>
      <xdr:colOff>3175</xdr:colOff>
      <xdr:row>1309</xdr:row>
      <xdr:rowOff>710357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xmlns="" id="{E5200AD7-CBCC-2F3A-FCD9-7A8BFAEC3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32863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1310</xdr:row>
      <xdr:rowOff>22982</xdr:rowOff>
    </xdr:from>
    <xdr:to>
      <xdr:col>8</xdr:col>
      <xdr:colOff>3175</xdr:colOff>
      <xdr:row>1310</xdr:row>
      <xdr:rowOff>710353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xmlns="" id="{3357D85B-AC3D-1D59-B1E1-9AEFAA7D4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40196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1311</xdr:row>
      <xdr:rowOff>30021</xdr:rowOff>
    </xdr:from>
    <xdr:to>
      <xdr:col>8</xdr:col>
      <xdr:colOff>3175</xdr:colOff>
      <xdr:row>1311</xdr:row>
      <xdr:rowOff>585646</xdr:rowOff>
    </xdr:to>
    <xdr:pic>
      <xdr:nvPicPr>
        <xdr:cNvPr id="2523" name="Picture 2522">
          <a:extLst>
            <a:ext uri="{FF2B5EF4-FFF2-40B4-BE49-F238E27FC236}">
              <a16:creationId xmlns:a16="http://schemas.microsoft.com/office/drawing/2014/main" xmlns="" id="{0DD56436-1882-8395-C228-CD0D746F7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476002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1312</xdr:row>
      <xdr:rowOff>22993</xdr:rowOff>
    </xdr:from>
    <xdr:to>
      <xdr:col>8</xdr:col>
      <xdr:colOff>3175</xdr:colOff>
      <xdr:row>1312</xdr:row>
      <xdr:rowOff>710364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xmlns="" id="{3BA9F287-0765-06D8-9E93-D6EFFA2C7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53686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1313</xdr:row>
      <xdr:rowOff>22989</xdr:rowOff>
    </xdr:from>
    <xdr:to>
      <xdr:col>8</xdr:col>
      <xdr:colOff>3175</xdr:colOff>
      <xdr:row>1313</xdr:row>
      <xdr:rowOff>710360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xmlns="" id="{66E6B489-336B-CB48-B743-D7936ADBC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61019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1314</xdr:row>
      <xdr:rowOff>22983</xdr:rowOff>
    </xdr:from>
    <xdr:to>
      <xdr:col>8</xdr:col>
      <xdr:colOff>3175</xdr:colOff>
      <xdr:row>1314</xdr:row>
      <xdr:rowOff>710354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xmlns="" id="{E59283E3-8ED4-AFC1-BB14-AFD3E91FF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68352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1315</xdr:row>
      <xdr:rowOff>22978</xdr:rowOff>
    </xdr:from>
    <xdr:to>
      <xdr:col>8</xdr:col>
      <xdr:colOff>3175</xdr:colOff>
      <xdr:row>1315</xdr:row>
      <xdr:rowOff>710349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xmlns="" id="{BD2925D8-713E-EC44-5079-5EC7F9EB1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75686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1316</xdr:row>
      <xdr:rowOff>22974</xdr:rowOff>
    </xdr:from>
    <xdr:to>
      <xdr:col>8</xdr:col>
      <xdr:colOff>3175</xdr:colOff>
      <xdr:row>1316</xdr:row>
      <xdr:rowOff>710345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xmlns="" id="{8B53EC51-A647-93F6-3FD7-5F35820AA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83019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1317</xdr:row>
      <xdr:rowOff>22969</xdr:rowOff>
    </xdr:from>
    <xdr:to>
      <xdr:col>8</xdr:col>
      <xdr:colOff>3175</xdr:colOff>
      <xdr:row>1317</xdr:row>
      <xdr:rowOff>710340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xmlns="" id="{3461C345-A6FA-588C-741E-7A98EAE88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90352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1318</xdr:row>
      <xdr:rowOff>25444</xdr:rowOff>
    </xdr:from>
    <xdr:to>
      <xdr:col>8</xdr:col>
      <xdr:colOff>3175</xdr:colOff>
      <xdr:row>1318</xdr:row>
      <xdr:rowOff>581069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xmlns="" id="{D2BA235B-211C-1DB6-0C1E-2731EC679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2977106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1319</xdr:row>
      <xdr:rowOff>23005</xdr:rowOff>
    </xdr:from>
    <xdr:to>
      <xdr:col>8</xdr:col>
      <xdr:colOff>3175</xdr:colOff>
      <xdr:row>1319</xdr:row>
      <xdr:rowOff>710376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xmlns="" id="{1C5809CE-DEBA-864F-E650-3CD4DA168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03752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1320</xdr:row>
      <xdr:rowOff>23000</xdr:rowOff>
    </xdr:from>
    <xdr:to>
      <xdr:col>8</xdr:col>
      <xdr:colOff>3175</xdr:colOff>
      <xdr:row>1320</xdr:row>
      <xdr:rowOff>710371</xdr:rowOff>
    </xdr:to>
    <xdr:pic>
      <xdr:nvPicPr>
        <xdr:cNvPr id="2541" name="Picture 2540">
          <a:extLst>
            <a:ext uri="{FF2B5EF4-FFF2-40B4-BE49-F238E27FC236}">
              <a16:creationId xmlns:a16="http://schemas.microsoft.com/office/drawing/2014/main" xmlns="" id="{931A37E1-EF52-2659-43D8-4CCCEA119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11085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1321</xdr:row>
      <xdr:rowOff>22996</xdr:rowOff>
    </xdr:from>
    <xdr:to>
      <xdr:col>8</xdr:col>
      <xdr:colOff>3175</xdr:colOff>
      <xdr:row>1321</xdr:row>
      <xdr:rowOff>710367</xdr:rowOff>
    </xdr:to>
    <xdr:pic>
      <xdr:nvPicPr>
        <xdr:cNvPr id="2543" name="Picture 2542">
          <a:extLst>
            <a:ext uri="{FF2B5EF4-FFF2-40B4-BE49-F238E27FC236}">
              <a16:creationId xmlns:a16="http://schemas.microsoft.com/office/drawing/2014/main" xmlns="" id="{9BACADF3-B83B-A162-ADB9-7AA0C1C6E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18418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1322</xdr:row>
      <xdr:rowOff>22990</xdr:rowOff>
    </xdr:from>
    <xdr:to>
      <xdr:col>8</xdr:col>
      <xdr:colOff>3175</xdr:colOff>
      <xdr:row>1322</xdr:row>
      <xdr:rowOff>710361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xmlns="" id="{5F7B94F7-C7AA-3BCA-2E21-B9DB376D2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2575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1323</xdr:row>
      <xdr:rowOff>22985</xdr:rowOff>
    </xdr:from>
    <xdr:to>
      <xdr:col>8</xdr:col>
      <xdr:colOff>3175</xdr:colOff>
      <xdr:row>1323</xdr:row>
      <xdr:rowOff>710356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xmlns="" id="{9AA74487-AE6A-6E96-B2EE-2CAA1A56A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33085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1324</xdr:row>
      <xdr:rowOff>22981</xdr:rowOff>
    </xdr:from>
    <xdr:to>
      <xdr:col>8</xdr:col>
      <xdr:colOff>3175</xdr:colOff>
      <xdr:row>1324</xdr:row>
      <xdr:rowOff>710352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xmlns="" id="{9C98CEA1-F131-AB96-E198-FA15E343C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4041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1325</xdr:row>
      <xdr:rowOff>22976</xdr:rowOff>
    </xdr:from>
    <xdr:to>
      <xdr:col>8</xdr:col>
      <xdr:colOff>3175</xdr:colOff>
      <xdr:row>1325</xdr:row>
      <xdr:rowOff>710347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xmlns="" id="{78FB8910-E497-76CF-9DC3-9A60A2F9C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4775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1326</xdr:row>
      <xdr:rowOff>22970</xdr:rowOff>
    </xdr:from>
    <xdr:to>
      <xdr:col>8</xdr:col>
      <xdr:colOff>3175</xdr:colOff>
      <xdr:row>1326</xdr:row>
      <xdr:rowOff>710341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xmlns="" id="{9F0A5B6E-82B3-DEE7-E8A2-5A9F26B88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55084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1327</xdr:row>
      <xdr:rowOff>22966</xdr:rowOff>
    </xdr:from>
    <xdr:to>
      <xdr:col>8</xdr:col>
      <xdr:colOff>3175</xdr:colOff>
      <xdr:row>1327</xdr:row>
      <xdr:rowOff>710337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xmlns="" id="{2DBA3A47-57D8-5EF7-1DAD-FC2079DEE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624181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1328</xdr:row>
      <xdr:rowOff>22961</xdr:rowOff>
    </xdr:from>
    <xdr:to>
      <xdr:col>8</xdr:col>
      <xdr:colOff>3175</xdr:colOff>
      <xdr:row>1328</xdr:row>
      <xdr:rowOff>710332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xmlns="" id="{BEF2F144-BB17-C4D8-656B-256646870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697514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1329</xdr:row>
      <xdr:rowOff>22956</xdr:rowOff>
    </xdr:from>
    <xdr:to>
      <xdr:col>8</xdr:col>
      <xdr:colOff>3175</xdr:colOff>
      <xdr:row>1329</xdr:row>
      <xdr:rowOff>710327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xmlns="" id="{069C43E1-69EA-20C7-5D83-E7A5D6687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770846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1330</xdr:row>
      <xdr:rowOff>22951</xdr:rowOff>
    </xdr:from>
    <xdr:to>
      <xdr:col>8</xdr:col>
      <xdr:colOff>3175</xdr:colOff>
      <xdr:row>1330</xdr:row>
      <xdr:rowOff>710322</xdr:rowOff>
    </xdr:to>
    <xdr:pic>
      <xdr:nvPicPr>
        <xdr:cNvPr id="2561" name="Picture 2560">
          <a:extLst>
            <a:ext uri="{FF2B5EF4-FFF2-40B4-BE49-F238E27FC236}">
              <a16:creationId xmlns:a16="http://schemas.microsoft.com/office/drawing/2014/main" xmlns="" id="{858E600D-0989-A10D-EF55-14547C793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84417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1331</xdr:row>
      <xdr:rowOff>22946</xdr:rowOff>
    </xdr:from>
    <xdr:to>
      <xdr:col>8</xdr:col>
      <xdr:colOff>3175</xdr:colOff>
      <xdr:row>1331</xdr:row>
      <xdr:rowOff>710317</xdr:rowOff>
    </xdr:to>
    <xdr:pic>
      <xdr:nvPicPr>
        <xdr:cNvPr id="2563" name="Picture 2562">
          <a:extLst>
            <a:ext uri="{FF2B5EF4-FFF2-40B4-BE49-F238E27FC236}">
              <a16:creationId xmlns:a16="http://schemas.microsoft.com/office/drawing/2014/main" xmlns="" id="{C827DC3B-6F93-BA85-3DD7-5A83C2866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917512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1332</xdr:row>
      <xdr:rowOff>22941</xdr:rowOff>
    </xdr:from>
    <xdr:to>
      <xdr:col>8</xdr:col>
      <xdr:colOff>3175</xdr:colOff>
      <xdr:row>1332</xdr:row>
      <xdr:rowOff>710312</xdr:rowOff>
    </xdr:to>
    <xdr:pic>
      <xdr:nvPicPr>
        <xdr:cNvPr id="2565" name="Picture 2564">
          <a:extLst>
            <a:ext uri="{FF2B5EF4-FFF2-40B4-BE49-F238E27FC236}">
              <a16:creationId xmlns:a16="http://schemas.microsoft.com/office/drawing/2014/main" xmlns="" id="{D2975296-63BA-0890-BC74-0FE1E1FC0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399084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1335</xdr:row>
      <xdr:rowOff>23021</xdr:rowOff>
    </xdr:from>
    <xdr:to>
      <xdr:col>8</xdr:col>
      <xdr:colOff>3175</xdr:colOff>
      <xdr:row>1335</xdr:row>
      <xdr:rowOff>710392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xmlns="" id="{2330D021-E4E5-08E7-B9F2-1BF458D5B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10492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1336</xdr:row>
      <xdr:rowOff>23017</xdr:rowOff>
    </xdr:from>
    <xdr:to>
      <xdr:col>8</xdr:col>
      <xdr:colOff>3175</xdr:colOff>
      <xdr:row>1336</xdr:row>
      <xdr:rowOff>710388</xdr:rowOff>
    </xdr:to>
    <xdr:pic>
      <xdr:nvPicPr>
        <xdr:cNvPr id="2569" name="Picture 2568">
          <a:extLst>
            <a:ext uri="{FF2B5EF4-FFF2-40B4-BE49-F238E27FC236}">
              <a16:creationId xmlns:a16="http://schemas.microsoft.com/office/drawing/2014/main" xmlns="" id="{73A327FB-918D-6AF1-1E04-A31C5E3CA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17825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1337</xdr:row>
      <xdr:rowOff>23012</xdr:rowOff>
    </xdr:from>
    <xdr:to>
      <xdr:col>8</xdr:col>
      <xdr:colOff>3175</xdr:colOff>
      <xdr:row>1337</xdr:row>
      <xdr:rowOff>710383</xdr:rowOff>
    </xdr:to>
    <xdr:pic>
      <xdr:nvPicPr>
        <xdr:cNvPr id="2571" name="Picture 2570">
          <a:extLst>
            <a:ext uri="{FF2B5EF4-FFF2-40B4-BE49-F238E27FC236}">
              <a16:creationId xmlns:a16="http://schemas.microsoft.com/office/drawing/2014/main" xmlns="" id="{C0D8E555-2F97-52C8-BB71-BCCAA66FA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25159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1338</xdr:row>
      <xdr:rowOff>23007</xdr:rowOff>
    </xdr:from>
    <xdr:to>
      <xdr:col>8</xdr:col>
      <xdr:colOff>3175</xdr:colOff>
      <xdr:row>1338</xdr:row>
      <xdr:rowOff>710378</xdr:rowOff>
    </xdr:to>
    <xdr:pic>
      <xdr:nvPicPr>
        <xdr:cNvPr id="2573" name="Picture 2572">
          <a:extLst>
            <a:ext uri="{FF2B5EF4-FFF2-40B4-BE49-F238E27FC236}">
              <a16:creationId xmlns:a16="http://schemas.microsoft.com/office/drawing/2014/main" xmlns="" id="{A9FAFB02-E07F-39AD-7FE0-1BC68448F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32492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1339</xdr:row>
      <xdr:rowOff>23002</xdr:rowOff>
    </xdr:from>
    <xdr:to>
      <xdr:col>8</xdr:col>
      <xdr:colOff>3175</xdr:colOff>
      <xdr:row>1339</xdr:row>
      <xdr:rowOff>710373</xdr:rowOff>
    </xdr:to>
    <xdr:pic>
      <xdr:nvPicPr>
        <xdr:cNvPr id="2575" name="Picture 2574">
          <a:extLst>
            <a:ext uri="{FF2B5EF4-FFF2-40B4-BE49-F238E27FC236}">
              <a16:creationId xmlns:a16="http://schemas.microsoft.com/office/drawing/2014/main" xmlns="" id="{A5C7F259-490B-81B4-3133-F6F810E56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3982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1340</xdr:row>
      <xdr:rowOff>22997</xdr:rowOff>
    </xdr:from>
    <xdr:to>
      <xdr:col>8</xdr:col>
      <xdr:colOff>3175</xdr:colOff>
      <xdr:row>1340</xdr:row>
      <xdr:rowOff>710368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xmlns="" id="{93C0EEC2-FEF6-3CC1-B26A-67D8449AA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47158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1341</xdr:row>
      <xdr:rowOff>22992</xdr:rowOff>
    </xdr:from>
    <xdr:to>
      <xdr:col>8</xdr:col>
      <xdr:colOff>3175</xdr:colOff>
      <xdr:row>1341</xdr:row>
      <xdr:rowOff>710363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xmlns="" id="{A7CDB3B1-EC09-EE09-F72E-0300F16D1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54492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1342</xdr:row>
      <xdr:rowOff>22988</xdr:rowOff>
    </xdr:from>
    <xdr:to>
      <xdr:col>8</xdr:col>
      <xdr:colOff>3175</xdr:colOff>
      <xdr:row>1342</xdr:row>
      <xdr:rowOff>710359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xmlns="" id="{E9B69B9C-8D30-F8AC-FAB3-75047FBED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61825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1343</xdr:row>
      <xdr:rowOff>22983</xdr:rowOff>
    </xdr:from>
    <xdr:to>
      <xdr:col>8</xdr:col>
      <xdr:colOff>3175</xdr:colOff>
      <xdr:row>1343</xdr:row>
      <xdr:rowOff>710354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xmlns="" id="{4B287848-9958-2814-FBC1-FC96CD307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69158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1344</xdr:row>
      <xdr:rowOff>22977</xdr:rowOff>
    </xdr:from>
    <xdr:to>
      <xdr:col>8</xdr:col>
      <xdr:colOff>3175</xdr:colOff>
      <xdr:row>1344</xdr:row>
      <xdr:rowOff>710348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xmlns="" id="{A75F66A4-D02F-DA83-B10D-A09592099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76491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1345</xdr:row>
      <xdr:rowOff>22972</xdr:rowOff>
    </xdr:from>
    <xdr:to>
      <xdr:col>8</xdr:col>
      <xdr:colOff>3175</xdr:colOff>
      <xdr:row>1345</xdr:row>
      <xdr:rowOff>710343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xmlns="" id="{DCEEB591-5EFF-041C-D9BB-59A5F09C1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83825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1346</xdr:row>
      <xdr:rowOff>22968</xdr:rowOff>
    </xdr:from>
    <xdr:to>
      <xdr:col>8</xdr:col>
      <xdr:colOff>3175</xdr:colOff>
      <xdr:row>1346</xdr:row>
      <xdr:rowOff>710339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xmlns="" id="{457CEBB5-8462-EFBD-BAAF-B469178CA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91158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1347</xdr:row>
      <xdr:rowOff>22963</xdr:rowOff>
    </xdr:from>
    <xdr:to>
      <xdr:col>8</xdr:col>
      <xdr:colOff>3175</xdr:colOff>
      <xdr:row>1347</xdr:row>
      <xdr:rowOff>710334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xmlns="" id="{0F5F6FA2-7938-177B-7887-B6C10B244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498491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1348</xdr:row>
      <xdr:rowOff>22957</xdr:rowOff>
    </xdr:from>
    <xdr:to>
      <xdr:col>8</xdr:col>
      <xdr:colOff>3175</xdr:colOff>
      <xdr:row>1348</xdr:row>
      <xdr:rowOff>710328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xmlns="" id="{83453D22-900C-F5C5-BF4E-A844256BF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0582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1349</xdr:row>
      <xdr:rowOff>22953</xdr:rowOff>
    </xdr:from>
    <xdr:to>
      <xdr:col>8</xdr:col>
      <xdr:colOff>3175</xdr:colOff>
      <xdr:row>1349</xdr:row>
      <xdr:rowOff>710324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xmlns="" id="{1F34447E-7812-9A18-A99C-19A9B3A9D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131582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1350</xdr:row>
      <xdr:rowOff>22948</xdr:rowOff>
    </xdr:from>
    <xdr:to>
      <xdr:col>8</xdr:col>
      <xdr:colOff>3175</xdr:colOff>
      <xdr:row>1350</xdr:row>
      <xdr:rowOff>710319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xmlns="" id="{5EE407F0-56E3-1B90-E309-2C628D397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20491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1351</xdr:row>
      <xdr:rowOff>22943</xdr:rowOff>
    </xdr:from>
    <xdr:to>
      <xdr:col>8</xdr:col>
      <xdr:colOff>3175</xdr:colOff>
      <xdr:row>1351</xdr:row>
      <xdr:rowOff>710314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xmlns="" id="{4B25C5DD-BB28-AC21-792E-DF257B6A0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27824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1352</xdr:row>
      <xdr:rowOff>22939</xdr:rowOff>
    </xdr:from>
    <xdr:to>
      <xdr:col>8</xdr:col>
      <xdr:colOff>3175</xdr:colOff>
      <xdr:row>1352</xdr:row>
      <xdr:rowOff>710310</xdr:rowOff>
    </xdr:to>
    <xdr:pic>
      <xdr:nvPicPr>
        <xdr:cNvPr id="2601" name="Picture 2600">
          <a:extLst>
            <a:ext uri="{FF2B5EF4-FFF2-40B4-BE49-F238E27FC236}">
              <a16:creationId xmlns:a16="http://schemas.microsoft.com/office/drawing/2014/main" xmlns="" id="{C7A2FBDE-EA94-7C5A-B892-00CEFEFCF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35158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1353</xdr:row>
      <xdr:rowOff>22933</xdr:rowOff>
    </xdr:from>
    <xdr:to>
      <xdr:col>8</xdr:col>
      <xdr:colOff>3175</xdr:colOff>
      <xdr:row>1353</xdr:row>
      <xdr:rowOff>710304</xdr:rowOff>
    </xdr:to>
    <xdr:pic>
      <xdr:nvPicPr>
        <xdr:cNvPr id="2603" name="Picture 2602">
          <a:extLst>
            <a:ext uri="{FF2B5EF4-FFF2-40B4-BE49-F238E27FC236}">
              <a16:creationId xmlns:a16="http://schemas.microsoft.com/office/drawing/2014/main" xmlns="" id="{C3AADB33-334E-6A32-75B7-63D755A4F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42491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1354</xdr:row>
      <xdr:rowOff>23027</xdr:rowOff>
    </xdr:from>
    <xdr:to>
      <xdr:col>8</xdr:col>
      <xdr:colOff>3175</xdr:colOff>
      <xdr:row>1354</xdr:row>
      <xdr:rowOff>710398</xdr:rowOff>
    </xdr:to>
    <xdr:pic>
      <xdr:nvPicPr>
        <xdr:cNvPr id="2605" name="Picture 2604">
          <a:extLst>
            <a:ext uri="{FF2B5EF4-FFF2-40B4-BE49-F238E27FC236}">
              <a16:creationId xmlns:a16="http://schemas.microsoft.com/office/drawing/2014/main" xmlns="" id="{095D5B7F-607C-EDDA-61A2-EE126EA82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49825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1355</xdr:row>
      <xdr:rowOff>23023</xdr:rowOff>
    </xdr:from>
    <xdr:to>
      <xdr:col>8</xdr:col>
      <xdr:colOff>3175</xdr:colOff>
      <xdr:row>1355</xdr:row>
      <xdr:rowOff>710394</xdr:rowOff>
    </xdr:to>
    <xdr:pic>
      <xdr:nvPicPr>
        <xdr:cNvPr id="2607" name="Picture 2606">
          <a:extLst>
            <a:ext uri="{FF2B5EF4-FFF2-40B4-BE49-F238E27FC236}">
              <a16:creationId xmlns:a16="http://schemas.microsoft.com/office/drawing/2014/main" xmlns="" id="{6F940A82-198C-4A46-6959-A65F8F1C1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57158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1356</xdr:row>
      <xdr:rowOff>23018</xdr:rowOff>
    </xdr:from>
    <xdr:to>
      <xdr:col>8</xdr:col>
      <xdr:colOff>3175</xdr:colOff>
      <xdr:row>1356</xdr:row>
      <xdr:rowOff>710389</xdr:rowOff>
    </xdr:to>
    <xdr:pic>
      <xdr:nvPicPr>
        <xdr:cNvPr id="2609" name="Picture 2608">
          <a:extLst>
            <a:ext uri="{FF2B5EF4-FFF2-40B4-BE49-F238E27FC236}">
              <a16:creationId xmlns:a16="http://schemas.microsoft.com/office/drawing/2014/main" xmlns="" id="{179C8EF9-0AA7-721A-B68F-E546BE187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64492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1357</xdr:row>
      <xdr:rowOff>23013</xdr:rowOff>
    </xdr:from>
    <xdr:to>
      <xdr:col>8</xdr:col>
      <xdr:colOff>3175</xdr:colOff>
      <xdr:row>1357</xdr:row>
      <xdr:rowOff>710384</xdr:rowOff>
    </xdr:to>
    <xdr:pic>
      <xdr:nvPicPr>
        <xdr:cNvPr id="2611" name="Picture 2610">
          <a:extLst>
            <a:ext uri="{FF2B5EF4-FFF2-40B4-BE49-F238E27FC236}">
              <a16:creationId xmlns:a16="http://schemas.microsoft.com/office/drawing/2014/main" xmlns="" id="{62AA4BC1-895C-B285-A2C0-36D070B2F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71825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1358</xdr:row>
      <xdr:rowOff>23702</xdr:rowOff>
    </xdr:from>
    <xdr:to>
      <xdr:col>8</xdr:col>
      <xdr:colOff>3175</xdr:colOff>
      <xdr:row>1358</xdr:row>
      <xdr:rowOff>591955</xdr:rowOff>
    </xdr:to>
    <xdr:pic>
      <xdr:nvPicPr>
        <xdr:cNvPr id="2613" name="Picture 2612">
          <a:extLst>
            <a:ext uri="{FF2B5EF4-FFF2-40B4-BE49-F238E27FC236}">
              <a16:creationId xmlns:a16="http://schemas.microsoft.com/office/drawing/2014/main" xmlns="" id="{E759DE3B-3CCE-8C45-8022-F570575E3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7916550"/>
          <a:ext cx="444500" cy="56825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1359</xdr:row>
      <xdr:rowOff>23025</xdr:rowOff>
    </xdr:from>
    <xdr:to>
      <xdr:col>8</xdr:col>
      <xdr:colOff>3175</xdr:colOff>
      <xdr:row>1359</xdr:row>
      <xdr:rowOff>710396</xdr:rowOff>
    </xdr:to>
    <xdr:pic>
      <xdr:nvPicPr>
        <xdr:cNvPr id="2615" name="Picture 2614">
          <a:extLst>
            <a:ext uri="{FF2B5EF4-FFF2-40B4-BE49-F238E27FC236}">
              <a16:creationId xmlns:a16="http://schemas.microsoft.com/office/drawing/2014/main" xmlns="" id="{F0ACC33E-45BB-0A17-1D75-5393F5F34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85315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1360</xdr:row>
      <xdr:rowOff>23020</xdr:rowOff>
    </xdr:from>
    <xdr:to>
      <xdr:col>8</xdr:col>
      <xdr:colOff>3175</xdr:colOff>
      <xdr:row>1360</xdr:row>
      <xdr:rowOff>710391</xdr:rowOff>
    </xdr:to>
    <xdr:pic>
      <xdr:nvPicPr>
        <xdr:cNvPr id="2617" name="Picture 2616">
          <a:extLst>
            <a:ext uri="{FF2B5EF4-FFF2-40B4-BE49-F238E27FC236}">
              <a16:creationId xmlns:a16="http://schemas.microsoft.com/office/drawing/2014/main" xmlns="" id="{C6A184C1-A3F6-5E99-D141-7C6DBCBF3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92648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1361</xdr:row>
      <xdr:rowOff>23114</xdr:rowOff>
    </xdr:from>
    <xdr:to>
      <xdr:col>8</xdr:col>
      <xdr:colOff>3175</xdr:colOff>
      <xdr:row>1361</xdr:row>
      <xdr:rowOff>583408</xdr:rowOff>
    </xdr:to>
    <xdr:pic>
      <xdr:nvPicPr>
        <xdr:cNvPr id="2619" name="Picture 2618">
          <a:extLst>
            <a:ext uri="{FF2B5EF4-FFF2-40B4-BE49-F238E27FC236}">
              <a16:creationId xmlns:a16="http://schemas.microsoft.com/office/drawing/2014/main" xmlns="" id="{5A581885-2AE6-AF3F-CBA1-EE8ADEBC8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59998259"/>
          <a:ext cx="444500" cy="560294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1362</xdr:row>
      <xdr:rowOff>22957</xdr:rowOff>
    </xdr:from>
    <xdr:to>
      <xdr:col>8</xdr:col>
      <xdr:colOff>3175</xdr:colOff>
      <xdr:row>1362</xdr:row>
      <xdr:rowOff>710328</xdr:rowOff>
    </xdr:to>
    <xdr:pic>
      <xdr:nvPicPr>
        <xdr:cNvPr id="2621" name="Picture 2620">
          <a:extLst>
            <a:ext uri="{FF2B5EF4-FFF2-40B4-BE49-F238E27FC236}">
              <a16:creationId xmlns:a16="http://schemas.microsoft.com/office/drawing/2014/main" xmlns="" id="{DA33F752-75FF-9FD8-562D-B49ACE9A1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0604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1363</xdr:row>
      <xdr:rowOff>22952</xdr:rowOff>
    </xdr:from>
    <xdr:to>
      <xdr:col>8</xdr:col>
      <xdr:colOff>3175</xdr:colOff>
      <xdr:row>1363</xdr:row>
      <xdr:rowOff>710323</xdr:rowOff>
    </xdr:to>
    <xdr:pic>
      <xdr:nvPicPr>
        <xdr:cNvPr id="2623" name="Picture 2622">
          <a:extLst>
            <a:ext uri="{FF2B5EF4-FFF2-40B4-BE49-F238E27FC236}">
              <a16:creationId xmlns:a16="http://schemas.microsoft.com/office/drawing/2014/main" xmlns="" id="{CB19FBDA-9512-4A43-0470-B6DEBA397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133800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1364</xdr:row>
      <xdr:rowOff>22947</xdr:rowOff>
    </xdr:from>
    <xdr:to>
      <xdr:col>8</xdr:col>
      <xdr:colOff>3175</xdr:colOff>
      <xdr:row>1364</xdr:row>
      <xdr:rowOff>710318</xdr:rowOff>
    </xdr:to>
    <xdr:pic>
      <xdr:nvPicPr>
        <xdr:cNvPr id="2625" name="Picture 2624">
          <a:extLst>
            <a:ext uri="{FF2B5EF4-FFF2-40B4-BE49-F238E27FC236}">
              <a16:creationId xmlns:a16="http://schemas.microsoft.com/office/drawing/2014/main" xmlns="" id="{D55C7A6D-4FD8-5E1E-D770-5FC0CE5FE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20713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1365</xdr:row>
      <xdr:rowOff>22942</xdr:rowOff>
    </xdr:from>
    <xdr:to>
      <xdr:col>8</xdr:col>
      <xdr:colOff>3175</xdr:colOff>
      <xdr:row>1365</xdr:row>
      <xdr:rowOff>710313</xdr:rowOff>
    </xdr:to>
    <xdr:pic>
      <xdr:nvPicPr>
        <xdr:cNvPr id="2627" name="Picture 2626">
          <a:extLst>
            <a:ext uri="{FF2B5EF4-FFF2-40B4-BE49-F238E27FC236}">
              <a16:creationId xmlns:a16="http://schemas.microsoft.com/office/drawing/2014/main" xmlns="" id="{A5AEEF90-921A-F91F-5636-F81BA50E7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28046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1366</xdr:row>
      <xdr:rowOff>22937</xdr:rowOff>
    </xdr:from>
    <xdr:to>
      <xdr:col>8</xdr:col>
      <xdr:colOff>3175</xdr:colOff>
      <xdr:row>1366</xdr:row>
      <xdr:rowOff>710308</xdr:rowOff>
    </xdr:to>
    <xdr:pic>
      <xdr:nvPicPr>
        <xdr:cNvPr id="2629" name="Picture 2628">
          <a:extLst>
            <a:ext uri="{FF2B5EF4-FFF2-40B4-BE49-F238E27FC236}">
              <a16:creationId xmlns:a16="http://schemas.microsoft.com/office/drawing/2014/main" xmlns="" id="{E05E8659-8124-12A9-A89C-ABB4F6E1E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35379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1367</xdr:row>
      <xdr:rowOff>22933</xdr:rowOff>
    </xdr:from>
    <xdr:to>
      <xdr:col>8</xdr:col>
      <xdr:colOff>3175</xdr:colOff>
      <xdr:row>1367</xdr:row>
      <xdr:rowOff>710304</xdr:rowOff>
    </xdr:to>
    <xdr:pic>
      <xdr:nvPicPr>
        <xdr:cNvPr id="2631" name="Picture 2630">
          <a:extLst>
            <a:ext uri="{FF2B5EF4-FFF2-40B4-BE49-F238E27FC236}">
              <a16:creationId xmlns:a16="http://schemas.microsoft.com/office/drawing/2014/main" xmlns="" id="{22512ECB-4B68-2F7B-FC02-77B92FF11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4271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1368</xdr:row>
      <xdr:rowOff>23027</xdr:rowOff>
    </xdr:from>
    <xdr:to>
      <xdr:col>8</xdr:col>
      <xdr:colOff>3175</xdr:colOff>
      <xdr:row>1368</xdr:row>
      <xdr:rowOff>710398</xdr:rowOff>
    </xdr:to>
    <xdr:pic>
      <xdr:nvPicPr>
        <xdr:cNvPr id="2633" name="Picture 2632">
          <a:extLst>
            <a:ext uri="{FF2B5EF4-FFF2-40B4-BE49-F238E27FC236}">
              <a16:creationId xmlns:a16="http://schemas.microsoft.com/office/drawing/2014/main" xmlns="" id="{E51BD997-5E48-F508-AC55-756A3C8BF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50047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1369</xdr:row>
      <xdr:rowOff>23021</xdr:rowOff>
    </xdr:from>
    <xdr:to>
      <xdr:col>8</xdr:col>
      <xdr:colOff>3175</xdr:colOff>
      <xdr:row>1369</xdr:row>
      <xdr:rowOff>710392</xdr:rowOff>
    </xdr:to>
    <xdr:pic>
      <xdr:nvPicPr>
        <xdr:cNvPr id="2635" name="Picture 2634">
          <a:extLst>
            <a:ext uri="{FF2B5EF4-FFF2-40B4-BE49-F238E27FC236}">
              <a16:creationId xmlns:a16="http://schemas.microsoft.com/office/drawing/2014/main" xmlns="" id="{C1F7AB67-0865-27D4-B6E4-A5B764EEB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57380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1370</xdr:row>
      <xdr:rowOff>23017</xdr:rowOff>
    </xdr:from>
    <xdr:to>
      <xdr:col>8</xdr:col>
      <xdr:colOff>3175</xdr:colOff>
      <xdr:row>1370</xdr:row>
      <xdr:rowOff>710388</xdr:rowOff>
    </xdr:to>
    <xdr:pic>
      <xdr:nvPicPr>
        <xdr:cNvPr id="2637" name="Picture 2636">
          <a:extLst>
            <a:ext uri="{FF2B5EF4-FFF2-40B4-BE49-F238E27FC236}">
              <a16:creationId xmlns:a16="http://schemas.microsoft.com/office/drawing/2014/main" xmlns="" id="{82490B61-90B2-47A9-59E3-06FB80EC4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64713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1371</xdr:row>
      <xdr:rowOff>23012</xdr:rowOff>
    </xdr:from>
    <xdr:to>
      <xdr:col>8</xdr:col>
      <xdr:colOff>3175</xdr:colOff>
      <xdr:row>1371</xdr:row>
      <xdr:rowOff>710383</xdr:rowOff>
    </xdr:to>
    <xdr:pic>
      <xdr:nvPicPr>
        <xdr:cNvPr id="2639" name="Picture 2638">
          <a:extLst>
            <a:ext uri="{FF2B5EF4-FFF2-40B4-BE49-F238E27FC236}">
              <a16:creationId xmlns:a16="http://schemas.microsoft.com/office/drawing/2014/main" xmlns="" id="{877C2884-9A97-E6F0-5803-9944BFB61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72047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1372</xdr:row>
      <xdr:rowOff>23007</xdr:rowOff>
    </xdr:from>
    <xdr:to>
      <xdr:col>8</xdr:col>
      <xdr:colOff>3175</xdr:colOff>
      <xdr:row>1372</xdr:row>
      <xdr:rowOff>710378</xdr:rowOff>
    </xdr:to>
    <xdr:pic>
      <xdr:nvPicPr>
        <xdr:cNvPr id="2641" name="Picture 2640">
          <a:extLst>
            <a:ext uri="{FF2B5EF4-FFF2-40B4-BE49-F238E27FC236}">
              <a16:creationId xmlns:a16="http://schemas.microsoft.com/office/drawing/2014/main" xmlns="" id="{526DCEEC-9FAC-2D8F-A9DE-20677E87F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79380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1373</xdr:row>
      <xdr:rowOff>23002</xdr:rowOff>
    </xdr:from>
    <xdr:to>
      <xdr:col>8</xdr:col>
      <xdr:colOff>3175</xdr:colOff>
      <xdr:row>1373</xdr:row>
      <xdr:rowOff>710373</xdr:rowOff>
    </xdr:to>
    <xdr:pic>
      <xdr:nvPicPr>
        <xdr:cNvPr id="2643" name="Picture 2642">
          <a:extLst>
            <a:ext uri="{FF2B5EF4-FFF2-40B4-BE49-F238E27FC236}">
              <a16:creationId xmlns:a16="http://schemas.microsoft.com/office/drawing/2014/main" xmlns="" id="{AB1F0234-6247-FF72-C55D-616398016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8671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1374</xdr:row>
      <xdr:rowOff>22997</xdr:rowOff>
    </xdr:from>
    <xdr:to>
      <xdr:col>8</xdr:col>
      <xdr:colOff>3175</xdr:colOff>
      <xdr:row>1374</xdr:row>
      <xdr:rowOff>710368</xdr:rowOff>
    </xdr:to>
    <xdr:pic>
      <xdr:nvPicPr>
        <xdr:cNvPr id="2645" name="Picture 2644">
          <a:extLst>
            <a:ext uri="{FF2B5EF4-FFF2-40B4-BE49-F238E27FC236}">
              <a16:creationId xmlns:a16="http://schemas.microsoft.com/office/drawing/2014/main" xmlns="" id="{D96ACE4D-547D-F451-DC68-85EBE0E79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69404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1375</xdr:row>
      <xdr:rowOff>22992</xdr:rowOff>
    </xdr:from>
    <xdr:to>
      <xdr:col>8</xdr:col>
      <xdr:colOff>3175</xdr:colOff>
      <xdr:row>1375</xdr:row>
      <xdr:rowOff>710363</xdr:rowOff>
    </xdr:to>
    <xdr:pic>
      <xdr:nvPicPr>
        <xdr:cNvPr id="2647" name="Picture 2646">
          <a:extLst>
            <a:ext uri="{FF2B5EF4-FFF2-40B4-BE49-F238E27FC236}">
              <a16:creationId xmlns:a16="http://schemas.microsoft.com/office/drawing/2014/main" xmlns="" id="{B2712A31-734E-E700-EB8C-C44DD0005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0138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1376</xdr:row>
      <xdr:rowOff>21797</xdr:rowOff>
    </xdr:from>
    <xdr:to>
      <xdr:col>8</xdr:col>
      <xdr:colOff>3175</xdr:colOff>
      <xdr:row>1376</xdr:row>
      <xdr:rowOff>711538</xdr:rowOff>
    </xdr:to>
    <xdr:pic>
      <xdr:nvPicPr>
        <xdr:cNvPr id="2649" name="Picture 2648">
          <a:extLst>
            <a:ext uri="{FF2B5EF4-FFF2-40B4-BE49-F238E27FC236}">
              <a16:creationId xmlns:a16="http://schemas.microsoft.com/office/drawing/2014/main" xmlns="" id="{89BC3E83-F804-728A-D94E-E4E06BEFC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0870153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1377</xdr:row>
      <xdr:rowOff>22983</xdr:rowOff>
    </xdr:from>
    <xdr:to>
      <xdr:col>8</xdr:col>
      <xdr:colOff>3175</xdr:colOff>
      <xdr:row>1377</xdr:row>
      <xdr:rowOff>710354</xdr:rowOff>
    </xdr:to>
    <xdr:pic>
      <xdr:nvPicPr>
        <xdr:cNvPr id="2651" name="Picture 2650">
          <a:extLst>
            <a:ext uri="{FF2B5EF4-FFF2-40B4-BE49-F238E27FC236}">
              <a16:creationId xmlns:a16="http://schemas.microsoft.com/office/drawing/2014/main" xmlns="" id="{22439E96-1DF0-AB90-BB00-24F3AAA9C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1604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1378</xdr:row>
      <xdr:rowOff>22977</xdr:rowOff>
    </xdr:from>
    <xdr:to>
      <xdr:col>8</xdr:col>
      <xdr:colOff>3175</xdr:colOff>
      <xdr:row>1378</xdr:row>
      <xdr:rowOff>710348</xdr:rowOff>
    </xdr:to>
    <xdr:pic>
      <xdr:nvPicPr>
        <xdr:cNvPr id="2653" name="Picture 2652">
          <a:extLst>
            <a:ext uri="{FF2B5EF4-FFF2-40B4-BE49-F238E27FC236}">
              <a16:creationId xmlns:a16="http://schemas.microsoft.com/office/drawing/2014/main" xmlns="" id="{F9899117-77D4-E776-EC0F-032111E75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23379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1379</xdr:row>
      <xdr:rowOff>22972</xdr:rowOff>
    </xdr:from>
    <xdr:to>
      <xdr:col>8</xdr:col>
      <xdr:colOff>3175</xdr:colOff>
      <xdr:row>1379</xdr:row>
      <xdr:rowOff>710343</xdr:rowOff>
    </xdr:to>
    <xdr:pic>
      <xdr:nvPicPr>
        <xdr:cNvPr id="2655" name="Picture 2654">
          <a:extLst>
            <a:ext uri="{FF2B5EF4-FFF2-40B4-BE49-F238E27FC236}">
              <a16:creationId xmlns:a16="http://schemas.microsoft.com/office/drawing/2014/main" xmlns="" id="{F1E4DD45-8208-24BE-F6F5-AA3969ACC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30713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1380</xdr:row>
      <xdr:rowOff>22968</xdr:rowOff>
    </xdr:from>
    <xdr:to>
      <xdr:col>8</xdr:col>
      <xdr:colOff>3175</xdr:colOff>
      <xdr:row>1380</xdr:row>
      <xdr:rowOff>710339</xdr:rowOff>
    </xdr:to>
    <xdr:pic>
      <xdr:nvPicPr>
        <xdr:cNvPr id="2657" name="Picture 2656">
          <a:extLst>
            <a:ext uri="{FF2B5EF4-FFF2-40B4-BE49-F238E27FC236}">
              <a16:creationId xmlns:a16="http://schemas.microsoft.com/office/drawing/2014/main" xmlns="" id="{40B0ED22-FB3C-086D-028A-6E8104136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38046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1381</xdr:row>
      <xdr:rowOff>22963</xdr:rowOff>
    </xdr:from>
    <xdr:to>
      <xdr:col>8</xdr:col>
      <xdr:colOff>3175</xdr:colOff>
      <xdr:row>1381</xdr:row>
      <xdr:rowOff>710334</xdr:rowOff>
    </xdr:to>
    <xdr:pic>
      <xdr:nvPicPr>
        <xdr:cNvPr id="2659" name="Picture 2658">
          <a:extLst>
            <a:ext uri="{FF2B5EF4-FFF2-40B4-BE49-F238E27FC236}">
              <a16:creationId xmlns:a16="http://schemas.microsoft.com/office/drawing/2014/main" xmlns="" id="{E2558DD2-F8FA-2FF6-FFA2-90B1C83BF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45379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1382</xdr:row>
      <xdr:rowOff>22957</xdr:rowOff>
    </xdr:from>
    <xdr:to>
      <xdr:col>8</xdr:col>
      <xdr:colOff>3175</xdr:colOff>
      <xdr:row>1382</xdr:row>
      <xdr:rowOff>710328</xdr:rowOff>
    </xdr:to>
    <xdr:pic>
      <xdr:nvPicPr>
        <xdr:cNvPr id="2661" name="Picture 2660">
          <a:extLst>
            <a:ext uri="{FF2B5EF4-FFF2-40B4-BE49-F238E27FC236}">
              <a16:creationId xmlns:a16="http://schemas.microsoft.com/office/drawing/2014/main" xmlns="" id="{DC74DCF1-3215-4B3A-82AF-F176AED45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52712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1383</xdr:row>
      <xdr:rowOff>22953</xdr:rowOff>
    </xdr:from>
    <xdr:to>
      <xdr:col>8</xdr:col>
      <xdr:colOff>3175</xdr:colOff>
      <xdr:row>1383</xdr:row>
      <xdr:rowOff>710324</xdr:rowOff>
    </xdr:to>
    <xdr:pic>
      <xdr:nvPicPr>
        <xdr:cNvPr id="2663" name="Picture 2662">
          <a:extLst>
            <a:ext uri="{FF2B5EF4-FFF2-40B4-BE49-F238E27FC236}">
              <a16:creationId xmlns:a16="http://schemas.microsoft.com/office/drawing/2014/main" xmlns="" id="{0022EC43-39FE-1977-E71D-CAA2253EA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600462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1384</xdr:row>
      <xdr:rowOff>22948</xdr:rowOff>
    </xdr:from>
    <xdr:to>
      <xdr:col>8</xdr:col>
      <xdr:colOff>3175</xdr:colOff>
      <xdr:row>1384</xdr:row>
      <xdr:rowOff>710319</xdr:rowOff>
    </xdr:to>
    <xdr:pic>
      <xdr:nvPicPr>
        <xdr:cNvPr id="2665" name="Picture 2664">
          <a:extLst>
            <a:ext uri="{FF2B5EF4-FFF2-40B4-BE49-F238E27FC236}">
              <a16:creationId xmlns:a16="http://schemas.microsoft.com/office/drawing/2014/main" xmlns="" id="{81388D19-99C2-A564-581A-721190A1F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67379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1385</xdr:row>
      <xdr:rowOff>22943</xdr:rowOff>
    </xdr:from>
    <xdr:to>
      <xdr:col>8</xdr:col>
      <xdr:colOff>3175</xdr:colOff>
      <xdr:row>1385</xdr:row>
      <xdr:rowOff>710314</xdr:rowOff>
    </xdr:to>
    <xdr:pic>
      <xdr:nvPicPr>
        <xdr:cNvPr id="2667" name="Picture 2666">
          <a:extLst>
            <a:ext uri="{FF2B5EF4-FFF2-40B4-BE49-F238E27FC236}">
              <a16:creationId xmlns:a16="http://schemas.microsoft.com/office/drawing/2014/main" xmlns="" id="{7867F9CC-8374-4C8A-4437-40965D53A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74712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1386</xdr:row>
      <xdr:rowOff>22939</xdr:rowOff>
    </xdr:from>
    <xdr:to>
      <xdr:col>8</xdr:col>
      <xdr:colOff>3175</xdr:colOff>
      <xdr:row>1386</xdr:row>
      <xdr:rowOff>710310</xdr:rowOff>
    </xdr:to>
    <xdr:pic>
      <xdr:nvPicPr>
        <xdr:cNvPr id="2669" name="Picture 2668">
          <a:extLst>
            <a:ext uri="{FF2B5EF4-FFF2-40B4-BE49-F238E27FC236}">
              <a16:creationId xmlns:a16="http://schemas.microsoft.com/office/drawing/2014/main" xmlns="" id="{0E3D4C03-ECEF-5567-0D12-43E616876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82046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1387</xdr:row>
      <xdr:rowOff>22933</xdr:rowOff>
    </xdr:from>
    <xdr:to>
      <xdr:col>8</xdr:col>
      <xdr:colOff>3175</xdr:colOff>
      <xdr:row>1387</xdr:row>
      <xdr:rowOff>710304</xdr:rowOff>
    </xdr:to>
    <xdr:pic>
      <xdr:nvPicPr>
        <xdr:cNvPr id="2671" name="Picture 2670">
          <a:extLst>
            <a:ext uri="{FF2B5EF4-FFF2-40B4-BE49-F238E27FC236}">
              <a16:creationId xmlns:a16="http://schemas.microsoft.com/office/drawing/2014/main" xmlns="" id="{5A66E055-6366-3DA8-B30F-EF47EDFD8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89379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1388</xdr:row>
      <xdr:rowOff>23027</xdr:rowOff>
    </xdr:from>
    <xdr:to>
      <xdr:col>8</xdr:col>
      <xdr:colOff>3175</xdr:colOff>
      <xdr:row>1388</xdr:row>
      <xdr:rowOff>710398</xdr:rowOff>
    </xdr:to>
    <xdr:pic>
      <xdr:nvPicPr>
        <xdr:cNvPr id="2673" name="Picture 2672">
          <a:extLst>
            <a:ext uri="{FF2B5EF4-FFF2-40B4-BE49-F238E27FC236}">
              <a16:creationId xmlns:a16="http://schemas.microsoft.com/office/drawing/2014/main" xmlns="" id="{D17DFE88-60F8-E512-C812-46D7C8D97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796713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1389</xdr:row>
      <xdr:rowOff>23023</xdr:rowOff>
    </xdr:from>
    <xdr:to>
      <xdr:col>8</xdr:col>
      <xdr:colOff>3175</xdr:colOff>
      <xdr:row>1389</xdr:row>
      <xdr:rowOff>710394</xdr:rowOff>
    </xdr:to>
    <xdr:pic>
      <xdr:nvPicPr>
        <xdr:cNvPr id="2675" name="Picture 2674">
          <a:extLst>
            <a:ext uri="{FF2B5EF4-FFF2-40B4-BE49-F238E27FC236}">
              <a16:creationId xmlns:a16="http://schemas.microsoft.com/office/drawing/2014/main" xmlns="" id="{5D51FEDF-12B8-B32C-76C3-D0BA888DA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04046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1390</xdr:row>
      <xdr:rowOff>23018</xdr:rowOff>
    </xdr:from>
    <xdr:to>
      <xdr:col>8</xdr:col>
      <xdr:colOff>3175</xdr:colOff>
      <xdr:row>1390</xdr:row>
      <xdr:rowOff>710389</xdr:rowOff>
    </xdr:to>
    <xdr:pic>
      <xdr:nvPicPr>
        <xdr:cNvPr id="2677" name="Picture 2676">
          <a:extLst>
            <a:ext uri="{FF2B5EF4-FFF2-40B4-BE49-F238E27FC236}">
              <a16:creationId xmlns:a16="http://schemas.microsoft.com/office/drawing/2014/main" xmlns="" id="{D19F33DA-61AE-906F-CAA9-BC5C2DBD7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11380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1391</xdr:row>
      <xdr:rowOff>23013</xdr:rowOff>
    </xdr:from>
    <xdr:to>
      <xdr:col>8</xdr:col>
      <xdr:colOff>3175</xdr:colOff>
      <xdr:row>1391</xdr:row>
      <xdr:rowOff>710384</xdr:rowOff>
    </xdr:to>
    <xdr:pic>
      <xdr:nvPicPr>
        <xdr:cNvPr id="2679" name="Picture 2678">
          <a:extLst>
            <a:ext uri="{FF2B5EF4-FFF2-40B4-BE49-F238E27FC236}">
              <a16:creationId xmlns:a16="http://schemas.microsoft.com/office/drawing/2014/main" xmlns="" id="{A4748FF3-BEEC-3091-31AC-0BD8D5DCF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18713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1392</xdr:row>
      <xdr:rowOff>23007</xdr:rowOff>
    </xdr:from>
    <xdr:to>
      <xdr:col>8</xdr:col>
      <xdr:colOff>3175</xdr:colOff>
      <xdr:row>1392</xdr:row>
      <xdr:rowOff>710378</xdr:rowOff>
    </xdr:to>
    <xdr:pic>
      <xdr:nvPicPr>
        <xdr:cNvPr id="2681" name="Picture 2680">
          <a:extLst>
            <a:ext uri="{FF2B5EF4-FFF2-40B4-BE49-F238E27FC236}">
              <a16:creationId xmlns:a16="http://schemas.microsoft.com/office/drawing/2014/main" xmlns="" id="{FB8C61B3-C8F0-96B2-FEBD-2AC79DA7E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26046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1393</xdr:row>
      <xdr:rowOff>23003</xdr:rowOff>
    </xdr:from>
    <xdr:to>
      <xdr:col>8</xdr:col>
      <xdr:colOff>3175</xdr:colOff>
      <xdr:row>1393</xdr:row>
      <xdr:rowOff>710374</xdr:rowOff>
    </xdr:to>
    <xdr:pic>
      <xdr:nvPicPr>
        <xdr:cNvPr id="2683" name="Picture 2682">
          <a:extLst>
            <a:ext uri="{FF2B5EF4-FFF2-40B4-BE49-F238E27FC236}">
              <a16:creationId xmlns:a16="http://schemas.microsoft.com/office/drawing/2014/main" xmlns="" id="{81A3469F-B023-FDB2-2798-E521E0FB5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33379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1394</xdr:row>
      <xdr:rowOff>22998</xdr:rowOff>
    </xdr:from>
    <xdr:to>
      <xdr:col>8</xdr:col>
      <xdr:colOff>3175</xdr:colOff>
      <xdr:row>1394</xdr:row>
      <xdr:rowOff>710369</xdr:rowOff>
    </xdr:to>
    <xdr:pic>
      <xdr:nvPicPr>
        <xdr:cNvPr id="2685" name="Picture 2684">
          <a:extLst>
            <a:ext uri="{FF2B5EF4-FFF2-40B4-BE49-F238E27FC236}">
              <a16:creationId xmlns:a16="http://schemas.microsoft.com/office/drawing/2014/main" xmlns="" id="{66508606-E25D-3162-C5EB-0EDF62A61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40713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1395</xdr:row>
      <xdr:rowOff>22993</xdr:rowOff>
    </xdr:from>
    <xdr:to>
      <xdr:col>8</xdr:col>
      <xdr:colOff>3175</xdr:colOff>
      <xdr:row>1395</xdr:row>
      <xdr:rowOff>710364</xdr:rowOff>
    </xdr:to>
    <xdr:pic>
      <xdr:nvPicPr>
        <xdr:cNvPr id="2687" name="Picture 2686">
          <a:extLst>
            <a:ext uri="{FF2B5EF4-FFF2-40B4-BE49-F238E27FC236}">
              <a16:creationId xmlns:a16="http://schemas.microsoft.com/office/drawing/2014/main" xmlns="" id="{F443C336-16BD-8735-8BFE-231F06B0D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48046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1396</xdr:row>
      <xdr:rowOff>21798</xdr:rowOff>
    </xdr:from>
    <xdr:to>
      <xdr:col>8</xdr:col>
      <xdr:colOff>3175</xdr:colOff>
      <xdr:row>1396</xdr:row>
      <xdr:rowOff>711539</xdr:rowOff>
    </xdr:to>
    <xdr:pic>
      <xdr:nvPicPr>
        <xdr:cNvPr id="2689" name="Picture 2688">
          <a:extLst>
            <a:ext uri="{FF2B5EF4-FFF2-40B4-BE49-F238E27FC236}">
              <a16:creationId xmlns:a16="http://schemas.microsoft.com/office/drawing/2014/main" xmlns="" id="{E7B0D9F8-C19F-DF1C-663F-DD1364E3A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553676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1397</xdr:row>
      <xdr:rowOff>22983</xdr:rowOff>
    </xdr:from>
    <xdr:to>
      <xdr:col>8</xdr:col>
      <xdr:colOff>3175</xdr:colOff>
      <xdr:row>1397</xdr:row>
      <xdr:rowOff>710354</xdr:rowOff>
    </xdr:to>
    <xdr:pic>
      <xdr:nvPicPr>
        <xdr:cNvPr id="2691" name="Picture 2690">
          <a:extLst>
            <a:ext uri="{FF2B5EF4-FFF2-40B4-BE49-F238E27FC236}">
              <a16:creationId xmlns:a16="http://schemas.microsoft.com/office/drawing/2014/main" xmlns="" id="{FA3F9DEE-5F31-5B40-556E-489FAE7F6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62712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1398</xdr:row>
      <xdr:rowOff>22978</xdr:rowOff>
    </xdr:from>
    <xdr:to>
      <xdr:col>8</xdr:col>
      <xdr:colOff>3175</xdr:colOff>
      <xdr:row>1398</xdr:row>
      <xdr:rowOff>710349</xdr:rowOff>
    </xdr:to>
    <xdr:pic>
      <xdr:nvPicPr>
        <xdr:cNvPr id="2693" name="Picture 2692">
          <a:extLst>
            <a:ext uri="{FF2B5EF4-FFF2-40B4-BE49-F238E27FC236}">
              <a16:creationId xmlns:a16="http://schemas.microsoft.com/office/drawing/2014/main" xmlns="" id="{121FAD88-F0D8-DD1D-E68E-4BC42D272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70046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1399</xdr:row>
      <xdr:rowOff>22974</xdr:rowOff>
    </xdr:from>
    <xdr:to>
      <xdr:col>8</xdr:col>
      <xdr:colOff>3175</xdr:colOff>
      <xdr:row>1399</xdr:row>
      <xdr:rowOff>710345</xdr:rowOff>
    </xdr:to>
    <xdr:pic>
      <xdr:nvPicPr>
        <xdr:cNvPr id="2695" name="Picture 2694">
          <a:extLst>
            <a:ext uri="{FF2B5EF4-FFF2-40B4-BE49-F238E27FC236}">
              <a16:creationId xmlns:a16="http://schemas.microsoft.com/office/drawing/2014/main" xmlns="" id="{1464444A-9DF4-3A36-9C95-EAA2B976F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77379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1400</xdr:row>
      <xdr:rowOff>22969</xdr:rowOff>
    </xdr:from>
    <xdr:to>
      <xdr:col>8</xdr:col>
      <xdr:colOff>3175</xdr:colOff>
      <xdr:row>1400</xdr:row>
      <xdr:rowOff>710340</xdr:rowOff>
    </xdr:to>
    <xdr:pic>
      <xdr:nvPicPr>
        <xdr:cNvPr id="2697" name="Picture 2696">
          <a:extLst>
            <a:ext uri="{FF2B5EF4-FFF2-40B4-BE49-F238E27FC236}">
              <a16:creationId xmlns:a16="http://schemas.microsoft.com/office/drawing/2014/main" xmlns="" id="{97CA81C5-75F5-6731-DF58-3A8D305E1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84712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1401</xdr:row>
      <xdr:rowOff>22964</xdr:rowOff>
    </xdr:from>
    <xdr:to>
      <xdr:col>8</xdr:col>
      <xdr:colOff>3175</xdr:colOff>
      <xdr:row>1401</xdr:row>
      <xdr:rowOff>710335</xdr:rowOff>
    </xdr:to>
    <xdr:pic>
      <xdr:nvPicPr>
        <xdr:cNvPr id="2699" name="Picture 2698">
          <a:extLst>
            <a:ext uri="{FF2B5EF4-FFF2-40B4-BE49-F238E27FC236}">
              <a16:creationId xmlns:a16="http://schemas.microsoft.com/office/drawing/2014/main" xmlns="" id="{3662B5EE-5A85-0B8E-CC8E-B0AF5502B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92045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1402</xdr:row>
      <xdr:rowOff>22959</xdr:rowOff>
    </xdr:from>
    <xdr:to>
      <xdr:col>8</xdr:col>
      <xdr:colOff>3175</xdr:colOff>
      <xdr:row>1402</xdr:row>
      <xdr:rowOff>710330</xdr:rowOff>
    </xdr:to>
    <xdr:pic>
      <xdr:nvPicPr>
        <xdr:cNvPr id="2701" name="Picture 2700">
          <a:extLst>
            <a:ext uri="{FF2B5EF4-FFF2-40B4-BE49-F238E27FC236}">
              <a16:creationId xmlns:a16="http://schemas.microsoft.com/office/drawing/2014/main" xmlns="" id="{28C4DD9B-25DB-A47A-1313-0D1460622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899379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1403</xdr:row>
      <xdr:rowOff>22061</xdr:rowOff>
    </xdr:from>
    <xdr:to>
      <xdr:col>8</xdr:col>
      <xdr:colOff>3175</xdr:colOff>
      <xdr:row>1403</xdr:row>
      <xdr:rowOff>711208</xdr:rowOff>
    </xdr:to>
    <xdr:pic>
      <xdr:nvPicPr>
        <xdr:cNvPr id="2703" name="Picture 2702">
          <a:extLst>
            <a:ext uri="{FF2B5EF4-FFF2-40B4-BE49-F238E27FC236}">
              <a16:creationId xmlns:a16="http://schemas.microsoft.com/office/drawing/2014/main" xmlns="" id="{F28919DC-71F3-566E-0AAF-47D987A6C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0670346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1404</xdr:row>
      <xdr:rowOff>22949</xdr:rowOff>
    </xdr:from>
    <xdr:to>
      <xdr:col>8</xdr:col>
      <xdr:colOff>3175</xdr:colOff>
      <xdr:row>1404</xdr:row>
      <xdr:rowOff>710320</xdr:rowOff>
    </xdr:to>
    <xdr:pic>
      <xdr:nvPicPr>
        <xdr:cNvPr id="2705" name="Picture 2704">
          <a:extLst>
            <a:ext uri="{FF2B5EF4-FFF2-40B4-BE49-F238E27FC236}">
              <a16:creationId xmlns:a16="http://schemas.microsoft.com/office/drawing/2014/main" xmlns="" id="{4E02943C-F9C9-A6D6-6DAE-FE29B38E0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14045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1405</xdr:row>
      <xdr:rowOff>22944</xdr:rowOff>
    </xdr:from>
    <xdr:to>
      <xdr:col>8</xdr:col>
      <xdr:colOff>3175</xdr:colOff>
      <xdr:row>1405</xdr:row>
      <xdr:rowOff>710315</xdr:rowOff>
    </xdr:to>
    <xdr:pic>
      <xdr:nvPicPr>
        <xdr:cNvPr id="2707" name="Picture 2706">
          <a:extLst>
            <a:ext uri="{FF2B5EF4-FFF2-40B4-BE49-F238E27FC236}">
              <a16:creationId xmlns:a16="http://schemas.microsoft.com/office/drawing/2014/main" xmlns="" id="{B9BF2A9B-017C-F67D-C001-F99C40A52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21378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1406</xdr:row>
      <xdr:rowOff>22939</xdr:rowOff>
    </xdr:from>
    <xdr:to>
      <xdr:col>8</xdr:col>
      <xdr:colOff>3175</xdr:colOff>
      <xdr:row>1406</xdr:row>
      <xdr:rowOff>710310</xdr:rowOff>
    </xdr:to>
    <xdr:pic>
      <xdr:nvPicPr>
        <xdr:cNvPr id="2709" name="Picture 2708">
          <a:extLst>
            <a:ext uri="{FF2B5EF4-FFF2-40B4-BE49-F238E27FC236}">
              <a16:creationId xmlns:a16="http://schemas.microsoft.com/office/drawing/2014/main" xmlns="" id="{7F8CAA6A-A385-D07C-34AA-32299F126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28712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1407</xdr:row>
      <xdr:rowOff>21843</xdr:rowOff>
    </xdr:from>
    <xdr:to>
      <xdr:col>8</xdr:col>
      <xdr:colOff>3175</xdr:colOff>
      <xdr:row>1407</xdr:row>
      <xdr:rowOff>711584</xdr:rowOff>
    </xdr:to>
    <xdr:pic>
      <xdr:nvPicPr>
        <xdr:cNvPr id="2711" name="Picture 2710">
          <a:extLst>
            <a:ext uri="{FF2B5EF4-FFF2-40B4-BE49-F238E27FC236}">
              <a16:creationId xmlns:a16="http://schemas.microsoft.com/office/drawing/2014/main" xmlns="" id="{315BEDFA-9215-F6F2-2A41-01B522A06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360345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1408</xdr:row>
      <xdr:rowOff>23028</xdr:rowOff>
    </xdr:from>
    <xdr:to>
      <xdr:col>8</xdr:col>
      <xdr:colOff>3175</xdr:colOff>
      <xdr:row>1408</xdr:row>
      <xdr:rowOff>710399</xdr:rowOff>
    </xdr:to>
    <xdr:pic>
      <xdr:nvPicPr>
        <xdr:cNvPr id="2713" name="Picture 2712">
          <a:extLst>
            <a:ext uri="{FF2B5EF4-FFF2-40B4-BE49-F238E27FC236}">
              <a16:creationId xmlns:a16="http://schemas.microsoft.com/office/drawing/2014/main" xmlns="" id="{3120E6A9-F934-9483-B52E-B67F6A70B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433796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1409</xdr:row>
      <xdr:rowOff>23024</xdr:rowOff>
    </xdr:from>
    <xdr:to>
      <xdr:col>8</xdr:col>
      <xdr:colOff>3175</xdr:colOff>
      <xdr:row>1409</xdr:row>
      <xdr:rowOff>710395</xdr:rowOff>
    </xdr:to>
    <xdr:pic>
      <xdr:nvPicPr>
        <xdr:cNvPr id="2715" name="Picture 2714">
          <a:extLst>
            <a:ext uri="{FF2B5EF4-FFF2-40B4-BE49-F238E27FC236}">
              <a16:creationId xmlns:a16="http://schemas.microsoft.com/office/drawing/2014/main" xmlns="" id="{7CEBBA28-BB0D-274A-4711-253F5A18F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507129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1410</xdr:row>
      <xdr:rowOff>23019</xdr:rowOff>
    </xdr:from>
    <xdr:to>
      <xdr:col>8</xdr:col>
      <xdr:colOff>3175</xdr:colOff>
      <xdr:row>1410</xdr:row>
      <xdr:rowOff>710390</xdr:rowOff>
    </xdr:to>
    <xdr:pic>
      <xdr:nvPicPr>
        <xdr:cNvPr id="2717" name="Picture 2716">
          <a:extLst>
            <a:ext uri="{FF2B5EF4-FFF2-40B4-BE49-F238E27FC236}">
              <a16:creationId xmlns:a16="http://schemas.microsoft.com/office/drawing/2014/main" xmlns="" id="{C4058001-E1C9-25E9-9078-3A3101847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58046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1411</xdr:row>
      <xdr:rowOff>23014</xdr:rowOff>
    </xdr:from>
    <xdr:to>
      <xdr:col>8</xdr:col>
      <xdr:colOff>3175</xdr:colOff>
      <xdr:row>1411</xdr:row>
      <xdr:rowOff>710385</xdr:rowOff>
    </xdr:to>
    <xdr:pic>
      <xdr:nvPicPr>
        <xdr:cNvPr id="2719" name="Picture 2718">
          <a:extLst>
            <a:ext uri="{FF2B5EF4-FFF2-40B4-BE49-F238E27FC236}">
              <a16:creationId xmlns:a16="http://schemas.microsoft.com/office/drawing/2014/main" xmlns="" id="{569C6FBF-F251-41A7-7DF7-50DFCE2BB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653794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1412</xdr:row>
      <xdr:rowOff>23009</xdr:rowOff>
    </xdr:from>
    <xdr:to>
      <xdr:col>8</xdr:col>
      <xdr:colOff>3175</xdr:colOff>
      <xdr:row>1412</xdr:row>
      <xdr:rowOff>710380</xdr:rowOff>
    </xdr:to>
    <xdr:pic>
      <xdr:nvPicPr>
        <xdr:cNvPr id="2721" name="Picture 2720">
          <a:extLst>
            <a:ext uri="{FF2B5EF4-FFF2-40B4-BE49-F238E27FC236}">
              <a16:creationId xmlns:a16="http://schemas.microsoft.com/office/drawing/2014/main" xmlns="" id="{2ECB3928-692B-FC51-1E22-6E5B0289F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72712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1413</xdr:row>
      <xdr:rowOff>23004</xdr:rowOff>
    </xdr:from>
    <xdr:to>
      <xdr:col>8</xdr:col>
      <xdr:colOff>3175</xdr:colOff>
      <xdr:row>1413</xdr:row>
      <xdr:rowOff>710375</xdr:rowOff>
    </xdr:to>
    <xdr:pic>
      <xdr:nvPicPr>
        <xdr:cNvPr id="2723" name="Picture 2722">
          <a:extLst>
            <a:ext uri="{FF2B5EF4-FFF2-40B4-BE49-F238E27FC236}">
              <a16:creationId xmlns:a16="http://schemas.microsoft.com/office/drawing/2014/main" xmlns="" id="{CCD06362-0268-AF15-0692-536D1E818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800459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1414</xdr:row>
      <xdr:rowOff>22999</xdr:rowOff>
    </xdr:from>
    <xdr:to>
      <xdr:col>8</xdr:col>
      <xdr:colOff>3175</xdr:colOff>
      <xdr:row>1414</xdr:row>
      <xdr:rowOff>710370</xdr:rowOff>
    </xdr:to>
    <xdr:pic>
      <xdr:nvPicPr>
        <xdr:cNvPr id="2725" name="Picture 2724">
          <a:extLst>
            <a:ext uri="{FF2B5EF4-FFF2-40B4-BE49-F238E27FC236}">
              <a16:creationId xmlns:a16="http://schemas.microsoft.com/office/drawing/2014/main" xmlns="" id="{3447DF40-60D5-72A2-46B6-CB1360D0D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87379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1415</xdr:row>
      <xdr:rowOff>22995</xdr:rowOff>
    </xdr:from>
    <xdr:to>
      <xdr:col>8</xdr:col>
      <xdr:colOff>3175</xdr:colOff>
      <xdr:row>1415</xdr:row>
      <xdr:rowOff>710366</xdr:rowOff>
    </xdr:to>
    <xdr:pic>
      <xdr:nvPicPr>
        <xdr:cNvPr id="2727" name="Picture 2726">
          <a:extLst>
            <a:ext uri="{FF2B5EF4-FFF2-40B4-BE49-F238E27FC236}">
              <a16:creationId xmlns:a16="http://schemas.microsoft.com/office/drawing/2014/main" xmlns="" id="{E0DB633B-F877-D37A-47E2-6A0D08DD7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9994712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1416</xdr:row>
      <xdr:rowOff>22989</xdr:rowOff>
    </xdr:from>
    <xdr:to>
      <xdr:col>8</xdr:col>
      <xdr:colOff>3175</xdr:colOff>
      <xdr:row>1416</xdr:row>
      <xdr:rowOff>710360</xdr:rowOff>
    </xdr:to>
    <xdr:pic>
      <xdr:nvPicPr>
        <xdr:cNvPr id="2729" name="Picture 2728">
          <a:extLst>
            <a:ext uri="{FF2B5EF4-FFF2-40B4-BE49-F238E27FC236}">
              <a16:creationId xmlns:a16="http://schemas.microsoft.com/office/drawing/2014/main" xmlns="" id="{E2C12469-7F0C-FCA4-D691-599CD9F36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02045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1417</xdr:row>
      <xdr:rowOff>22984</xdr:rowOff>
    </xdr:from>
    <xdr:to>
      <xdr:col>8</xdr:col>
      <xdr:colOff>3175</xdr:colOff>
      <xdr:row>1417</xdr:row>
      <xdr:rowOff>710355</xdr:rowOff>
    </xdr:to>
    <xdr:pic>
      <xdr:nvPicPr>
        <xdr:cNvPr id="2731" name="Picture 2730">
          <a:extLst>
            <a:ext uri="{FF2B5EF4-FFF2-40B4-BE49-F238E27FC236}">
              <a16:creationId xmlns:a16="http://schemas.microsoft.com/office/drawing/2014/main" xmlns="" id="{8E1FBCC5-0A8E-8184-3A05-008103CBC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093789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1418</xdr:row>
      <xdr:rowOff>22979</xdr:rowOff>
    </xdr:from>
    <xdr:to>
      <xdr:col>8</xdr:col>
      <xdr:colOff>3175</xdr:colOff>
      <xdr:row>1418</xdr:row>
      <xdr:rowOff>710350</xdr:rowOff>
    </xdr:to>
    <xdr:pic>
      <xdr:nvPicPr>
        <xdr:cNvPr id="2733" name="Picture 2732">
          <a:extLst>
            <a:ext uri="{FF2B5EF4-FFF2-40B4-BE49-F238E27FC236}">
              <a16:creationId xmlns:a16="http://schemas.microsoft.com/office/drawing/2014/main" xmlns="" id="{31066270-E5E6-2A52-9C88-D6D910CB0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167122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1419</xdr:row>
      <xdr:rowOff>22975</xdr:rowOff>
    </xdr:from>
    <xdr:to>
      <xdr:col>8</xdr:col>
      <xdr:colOff>3175</xdr:colOff>
      <xdr:row>1419</xdr:row>
      <xdr:rowOff>710346</xdr:rowOff>
    </xdr:to>
    <xdr:pic>
      <xdr:nvPicPr>
        <xdr:cNvPr id="2735" name="Picture 2734">
          <a:extLst>
            <a:ext uri="{FF2B5EF4-FFF2-40B4-BE49-F238E27FC236}">
              <a16:creationId xmlns:a16="http://schemas.microsoft.com/office/drawing/2014/main" xmlns="" id="{795491F5-56D7-76B1-1088-619076C16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240455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1420</xdr:row>
      <xdr:rowOff>22970</xdr:rowOff>
    </xdr:from>
    <xdr:to>
      <xdr:col>8</xdr:col>
      <xdr:colOff>3175</xdr:colOff>
      <xdr:row>1420</xdr:row>
      <xdr:rowOff>710341</xdr:rowOff>
    </xdr:to>
    <xdr:pic>
      <xdr:nvPicPr>
        <xdr:cNvPr id="2737" name="Picture 2736">
          <a:extLst>
            <a:ext uri="{FF2B5EF4-FFF2-40B4-BE49-F238E27FC236}">
              <a16:creationId xmlns:a16="http://schemas.microsoft.com/office/drawing/2014/main" xmlns="" id="{B37D2334-5AFF-0EC0-803B-4822F5C70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31378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1421</xdr:row>
      <xdr:rowOff>22964</xdr:rowOff>
    </xdr:from>
    <xdr:to>
      <xdr:col>8</xdr:col>
      <xdr:colOff>3175</xdr:colOff>
      <xdr:row>1421</xdr:row>
      <xdr:rowOff>710335</xdr:rowOff>
    </xdr:to>
    <xdr:pic>
      <xdr:nvPicPr>
        <xdr:cNvPr id="2739" name="Picture 2738">
          <a:extLst>
            <a:ext uri="{FF2B5EF4-FFF2-40B4-BE49-F238E27FC236}">
              <a16:creationId xmlns:a16="http://schemas.microsoft.com/office/drawing/2014/main" xmlns="" id="{9328FA88-0846-6E21-22C7-5FB28F924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38712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1422</xdr:row>
      <xdr:rowOff>22960</xdr:rowOff>
    </xdr:from>
    <xdr:to>
      <xdr:col>8</xdr:col>
      <xdr:colOff>3175</xdr:colOff>
      <xdr:row>1422</xdr:row>
      <xdr:rowOff>710331</xdr:rowOff>
    </xdr:to>
    <xdr:pic>
      <xdr:nvPicPr>
        <xdr:cNvPr id="2741" name="Picture 2740">
          <a:extLst>
            <a:ext uri="{FF2B5EF4-FFF2-40B4-BE49-F238E27FC236}">
              <a16:creationId xmlns:a16="http://schemas.microsoft.com/office/drawing/2014/main" xmlns="" id="{2927ED41-1491-8464-033F-03487F4A1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46045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1423</xdr:row>
      <xdr:rowOff>22955</xdr:rowOff>
    </xdr:from>
    <xdr:to>
      <xdr:col>8</xdr:col>
      <xdr:colOff>3175</xdr:colOff>
      <xdr:row>1423</xdr:row>
      <xdr:rowOff>710326</xdr:rowOff>
    </xdr:to>
    <xdr:pic>
      <xdr:nvPicPr>
        <xdr:cNvPr id="2743" name="Picture 2742">
          <a:extLst>
            <a:ext uri="{FF2B5EF4-FFF2-40B4-BE49-F238E27FC236}">
              <a16:creationId xmlns:a16="http://schemas.microsoft.com/office/drawing/2014/main" xmlns="" id="{5CB9B7A2-384F-2DA6-6794-3DADF406F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53378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1424</xdr:row>
      <xdr:rowOff>22950</xdr:rowOff>
    </xdr:from>
    <xdr:to>
      <xdr:col>8</xdr:col>
      <xdr:colOff>3175</xdr:colOff>
      <xdr:row>1424</xdr:row>
      <xdr:rowOff>710321</xdr:rowOff>
    </xdr:to>
    <xdr:pic>
      <xdr:nvPicPr>
        <xdr:cNvPr id="2745" name="Picture 2744">
          <a:extLst>
            <a:ext uri="{FF2B5EF4-FFF2-40B4-BE49-F238E27FC236}">
              <a16:creationId xmlns:a16="http://schemas.microsoft.com/office/drawing/2014/main" xmlns="" id="{11ABEB03-34E9-21DC-D050-8DE2C8023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6071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1425</xdr:row>
      <xdr:rowOff>22945</xdr:rowOff>
    </xdr:from>
    <xdr:to>
      <xdr:col>8</xdr:col>
      <xdr:colOff>3175</xdr:colOff>
      <xdr:row>1425</xdr:row>
      <xdr:rowOff>710316</xdr:rowOff>
    </xdr:to>
    <xdr:pic>
      <xdr:nvPicPr>
        <xdr:cNvPr id="2747" name="Picture 2746">
          <a:extLst>
            <a:ext uri="{FF2B5EF4-FFF2-40B4-BE49-F238E27FC236}">
              <a16:creationId xmlns:a16="http://schemas.microsoft.com/office/drawing/2014/main" xmlns="" id="{1B19C335-A5DE-CA85-C45E-F373C02CC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680450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1426</xdr:row>
      <xdr:rowOff>22940</xdr:rowOff>
    </xdr:from>
    <xdr:to>
      <xdr:col>8</xdr:col>
      <xdr:colOff>3175</xdr:colOff>
      <xdr:row>1426</xdr:row>
      <xdr:rowOff>710311</xdr:rowOff>
    </xdr:to>
    <xdr:pic>
      <xdr:nvPicPr>
        <xdr:cNvPr id="2749" name="Picture 2748">
          <a:extLst>
            <a:ext uri="{FF2B5EF4-FFF2-40B4-BE49-F238E27FC236}">
              <a16:creationId xmlns:a16="http://schemas.microsoft.com/office/drawing/2014/main" xmlns="" id="{BD604B08-F817-F586-597B-0F2F9D2AA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75378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1427</xdr:row>
      <xdr:rowOff>22935</xdr:rowOff>
    </xdr:from>
    <xdr:to>
      <xdr:col>8</xdr:col>
      <xdr:colOff>3175</xdr:colOff>
      <xdr:row>1427</xdr:row>
      <xdr:rowOff>710306</xdr:rowOff>
    </xdr:to>
    <xdr:pic>
      <xdr:nvPicPr>
        <xdr:cNvPr id="2751" name="Picture 2750">
          <a:extLst>
            <a:ext uri="{FF2B5EF4-FFF2-40B4-BE49-F238E27FC236}">
              <a16:creationId xmlns:a16="http://schemas.microsoft.com/office/drawing/2014/main" xmlns="" id="{627C08D1-77C7-4BDB-5298-19F00C42C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827115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1428</xdr:row>
      <xdr:rowOff>22931</xdr:rowOff>
    </xdr:from>
    <xdr:to>
      <xdr:col>8</xdr:col>
      <xdr:colOff>3175</xdr:colOff>
      <xdr:row>1428</xdr:row>
      <xdr:rowOff>710302</xdr:rowOff>
    </xdr:to>
    <xdr:pic>
      <xdr:nvPicPr>
        <xdr:cNvPr id="2753" name="Picture 2752">
          <a:extLst>
            <a:ext uri="{FF2B5EF4-FFF2-40B4-BE49-F238E27FC236}">
              <a16:creationId xmlns:a16="http://schemas.microsoft.com/office/drawing/2014/main" xmlns="" id="{F36D8E33-CB13-668A-8488-89F9EC188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900448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1429</xdr:row>
      <xdr:rowOff>23025</xdr:rowOff>
    </xdr:from>
    <xdr:to>
      <xdr:col>8</xdr:col>
      <xdr:colOff>3175</xdr:colOff>
      <xdr:row>1429</xdr:row>
      <xdr:rowOff>710396</xdr:rowOff>
    </xdr:to>
    <xdr:pic>
      <xdr:nvPicPr>
        <xdr:cNvPr id="2755" name="Picture 2754">
          <a:extLst>
            <a:ext uri="{FF2B5EF4-FFF2-40B4-BE49-F238E27FC236}">
              <a16:creationId xmlns:a16="http://schemas.microsoft.com/office/drawing/2014/main" xmlns="" id="{BACD1E80-E256-019B-17F6-6B15E072B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0973790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1430</xdr:row>
      <xdr:rowOff>23020</xdr:rowOff>
    </xdr:from>
    <xdr:to>
      <xdr:col>8</xdr:col>
      <xdr:colOff>3175</xdr:colOff>
      <xdr:row>1430</xdr:row>
      <xdr:rowOff>710391</xdr:rowOff>
    </xdr:to>
    <xdr:pic>
      <xdr:nvPicPr>
        <xdr:cNvPr id="2757" name="Picture 2756">
          <a:extLst>
            <a:ext uri="{FF2B5EF4-FFF2-40B4-BE49-F238E27FC236}">
              <a16:creationId xmlns:a16="http://schemas.microsoft.com/office/drawing/2014/main" xmlns="" id="{54BF6DC4-1FC1-94FB-5736-8D6310D09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047123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1431</xdr:row>
      <xdr:rowOff>23014</xdr:rowOff>
    </xdr:from>
    <xdr:to>
      <xdr:col>8</xdr:col>
      <xdr:colOff>3175</xdr:colOff>
      <xdr:row>1431</xdr:row>
      <xdr:rowOff>710385</xdr:rowOff>
    </xdr:to>
    <xdr:pic>
      <xdr:nvPicPr>
        <xdr:cNvPr id="2759" name="Picture 2758">
          <a:extLst>
            <a:ext uri="{FF2B5EF4-FFF2-40B4-BE49-F238E27FC236}">
              <a16:creationId xmlns:a16="http://schemas.microsoft.com/office/drawing/2014/main" xmlns="" id="{2EA2451C-DB29-FA06-4BE8-340982F59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12045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1432</xdr:row>
      <xdr:rowOff>23010</xdr:rowOff>
    </xdr:from>
    <xdr:to>
      <xdr:col>8</xdr:col>
      <xdr:colOff>3175</xdr:colOff>
      <xdr:row>1432</xdr:row>
      <xdr:rowOff>710381</xdr:rowOff>
    </xdr:to>
    <xdr:pic>
      <xdr:nvPicPr>
        <xdr:cNvPr id="2761" name="Picture 2760">
          <a:extLst>
            <a:ext uri="{FF2B5EF4-FFF2-40B4-BE49-F238E27FC236}">
              <a16:creationId xmlns:a16="http://schemas.microsoft.com/office/drawing/2014/main" xmlns="" id="{6AB4EC00-F4F9-3609-AA64-2F934B26D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19378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1433</xdr:row>
      <xdr:rowOff>23005</xdr:rowOff>
    </xdr:from>
    <xdr:to>
      <xdr:col>8</xdr:col>
      <xdr:colOff>3175</xdr:colOff>
      <xdr:row>1433</xdr:row>
      <xdr:rowOff>710376</xdr:rowOff>
    </xdr:to>
    <xdr:pic>
      <xdr:nvPicPr>
        <xdr:cNvPr id="2763" name="Picture 2762">
          <a:extLst>
            <a:ext uri="{FF2B5EF4-FFF2-40B4-BE49-F238E27FC236}">
              <a16:creationId xmlns:a16="http://schemas.microsoft.com/office/drawing/2014/main" xmlns="" id="{9D852765-9AB5-C0C1-F099-C43962C2A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267121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1434</xdr:row>
      <xdr:rowOff>23000</xdr:rowOff>
    </xdr:from>
    <xdr:to>
      <xdr:col>8</xdr:col>
      <xdr:colOff>3175</xdr:colOff>
      <xdr:row>1434</xdr:row>
      <xdr:rowOff>710371</xdr:rowOff>
    </xdr:to>
    <xdr:pic>
      <xdr:nvPicPr>
        <xdr:cNvPr id="2765" name="Picture 2764">
          <a:extLst>
            <a:ext uri="{FF2B5EF4-FFF2-40B4-BE49-F238E27FC236}">
              <a16:creationId xmlns:a16="http://schemas.microsoft.com/office/drawing/2014/main" xmlns="" id="{B89B1899-A20A-60AB-0236-09B73D9D4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340453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1435</xdr:row>
      <xdr:rowOff>22996</xdr:rowOff>
    </xdr:from>
    <xdr:to>
      <xdr:col>8</xdr:col>
      <xdr:colOff>3175</xdr:colOff>
      <xdr:row>1435</xdr:row>
      <xdr:rowOff>710367</xdr:rowOff>
    </xdr:to>
    <xdr:pic>
      <xdr:nvPicPr>
        <xdr:cNvPr id="2767" name="Picture 2766">
          <a:extLst>
            <a:ext uri="{FF2B5EF4-FFF2-40B4-BE49-F238E27FC236}">
              <a16:creationId xmlns:a16="http://schemas.microsoft.com/office/drawing/2014/main" xmlns="" id="{25C2474F-3ADE-4E1B-3346-B5AA20CE7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41378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1436</xdr:row>
      <xdr:rowOff>22990</xdr:rowOff>
    </xdr:from>
    <xdr:to>
      <xdr:col>8</xdr:col>
      <xdr:colOff>3175</xdr:colOff>
      <xdr:row>1436</xdr:row>
      <xdr:rowOff>710361</xdr:rowOff>
    </xdr:to>
    <xdr:pic>
      <xdr:nvPicPr>
        <xdr:cNvPr id="2769" name="Picture 2768">
          <a:extLst>
            <a:ext uri="{FF2B5EF4-FFF2-40B4-BE49-F238E27FC236}">
              <a16:creationId xmlns:a16="http://schemas.microsoft.com/office/drawing/2014/main" xmlns="" id="{27EE577D-84BE-FF3D-5F25-4959B5AE8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4871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1437</xdr:row>
      <xdr:rowOff>22985</xdr:rowOff>
    </xdr:from>
    <xdr:to>
      <xdr:col>8</xdr:col>
      <xdr:colOff>3175</xdr:colOff>
      <xdr:row>1437</xdr:row>
      <xdr:rowOff>710356</xdr:rowOff>
    </xdr:to>
    <xdr:pic>
      <xdr:nvPicPr>
        <xdr:cNvPr id="2771" name="Picture 2770">
          <a:extLst>
            <a:ext uri="{FF2B5EF4-FFF2-40B4-BE49-F238E27FC236}">
              <a16:creationId xmlns:a16="http://schemas.microsoft.com/office/drawing/2014/main" xmlns="" id="{F359BD2E-981C-3086-97C2-F1A24DABB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56045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1438</xdr:row>
      <xdr:rowOff>22981</xdr:rowOff>
    </xdr:from>
    <xdr:to>
      <xdr:col>8</xdr:col>
      <xdr:colOff>3175</xdr:colOff>
      <xdr:row>1438</xdr:row>
      <xdr:rowOff>710352</xdr:rowOff>
    </xdr:to>
    <xdr:pic>
      <xdr:nvPicPr>
        <xdr:cNvPr id="2773" name="Picture 2772">
          <a:extLst>
            <a:ext uri="{FF2B5EF4-FFF2-40B4-BE49-F238E27FC236}">
              <a16:creationId xmlns:a16="http://schemas.microsoft.com/office/drawing/2014/main" xmlns="" id="{DD31AF7E-D897-0556-9AC2-560FB2647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6337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1439</xdr:row>
      <xdr:rowOff>22976</xdr:rowOff>
    </xdr:from>
    <xdr:to>
      <xdr:col>8</xdr:col>
      <xdr:colOff>3175</xdr:colOff>
      <xdr:row>1439</xdr:row>
      <xdr:rowOff>710347</xdr:rowOff>
    </xdr:to>
    <xdr:pic>
      <xdr:nvPicPr>
        <xdr:cNvPr id="2775" name="Picture 2774">
          <a:extLst>
            <a:ext uri="{FF2B5EF4-FFF2-40B4-BE49-F238E27FC236}">
              <a16:creationId xmlns:a16="http://schemas.microsoft.com/office/drawing/2014/main" xmlns="" id="{7700D4A7-2EC8-DCCC-A58C-E6FFBCA42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7071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1440</xdr:row>
      <xdr:rowOff>22970</xdr:rowOff>
    </xdr:from>
    <xdr:to>
      <xdr:col>8</xdr:col>
      <xdr:colOff>3175</xdr:colOff>
      <xdr:row>1440</xdr:row>
      <xdr:rowOff>710341</xdr:rowOff>
    </xdr:to>
    <xdr:pic>
      <xdr:nvPicPr>
        <xdr:cNvPr id="2777" name="Picture 2776">
          <a:extLst>
            <a:ext uri="{FF2B5EF4-FFF2-40B4-BE49-F238E27FC236}">
              <a16:creationId xmlns:a16="http://schemas.microsoft.com/office/drawing/2014/main" xmlns="" id="{B1A76FC2-910A-83BB-A6B2-2790F4ADA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78044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1441</xdr:row>
      <xdr:rowOff>25447</xdr:rowOff>
    </xdr:from>
    <xdr:to>
      <xdr:col>8</xdr:col>
      <xdr:colOff>3175</xdr:colOff>
      <xdr:row>1441</xdr:row>
      <xdr:rowOff>581072</xdr:rowOff>
    </xdr:to>
    <xdr:pic>
      <xdr:nvPicPr>
        <xdr:cNvPr id="2779" name="Picture 2778">
          <a:extLst>
            <a:ext uri="{FF2B5EF4-FFF2-40B4-BE49-F238E27FC236}">
              <a16:creationId xmlns:a16="http://schemas.microsoft.com/office/drawing/2014/main" xmlns="" id="{607F02ED-6220-1271-EC11-9060DAC0F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854029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1442</xdr:row>
      <xdr:rowOff>21816</xdr:rowOff>
    </xdr:from>
    <xdr:to>
      <xdr:col>8</xdr:col>
      <xdr:colOff>3175</xdr:colOff>
      <xdr:row>1442</xdr:row>
      <xdr:rowOff>711557</xdr:rowOff>
    </xdr:to>
    <xdr:pic>
      <xdr:nvPicPr>
        <xdr:cNvPr id="2781" name="Picture 2780">
          <a:extLst>
            <a:ext uri="{FF2B5EF4-FFF2-40B4-BE49-F238E27FC236}">
              <a16:creationId xmlns:a16="http://schemas.microsoft.com/office/drawing/2014/main" xmlns="" id="{996E0FBE-6445-B39E-2CE1-77E179670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9143250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1443</xdr:row>
      <xdr:rowOff>23002</xdr:rowOff>
    </xdr:from>
    <xdr:to>
      <xdr:col>8</xdr:col>
      <xdr:colOff>3175</xdr:colOff>
      <xdr:row>1443</xdr:row>
      <xdr:rowOff>710373</xdr:rowOff>
    </xdr:to>
    <xdr:pic>
      <xdr:nvPicPr>
        <xdr:cNvPr id="2783" name="Picture 2782">
          <a:extLst>
            <a:ext uri="{FF2B5EF4-FFF2-40B4-BE49-F238E27FC236}">
              <a16:creationId xmlns:a16="http://schemas.microsoft.com/office/drawing/2014/main" xmlns="" id="{738CC6A1-519D-C3AC-62A7-448FDA7DA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19877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1444</xdr:row>
      <xdr:rowOff>22997</xdr:rowOff>
    </xdr:from>
    <xdr:to>
      <xdr:col>8</xdr:col>
      <xdr:colOff>3175</xdr:colOff>
      <xdr:row>1444</xdr:row>
      <xdr:rowOff>710368</xdr:rowOff>
    </xdr:to>
    <xdr:pic>
      <xdr:nvPicPr>
        <xdr:cNvPr id="2785" name="Picture 2784">
          <a:extLst>
            <a:ext uri="{FF2B5EF4-FFF2-40B4-BE49-F238E27FC236}">
              <a16:creationId xmlns:a16="http://schemas.microsoft.com/office/drawing/2014/main" xmlns="" id="{163CDA74-A27B-417F-859F-22BC68D3A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06110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1445</xdr:row>
      <xdr:rowOff>22992</xdr:rowOff>
    </xdr:from>
    <xdr:to>
      <xdr:col>8</xdr:col>
      <xdr:colOff>3175</xdr:colOff>
      <xdr:row>1445</xdr:row>
      <xdr:rowOff>710363</xdr:rowOff>
    </xdr:to>
    <xdr:pic>
      <xdr:nvPicPr>
        <xdr:cNvPr id="2787" name="Picture 2786">
          <a:extLst>
            <a:ext uri="{FF2B5EF4-FFF2-40B4-BE49-F238E27FC236}">
              <a16:creationId xmlns:a16="http://schemas.microsoft.com/office/drawing/2014/main" xmlns="" id="{5A5DCADE-54DF-93C9-3177-51D5B58B7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13444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1446</xdr:row>
      <xdr:rowOff>22988</xdr:rowOff>
    </xdr:from>
    <xdr:to>
      <xdr:col>8</xdr:col>
      <xdr:colOff>3175</xdr:colOff>
      <xdr:row>1446</xdr:row>
      <xdr:rowOff>710359</xdr:rowOff>
    </xdr:to>
    <xdr:pic>
      <xdr:nvPicPr>
        <xdr:cNvPr id="2789" name="Picture 2788">
          <a:extLst>
            <a:ext uri="{FF2B5EF4-FFF2-40B4-BE49-F238E27FC236}">
              <a16:creationId xmlns:a16="http://schemas.microsoft.com/office/drawing/2014/main" xmlns="" id="{FFCBC3D4-3728-1C65-5A1F-CBCB04784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20777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1447</xdr:row>
      <xdr:rowOff>22090</xdr:rowOff>
    </xdr:from>
    <xdr:to>
      <xdr:col>8</xdr:col>
      <xdr:colOff>3175</xdr:colOff>
      <xdr:row>1447</xdr:row>
      <xdr:rowOff>711237</xdr:rowOff>
    </xdr:to>
    <xdr:pic>
      <xdr:nvPicPr>
        <xdr:cNvPr id="2791" name="Picture 2790">
          <a:extLst>
            <a:ext uri="{FF2B5EF4-FFF2-40B4-BE49-F238E27FC236}">
              <a16:creationId xmlns:a16="http://schemas.microsoft.com/office/drawing/2014/main" xmlns="" id="{EED50242-5C4A-034D-AB72-54C2FAC0F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281017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1448</xdr:row>
      <xdr:rowOff>22977</xdr:rowOff>
    </xdr:from>
    <xdr:to>
      <xdr:col>8</xdr:col>
      <xdr:colOff>3175</xdr:colOff>
      <xdr:row>1448</xdr:row>
      <xdr:rowOff>710348</xdr:rowOff>
    </xdr:to>
    <xdr:pic>
      <xdr:nvPicPr>
        <xdr:cNvPr id="2793" name="Picture 2792">
          <a:extLst>
            <a:ext uri="{FF2B5EF4-FFF2-40B4-BE49-F238E27FC236}">
              <a16:creationId xmlns:a16="http://schemas.microsoft.com/office/drawing/2014/main" xmlns="" id="{6AE78FAB-5B11-22A1-12B1-308C270DD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35443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1449</xdr:row>
      <xdr:rowOff>22972</xdr:rowOff>
    </xdr:from>
    <xdr:to>
      <xdr:col>8</xdr:col>
      <xdr:colOff>3175</xdr:colOff>
      <xdr:row>1449</xdr:row>
      <xdr:rowOff>710343</xdr:rowOff>
    </xdr:to>
    <xdr:pic>
      <xdr:nvPicPr>
        <xdr:cNvPr id="2795" name="Picture 2794">
          <a:extLst>
            <a:ext uri="{FF2B5EF4-FFF2-40B4-BE49-F238E27FC236}">
              <a16:creationId xmlns:a16="http://schemas.microsoft.com/office/drawing/2014/main" xmlns="" id="{3D1486B9-1212-AFA7-248B-89D0DD2A3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42777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1450</xdr:row>
      <xdr:rowOff>22968</xdr:rowOff>
    </xdr:from>
    <xdr:to>
      <xdr:col>8</xdr:col>
      <xdr:colOff>3175</xdr:colOff>
      <xdr:row>1450</xdr:row>
      <xdr:rowOff>710339</xdr:rowOff>
    </xdr:to>
    <xdr:pic>
      <xdr:nvPicPr>
        <xdr:cNvPr id="2797" name="Picture 2796">
          <a:extLst>
            <a:ext uri="{FF2B5EF4-FFF2-40B4-BE49-F238E27FC236}">
              <a16:creationId xmlns:a16="http://schemas.microsoft.com/office/drawing/2014/main" xmlns="" id="{941FB2DF-A4A8-A15F-E5DE-CB8154018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50110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1451</xdr:row>
      <xdr:rowOff>22963</xdr:rowOff>
    </xdr:from>
    <xdr:to>
      <xdr:col>8</xdr:col>
      <xdr:colOff>3175</xdr:colOff>
      <xdr:row>1451</xdr:row>
      <xdr:rowOff>710334</xdr:rowOff>
    </xdr:to>
    <xdr:pic>
      <xdr:nvPicPr>
        <xdr:cNvPr id="2799" name="Picture 2798">
          <a:extLst>
            <a:ext uri="{FF2B5EF4-FFF2-40B4-BE49-F238E27FC236}">
              <a16:creationId xmlns:a16="http://schemas.microsoft.com/office/drawing/2014/main" xmlns="" id="{08DF4DD3-764F-123E-A790-AADA4494F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57443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1452</xdr:row>
      <xdr:rowOff>22064</xdr:rowOff>
    </xdr:from>
    <xdr:to>
      <xdr:col>8</xdr:col>
      <xdr:colOff>3175</xdr:colOff>
      <xdr:row>1452</xdr:row>
      <xdr:rowOff>711211</xdr:rowOff>
    </xdr:to>
    <xdr:pic>
      <xdr:nvPicPr>
        <xdr:cNvPr id="2801" name="Picture 2800">
          <a:extLst>
            <a:ext uri="{FF2B5EF4-FFF2-40B4-BE49-F238E27FC236}">
              <a16:creationId xmlns:a16="http://schemas.microsoft.com/office/drawing/2014/main" xmlns="" id="{0110DAB3-D572-1EFE-0DF4-2119798DD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647680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1453</xdr:row>
      <xdr:rowOff>22953</xdr:rowOff>
    </xdr:from>
    <xdr:to>
      <xdr:col>8</xdr:col>
      <xdr:colOff>3175</xdr:colOff>
      <xdr:row>1453</xdr:row>
      <xdr:rowOff>710324</xdr:rowOff>
    </xdr:to>
    <xdr:pic>
      <xdr:nvPicPr>
        <xdr:cNvPr id="2803" name="Picture 2802">
          <a:extLst>
            <a:ext uri="{FF2B5EF4-FFF2-40B4-BE49-F238E27FC236}">
              <a16:creationId xmlns:a16="http://schemas.microsoft.com/office/drawing/2014/main" xmlns="" id="{52B496EF-A855-64D7-1053-969F4E356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721102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1454</xdr:row>
      <xdr:rowOff>22948</xdr:rowOff>
    </xdr:from>
    <xdr:to>
      <xdr:col>8</xdr:col>
      <xdr:colOff>3175</xdr:colOff>
      <xdr:row>1454</xdr:row>
      <xdr:rowOff>710319</xdr:rowOff>
    </xdr:to>
    <xdr:pic>
      <xdr:nvPicPr>
        <xdr:cNvPr id="2805" name="Picture 2804">
          <a:extLst>
            <a:ext uri="{FF2B5EF4-FFF2-40B4-BE49-F238E27FC236}">
              <a16:creationId xmlns:a16="http://schemas.microsoft.com/office/drawing/2014/main" xmlns="" id="{D1F0BD7D-C61A-F4E4-C577-0A226C632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79443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1455</xdr:row>
      <xdr:rowOff>22943</xdr:rowOff>
    </xdr:from>
    <xdr:to>
      <xdr:col>8</xdr:col>
      <xdr:colOff>3175</xdr:colOff>
      <xdr:row>1455</xdr:row>
      <xdr:rowOff>710314</xdr:rowOff>
    </xdr:to>
    <xdr:pic>
      <xdr:nvPicPr>
        <xdr:cNvPr id="2807" name="Picture 2806">
          <a:extLst>
            <a:ext uri="{FF2B5EF4-FFF2-40B4-BE49-F238E27FC236}">
              <a16:creationId xmlns:a16="http://schemas.microsoft.com/office/drawing/2014/main" xmlns="" id="{363CA3C6-A121-C02D-DD5D-B0B8CA24B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86776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1456</xdr:row>
      <xdr:rowOff>22939</xdr:rowOff>
    </xdr:from>
    <xdr:to>
      <xdr:col>8</xdr:col>
      <xdr:colOff>3175</xdr:colOff>
      <xdr:row>1456</xdr:row>
      <xdr:rowOff>710310</xdr:rowOff>
    </xdr:to>
    <xdr:pic>
      <xdr:nvPicPr>
        <xdr:cNvPr id="2809" name="Picture 2808">
          <a:extLst>
            <a:ext uri="{FF2B5EF4-FFF2-40B4-BE49-F238E27FC236}">
              <a16:creationId xmlns:a16="http://schemas.microsoft.com/office/drawing/2014/main" xmlns="" id="{AD1C156F-62BA-1090-36D6-CA655EE9C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294110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1457</xdr:row>
      <xdr:rowOff>22933</xdr:rowOff>
    </xdr:from>
    <xdr:to>
      <xdr:col>8</xdr:col>
      <xdr:colOff>3175</xdr:colOff>
      <xdr:row>1457</xdr:row>
      <xdr:rowOff>710304</xdr:rowOff>
    </xdr:to>
    <xdr:pic>
      <xdr:nvPicPr>
        <xdr:cNvPr id="2811" name="Picture 2810">
          <a:extLst>
            <a:ext uri="{FF2B5EF4-FFF2-40B4-BE49-F238E27FC236}">
              <a16:creationId xmlns:a16="http://schemas.microsoft.com/office/drawing/2014/main" xmlns="" id="{91BA92A8-628C-496C-3572-DB829CEFB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01443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1458</xdr:row>
      <xdr:rowOff>23027</xdr:rowOff>
    </xdr:from>
    <xdr:to>
      <xdr:col>8</xdr:col>
      <xdr:colOff>3175</xdr:colOff>
      <xdr:row>1458</xdr:row>
      <xdr:rowOff>710398</xdr:rowOff>
    </xdr:to>
    <xdr:pic>
      <xdr:nvPicPr>
        <xdr:cNvPr id="2813" name="Picture 2812">
          <a:extLst>
            <a:ext uri="{FF2B5EF4-FFF2-40B4-BE49-F238E27FC236}">
              <a16:creationId xmlns:a16="http://schemas.microsoft.com/office/drawing/2014/main" xmlns="" id="{62E54225-70ED-27E8-BB9A-F8C924669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08777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1459</xdr:row>
      <xdr:rowOff>23023</xdr:rowOff>
    </xdr:from>
    <xdr:to>
      <xdr:col>8</xdr:col>
      <xdr:colOff>3175</xdr:colOff>
      <xdr:row>1459</xdr:row>
      <xdr:rowOff>710394</xdr:rowOff>
    </xdr:to>
    <xdr:pic>
      <xdr:nvPicPr>
        <xdr:cNvPr id="2815" name="Picture 2814">
          <a:extLst>
            <a:ext uri="{FF2B5EF4-FFF2-40B4-BE49-F238E27FC236}">
              <a16:creationId xmlns:a16="http://schemas.microsoft.com/office/drawing/2014/main" xmlns="" id="{05624B37-F997-DEE8-B622-3902AC458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16110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1460</xdr:row>
      <xdr:rowOff>23018</xdr:rowOff>
    </xdr:from>
    <xdr:to>
      <xdr:col>8</xdr:col>
      <xdr:colOff>3175</xdr:colOff>
      <xdr:row>1460</xdr:row>
      <xdr:rowOff>710389</xdr:rowOff>
    </xdr:to>
    <xdr:pic>
      <xdr:nvPicPr>
        <xdr:cNvPr id="2817" name="Picture 2816">
          <a:extLst>
            <a:ext uri="{FF2B5EF4-FFF2-40B4-BE49-F238E27FC236}">
              <a16:creationId xmlns:a16="http://schemas.microsoft.com/office/drawing/2014/main" xmlns="" id="{705B8FCF-D973-CFD8-870A-1E78E27D6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23444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1461</xdr:row>
      <xdr:rowOff>23013</xdr:rowOff>
    </xdr:from>
    <xdr:to>
      <xdr:col>8</xdr:col>
      <xdr:colOff>3175</xdr:colOff>
      <xdr:row>1461</xdr:row>
      <xdr:rowOff>710384</xdr:rowOff>
    </xdr:to>
    <xdr:pic>
      <xdr:nvPicPr>
        <xdr:cNvPr id="2819" name="Picture 2818">
          <a:extLst>
            <a:ext uri="{FF2B5EF4-FFF2-40B4-BE49-F238E27FC236}">
              <a16:creationId xmlns:a16="http://schemas.microsoft.com/office/drawing/2014/main" xmlns="" id="{1876AB6C-FA91-A388-771A-13C4414D7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30777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1462</xdr:row>
      <xdr:rowOff>23007</xdr:rowOff>
    </xdr:from>
    <xdr:to>
      <xdr:col>8</xdr:col>
      <xdr:colOff>3175</xdr:colOff>
      <xdr:row>1462</xdr:row>
      <xdr:rowOff>710378</xdr:rowOff>
    </xdr:to>
    <xdr:pic>
      <xdr:nvPicPr>
        <xdr:cNvPr id="2821" name="Picture 2820">
          <a:extLst>
            <a:ext uri="{FF2B5EF4-FFF2-40B4-BE49-F238E27FC236}">
              <a16:creationId xmlns:a16="http://schemas.microsoft.com/office/drawing/2014/main" xmlns="" id="{14DF7DCF-9C58-DFA9-169A-F3FFFE634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38110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1463</xdr:row>
      <xdr:rowOff>23003</xdr:rowOff>
    </xdr:from>
    <xdr:to>
      <xdr:col>8</xdr:col>
      <xdr:colOff>3175</xdr:colOff>
      <xdr:row>1463</xdr:row>
      <xdr:rowOff>710374</xdr:rowOff>
    </xdr:to>
    <xdr:pic>
      <xdr:nvPicPr>
        <xdr:cNvPr id="2823" name="Picture 2822">
          <a:extLst>
            <a:ext uri="{FF2B5EF4-FFF2-40B4-BE49-F238E27FC236}">
              <a16:creationId xmlns:a16="http://schemas.microsoft.com/office/drawing/2014/main" xmlns="" id="{646F09E5-C762-ECC1-597D-0E1DFF2BD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45443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1464</xdr:row>
      <xdr:rowOff>22998</xdr:rowOff>
    </xdr:from>
    <xdr:to>
      <xdr:col>8</xdr:col>
      <xdr:colOff>3175</xdr:colOff>
      <xdr:row>1464</xdr:row>
      <xdr:rowOff>710369</xdr:rowOff>
    </xdr:to>
    <xdr:pic>
      <xdr:nvPicPr>
        <xdr:cNvPr id="2825" name="Picture 2824">
          <a:extLst>
            <a:ext uri="{FF2B5EF4-FFF2-40B4-BE49-F238E27FC236}">
              <a16:creationId xmlns:a16="http://schemas.microsoft.com/office/drawing/2014/main" xmlns="" id="{EAE88821-030C-8D74-383B-4740358C2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52777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1465</xdr:row>
      <xdr:rowOff>22993</xdr:rowOff>
    </xdr:from>
    <xdr:to>
      <xdr:col>8</xdr:col>
      <xdr:colOff>3175</xdr:colOff>
      <xdr:row>1465</xdr:row>
      <xdr:rowOff>710364</xdr:rowOff>
    </xdr:to>
    <xdr:pic>
      <xdr:nvPicPr>
        <xdr:cNvPr id="2827" name="Picture 2826">
          <a:extLst>
            <a:ext uri="{FF2B5EF4-FFF2-40B4-BE49-F238E27FC236}">
              <a16:creationId xmlns:a16="http://schemas.microsoft.com/office/drawing/2014/main" xmlns="" id="{AECDB02B-94E0-EBAD-BC02-55B983EE5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60110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1466</xdr:row>
      <xdr:rowOff>22989</xdr:rowOff>
    </xdr:from>
    <xdr:to>
      <xdr:col>8</xdr:col>
      <xdr:colOff>3175</xdr:colOff>
      <xdr:row>1466</xdr:row>
      <xdr:rowOff>710360</xdr:rowOff>
    </xdr:to>
    <xdr:pic>
      <xdr:nvPicPr>
        <xdr:cNvPr id="2829" name="Picture 2828">
          <a:extLst>
            <a:ext uri="{FF2B5EF4-FFF2-40B4-BE49-F238E27FC236}">
              <a16:creationId xmlns:a16="http://schemas.microsoft.com/office/drawing/2014/main" xmlns="" id="{AA1FDF8E-B03A-49B2-8C55-1E0C8ADE3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67443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1467</xdr:row>
      <xdr:rowOff>22983</xdr:rowOff>
    </xdr:from>
    <xdr:to>
      <xdr:col>8</xdr:col>
      <xdr:colOff>3175</xdr:colOff>
      <xdr:row>1467</xdr:row>
      <xdr:rowOff>710354</xdr:rowOff>
    </xdr:to>
    <xdr:pic>
      <xdr:nvPicPr>
        <xdr:cNvPr id="2831" name="Picture 2830">
          <a:extLst>
            <a:ext uri="{FF2B5EF4-FFF2-40B4-BE49-F238E27FC236}">
              <a16:creationId xmlns:a16="http://schemas.microsoft.com/office/drawing/2014/main" xmlns="" id="{98B4A24D-FA11-45D4-F284-D7ECD5365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7477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1468</xdr:row>
      <xdr:rowOff>22978</xdr:rowOff>
    </xdr:from>
    <xdr:to>
      <xdr:col>8</xdr:col>
      <xdr:colOff>3175</xdr:colOff>
      <xdr:row>1468</xdr:row>
      <xdr:rowOff>710349</xdr:rowOff>
    </xdr:to>
    <xdr:pic>
      <xdr:nvPicPr>
        <xdr:cNvPr id="2833" name="Picture 2832">
          <a:extLst>
            <a:ext uri="{FF2B5EF4-FFF2-40B4-BE49-F238E27FC236}">
              <a16:creationId xmlns:a16="http://schemas.microsoft.com/office/drawing/2014/main" xmlns="" id="{53393BD7-6C4C-E263-BF7A-29E891877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8211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1469</xdr:row>
      <xdr:rowOff>22974</xdr:rowOff>
    </xdr:from>
    <xdr:to>
      <xdr:col>8</xdr:col>
      <xdr:colOff>3175</xdr:colOff>
      <xdr:row>1469</xdr:row>
      <xdr:rowOff>710345</xdr:rowOff>
    </xdr:to>
    <xdr:pic>
      <xdr:nvPicPr>
        <xdr:cNvPr id="2835" name="Picture 2834">
          <a:extLst>
            <a:ext uri="{FF2B5EF4-FFF2-40B4-BE49-F238E27FC236}">
              <a16:creationId xmlns:a16="http://schemas.microsoft.com/office/drawing/2014/main" xmlns="" id="{CD7A1BB2-B5C1-6E48-7F06-B9AC5CCD3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89443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1470</xdr:row>
      <xdr:rowOff>22969</xdr:rowOff>
    </xdr:from>
    <xdr:to>
      <xdr:col>8</xdr:col>
      <xdr:colOff>3175</xdr:colOff>
      <xdr:row>1470</xdr:row>
      <xdr:rowOff>710340</xdr:rowOff>
    </xdr:to>
    <xdr:pic>
      <xdr:nvPicPr>
        <xdr:cNvPr id="2837" name="Picture 2836">
          <a:extLst>
            <a:ext uri="{FF2B5EF4-FFF2-40B4-BE49-F238E27FC236}">
              <a16:creationId xmlns:a16="http://schemas.microsoft.com/office/drawing/2014/main" xmlns="" id="{B0E9458E-F314-41BE-B36B-B3A4832E3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396776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1471</xdr:row>
      <xdr:rowOff>22964</xdr:rowOff>
    </xdr:from>
    <xdr:to>
      <xdr:col>8</xdr:col>
      <xdr:colOff>3175</xdr:colOff>
      <xdr:row>1471</xdr:row>
      <xdr:rowOff>710335</xdr:rowOff>
    </xdr:to>
    <xdr:pic>
      <xdr:nvPicPr>
        <xdr:cNvPr id="2839" name="Picture 2838">
          <a:extLst>
            <a:ext uri="{FF2B5EF4-FFF2-40B4-BE49-F238E27FC236}">
              <a16:creationId xmlns:a16="http://schemas.microsoft.com/office/drawing/2014/main" xmlns="" id="{04A01F8E-7ECB-AAF7-34AB-43AD87882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04109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1472</xdr:row>
      <xdr:rowOff>22959</xdr:rowOff>
    </xdr:from>
    <xdr:to>
      <xdr:col>8</xdr:col>
      <xdr:colOff>3175</xdr:colOff>
      <xdr:row>1472</xdr:row>
      <xdr:rowOff>710330</xdr:rowOff>
    </xdr:to>
    <xdr:pic>
      <xdr:nvPicPr>
        <xdr:cNvPr id="2841" name="Picture 2840">
          <a:extLst>
            <a:ext uri="{FF2B5EF4-FFF2-40B4-BE49-F238E27FC236}">
              <a16:creationId xmlns:a16="http://schemas.microsoft.com/office/drawing/2014/main" xmlns="" id="{0957087C-4385-A9E9-EEC9-4ABAF7CC0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1144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1473</xdr:row>
      <xdr:rowOff>22954</xdr:rowOff>
    </xdr:from>
    <xdr:to>
      <xdr:col>8</xdr:col>
      <xdr:colOff>3175</xdr:colOff>
      <xdr:row>1473</xdr:row>
      <xdr:rowOff>710325</xdr:rowOff>
    </xdr:to>
    <xdr:pic>
      <xdr:nvPicPr>
        <xdr:cNvPr id="2843" name="Picture 2842">
          <a:extLst>
            <a:ext uri="{FF2B5EF4-FFF2-40B4-BE49-F238E27FC236}">
              <a16:creationId xmlns:a16="http://schemas.microsoft.com/office/drawing/2014/main" xmlns="" id="{D6C0A7C9-CF87-C464-6E23-5F3245738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18776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1474</xdr:row>
      <xdr:rowOff>22949</xdr:rowOff>
    </xdr:from>
    <xdr:to>
      <xdr:col>8</xdr:col>
      <xdr:colOff>3175</xdr:colOff>
      <xdr:row>1474</xdr:row>
      <xdr:rowOff>710320</xdr:rowOff>
    </xdr:to>
    <xdr:pic>
      <xdr:nvPicPr>
        <xdr:cNvPr id="2845" name="Picture 2844">
          <a:extLst>
            <a:ext uri="{FF2B5EF4-FFF2-40B4-BE49-F238E27FC236}">
              <a16:creationId xmlns:a16="http://schemas.microsoft.com/office/drawing/2014/main" xmlns="" id="{A1C0502F-6255-517C-5212-A766C8351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261096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1475</xdr:row>
      <xdr:rowOff>22944</xdr:rowOff>
    </xdr:from>
    <xdr:to>
      <xdr:col>8</xdr:col>
      <xdr:colOff>3175</xdr:colOff>
      <xdr:row>1475</xdr:row>
      <xdr:rowOff>710315</xdr:rowOff>
    </xdr:to>
    <xdr:pic>
      <xdr:nvPicPr>
        <xdr:cNvPr id="2847" name="Picture 2846">
          <a:extLst>
            <a:ext uri="{FF2B5EF4-FFF2-40B4-BE49-F238E27FC236}">
              <a16:creationId xmlns:a16="http://schemas.microsoft.com/office/drawing/2014/main" xmlns="" id="{04E96E35-1E89-6C33-AF9A-668AC8AA8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33442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1476</xdr:row>
      <xdr:rowOff>22939</xdr:rowOff>
    </xdr:from>
    <xdr:to>
      <xdr:col>8</xdr:col>
      <xdr:colOff>3175</xdr:colOff>
      <xdr:row>1476</xdr:row>
      <xdr:rowOff>710310</xdr:rowOff>
    </xdr:to>
    <xdr:pic>
      <xdr:nvPicPr>
        <xdr:cNvPr id="2849" name="Picture 2848">
          <a:extLst>
            <a:ext uri="{FF2B5EF4-FFF2-40B4-BE49-F238E27FC236}">
              <a16:creationId xmlns:a16="http://schemas.microsoft.com/office/drawing/2014/main" xmlns="" id="{83CE419C-CF05-C4B5-B877-7A3071582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407761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1477</xdr:row>
      <xdr:rowOff>22934</xdr:rowOff>
    </xdr:from>
    <xdr:to>
      <xdr:col>8</xdr:col>
      <xdr:colOff>3175</xdr:colOff>
      <xdr:row>1477</xdr:row>
      <xdr:rowOff>710305</xdr:rowOff>
    </xdr:to>
    <xdr:pic>
      <xdr:nvPicPr>
        <xdr:cNvPr id="2851" name="Picture 2850">
          <a:extLst>
            <a:ext uri="{FF2B5EF4-FFF2-40B4-BE49-F238E27FC236}">
              <a16:creationId xmlns:a16="http://schemas.microsoft.com/office/drawing/2014/main" xmlns="" id="{17B69D5E-3A86-CA4D-C45B-0DC76F83E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481094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1478</xdr:row>
      <xdr:rowOff>22135</xdr:rowOff>
    </xdr:from>
    <xdr:to>
      <xdr:col>8</xdr:col>
      <xdr:colOff>3175</xdr:colOff>
      <xdr:row>1478</xdr:row>
      <xdr:rowOff>711282</xdr:rowOff>
    </xdr:to>
    <xdr:pic>
      <xdr:nvPicPr>
        <xdr:cNvPr id="2853" name="Picture 2852">
          <a:extLst>
            <a:ext uri="{FF2B5EF4-FFF2-40B4-BE49-F238E27FC236}">
              <a16:creationId xmlns:a16="http://schemas.microsoft.com/office/drawing/2014/main" xmlns="" id="{837887A1-B83E-91A0-26C3-881D0D2DC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554347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1479</xdr:row>
      <xdr:rowOff>21833</xdr:rowOff>
    </xdr:from>
    <xdr:to>
      <xdr:col>8</xdr:col>
      <xdr:colOff>3175</xdr:colOff>
      <xdr:row>1479</xdr:row>
      <xdr:rowOff>711574</xdr:rowOff>
    </xdr:to>
    <xdr:pic>
      <xdr:nvPicPr>
        <xdr:cNvPr id="2855" name="Picture 2854">
          <a:extLst>
            <a:ext uri="{FF2B5EF4-FFF2-40B4-BE49-F238E27FC236}">
              <a16:creationId xmlns:a16="http://schemas.microsoft.com/office/drawing/2014/main" xmlns="" id="{4B9D6F96-4A95-C547-728D-BC3FA1E63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6276502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1480</xdr:row>
      <xdr:rowOff>23019</xdr:rowOff>
    </xdr:from>
    <xdr:to>
      <xdr:col>8</xdr:col>
      <xdr:colOff>3175</xdr:colOff>
      <xdr:row>1480</xdr:row>
      <xdr:rowOff>710390</xdr:rowOff>
    </xdr:to>
    <xdr:pic>
      <xdr:nvPicPr>
        <xdr:cNvPr id="2857" name="Picture 2856">
          <a:extLst>
            <a:ext uri="{FF2B5EF4-FFF2-40B4-BE49-F238E27FC236}">
              <a16:creationId xmlns:a16="http://schemas.microsoft.com/office/drawing/2014/main" xmlns="" id="{F9951EAC-5552-4518-32E1-7E973FFC7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701101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1481</xdr:row>
      <xdr:rowOff>23014</xdr:rowOff>
    </xdr:from>
    <xdr:to>
      <xdr:col>8</xdr:col>
      <xdr:colOff>3175</xdr:colOff>
      <xdr:row>1481</xdr:row>
      <xdr:rowOff>710385</xdr:rowOff>
    </xdr:to>
    <xdr:pic>
      <xdr:nvPicPr>
        <xdr:cNvPr id="2859" name="Picture 2858">
          <a:extLst>
            <a:ext uri="{FF2B5EF4-FFF2-40B4-BE49-F238E27FC236}">
              <a16:creationId xmlns:a16="http://schemas.microsoft.com/office/drawing/2014/main" xmlns="" id="{8F6B79D8-0FF3-B634-74CD-7D8B56CA6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774434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1482</xdr:row>
      <xdr:rowOff>23009</xdr:rowOff>
    </xdr:from>
    <xdr:to>
      <xdr:col>8</xdr:col>
      <xdr:colOff>3175</xdr:colOff>
      <xdr:row>1482</xdr:row>
      <xdr:rowOff>710380</xdr:rowOff>
    </xdr:to>
    <xdr:pic>
      <xdr:nvPicPr>
        <xdr:cNvPr id="2861" name="Picture 2860">
          <a:extLst>
            <a:ext uri="{FF2B5EF4-FFF2-40B4-BE49-F238E27FC236}">
              <a16:creationId xmlns:a16="http://schemas.microsoft.com/office/drawing/2014/main" xmlns="" id="{577A8434-21CB-8000-6FB0-70EF4CEC3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8477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1483</xdr:row>
      <xdr:rowOff>22111</xdr:rowOff>
    </xdr:from>
    <xdr:to>
      <xdr:col>8</xdr:col>
      <xdr:colOff>3175</xdr:colOff>
      <xdr:row>1483</xdr:row>
      <xdr:rowOff>711258</xdr:rowOff>
    </xdr:to>
    <xdr:pic>
      <xdr:nvPicPr>
        <xdr:cNvPr id="2863" name="Picture 2862">
          <a:extLst>
            <a:ext uri="{FF2B5EF4-FFF2-40B4-BE49-F238E27FC236}">
              <a16:creationId xmlns:a16="http://schemas.microsoft.com/office/drawing/2014/main" xmlns="" id="{B221DF77-D0A3-F844-4577-F830A23C8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921010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1484</xdr:row>
      <xdr:rowOff>22106</xdr:rowOff>
    </xdr:from>
    <xdr:to>
      <xdr:col>8</xdr:col>
      <xdr:colOff>3175</xdr:colOff>
      <xdr:row>1484</xdr:row>
      <xdr:rowOff>711253</xdr:rowOff>
    </xdr:to>
    <xdr:pic>
      <xdr:nvPicPr>
        <xdr:cNvPr id="2865" name="Picture 2864">
          <a:extLst>
            <a:ext uri="{FF2B5EF4-FFF2-40B4-BE49-F238E27FC236}">
              <a16:creationId xmlns:a16="http://schemas.microsoft.com/office/drawing/2014/main" xmlns="" id="{44112592-3069-7689-C3F1-CF3B83A11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4994342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1485</xdr:row>
      <xdr:rowOff>22995</xdr:rowOff>
    </xdr:from>
    <xdr:to>
      <xdr:col>8</xdr:col>
      <xdr:colOff>3175</xdr:colOff>
      <xdr:row>1485</xdr:row>
      <xdr:rowOff>710366</xdr:rowOff>
    </xdr:to>
    <xdr:pic>
      <xdr:nvPicPr>
        <xdr:cNvPr id="2867" name="Picture 2866">
          <a:extLst>
            <a:ext uri="{FF2B5EF4-FFF2-40B4-BE49-F238E27FC236}">
              <a16:creationId xmlns:a16="http://schemas.microsoft.com/office/drawing/2014/main" xmlns="" id="{9BDBD5F9-6F09-19AD-4255-68C8C0100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06776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1486</xdr:row>
      <xdr:rowOff>24676</xdr:rowOff>
    </xdr:from>
    <xdr:to>
      <xdr:col>8</xdr:col>
      <xdr:colOff>3175</xdr:colOff>
      <xdr:row>1486</xdr:row>
      <xdr:rowOff>581849</xdr:rowOff>
    </xdr:to>
    <xdr:pic>
      <xdr:nvPicPr>
        <xdr:cNvPr id="2869" name="Picture 2868">
          <a:extLst>
            <a:ext uri="{FF2B5EF4-FFF2-40B4-BE49-F238E27FC236}">
              <a16:creationId xmlns:a16="http://schemas.microsoft.com/office/drawing/2014/main" xmlns="" id="{203FC597-15B8-297F-0E42-5CEB07B8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1412660"/>
          <a:ext cx="444500" cy="55717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1487</xdr:row>
      <xdr:rowOff>22932</xdr:rowOff>
    </xdr:from>
    <xdr:to>
      <xdr:col>8</xdr:col>
      <xdr:colOff>3175</xdr:colOff>
      <xdr:row>1487</xdr:row>
      <xdr:rowOff>710303</xdr:rowOff>
    </xdr:to>
    <xdr:pic>
      <xdr:nvPicPr>
        <xdr:cNvPr id="2871" name="Picture 2870">
          <a:extLst>
            <a:ext uri="{FF2B5EF4-FFF2-40B4-BE49-F238E27FC236}">
              <a16:creationId xmlns:a16="http://schemas.microsoft.com/office/drawing/2014/main" xmlns="" id="{563F124A-9F15-A704-81FA-C2F636C93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2017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1488</xdr:row>
      <xdr:rowOff>23026</xdr:rowOff>
    </xdr:from>
    <xdr:to>
      <xdr:col>8</xdr:col>
      <xdr:colOff>3175</xdr:colOff>
      <xdr:row>1488</xdr:row>
      <xdr:rowOff>710397</xdr:rowOff>
    </xdr:to>
    <xdr:pic>
      <xdr:nvPicPr>
        <xdr:cNvPr id="2873" name="Picture 2872">
          <a:extLst>
            <a:ext uri="{FF2B5EF4-FFF2-40B4-BE49-F238E27FC236}">
              <a16:creationId xmlns:a16="http://schemas.microsoft.com/office/drawing/2014/main" xmlns="" id="{90EBD447-9552-5FEC-13CB-D4B7D275D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27509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1489</xdr:row>
      <xdr:rowOff>23020</xdr:rowOff>
    </xdr:from>
    <xdr:to>
      <xdr:col>8</xdr:col>
      <xdr:colOff>3175</xdr:colOff>
      <xdr:row>1489</xdr:row>
      <xdr:rowOff>710391</xdr:rowOff>
    </xdr:to>
    <xdr:pic>
      <xdr:nvPicPr>
        <xdr:cNvPr id="2875" name="Picture 2874">
          <a:extLst>
            <a:ext uri="{FF2B5EF4-FFF2-40B4-BE49-F238E27FC236}">
              <a16:creationId xmlns:a16="http://schemas.microsoft.com/office/drawing/2014/main" xmlns="" id="{0BB99473-062D-A724-94D1-3751D79D7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34842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1490</xdr:row>
      <xdr:rowOff>23016</xdr:rowOff>
    </xdr:from>
    <xdr:to>
      <xdr:col>8</xdr:col>
      <xdr:colOff>3175</xdr:colOff>
      <xdr:row>1490</xdr:row>
      <xdr:rowOff>710387</xdr:rowOff>
    </xdr:to>
    <xdr:pic>
      <xdr:nvPicPr>
        <xdr:cNvPr id="2877" name="Picture 2876">
          <a:extLst>
            <a:ext uri="{FF2B5EF4-FFF2-40B4-BE49-F238E27FC236}">
              <a16:creationId xmlns:a16="http://schemas.microsoft.com/office/drawing/2014/main" xmlns="" id="{660AD8DA-D3F5-626C-561C-F476BEE7E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42175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1491</xdr:row>
      <xdr:rowOff>23011</xdr:rowOff>
    </xdr:from>
    <xdr:to>
      <xdr:col>8</xdr:col>
      <xdr:colOff>3175</xdr:colOff>
      <xdr:row>1491</xdr:row>
      <xdr:rowOff>710382</xdr:rowOff>
    </xdr:to>
    <xdr:pic>
      <xdr:nvPicPr>
        <xdr:cNvPr id="2879" name="Picture 2878">
          <a:extLst>
            <a:ext uri="{FF2B5EF4-FFF2-40B4-BE49-F238E27FC236}">
              <a16:creationId xmlns:a16="http://schemas.microsoft.com/office/drawing/2014/main" xmlns="" id="{3DF5E48A-BDE0-2B2E-24EA-91CEB5DBB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49509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1492</xdr:row>
      <xdr:rowOff>23006</xdr:rowOff>
    </xdr:from>
    <xdr:to>
      <xdr:col>8</xdr:col>
      <xdr:colOff>3175</xdr:colOff>
      <xdr:row>1492</xdr:row>
      <xdr:rowOff>710377</xdr:rowOff>
    </xdr:to>
    <xdr:pic>
      <xdr:nvPicPr>
        <xdr:cNvPr id="2881" name="Picture 2880">
          <a:extLst>
            <a:ext uri="{FF2B5EF4-FFF2-40B4-BE49-F238E27FC236}">
              <a16:creationId xmlns:a16="http://schemas.microsoft.com/office/drawing/2014/main" xmlns="" id="{91CBCEBE-87A4-98B4-7F7F-A06A34694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568422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1493</xdr:row>
      <xdr:rowOff>23002</xdr:rowOff>
    </xdr:from>
    <xdr:to>
      <xdr:col>8</xdr:col>
      <xdr:colOff>3175</xdr:colOff>
      <xdr:row>1493</xdr:row>
      <xdr:rowOff>710373</xdr:rowOff>
    </xdr:to>
    <xdr:pic>
      <xdr:nvPicPr>
        <xdr:cNvPr id="2883" name="Picture 2882">
          <a:extLst>
            <a:ext uri="{FF2B5EF4-FFF2-40B4-BE49-F238E27FC236}">
              <a16:creationId xmlns:a16="http://schemas.microsoft.com/office/drawing/2014/main" xmlns="" id="{AA7B9FE5-031D-809E-C2D7-0D0934739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64175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1494</xdr:row>
      <xdr:rowOff>22996</xdr:rowOff>
    </xdr:from>
    <xdr:to>
      <xdr:col>8</xdr:col>
      <xdr:colOff>3175</xdr:colOff>
      <xdr:row>1494</xdr:row>
      <xdr:rowOff>710367</xdr:rowOff>
    </xdr:to>
    <xdr:pic>
      <xdr:nvPicPr>
        <xdr:cNvPr id="2885" name="Picture 2884">
          <a:extLst>
            <a:ext uri="{FF2B5EF4-FFF2-40B4-BE49-F238E27FC236}">
              <a16:creationId xmlns:a16="http://schemas.microsoft.com/office/drawing/2014/main" xmlns="" id="{A7A7C577-3B62-18C8-A02A-25DA9F384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71508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1495</xdr:row>
      <xdr:rowOff>22991</xdr:rowOff>
    </xdr:from>
    <xdr:to>
      <xdr:col>8</xdr:col>
      <xdr:colOff>3175</xdr:colOff>
      <xdr:row>1495</xdr:row>
      <xdr:rowOff>710362</xdr:rowOff>
    </xdr:to>
    <xdr:pic>
      <xdr:nvPicPr>
        <xdr:cNvPr id="2887" name="Picture 2886">
          <a:extLst>
            <a:ext uri="{FF2B5EF4-FFF2-40B4-BE49-F238E27FC236}">
              <a16:creationId xmlns:a16="http://schemas.microsoft.com/office/drawing/2014/main" xmlns="" id="{F7AFA63C-FBD0-28D0-45E2-1B2AEF158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78842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1496</xdr:row>
      <xdr:rowOff>22986</xdr:rowOff>
    </xdr:from>
    <xdr:to>
      <xdr:col>8</xdr:col>
      <xdr:colOff>3175</xdr:colOff>
      <xdr:row>1496</xdr:row>
      <xdr:rowOff>710357</xdr:rowOff>
    </xdr:to>
    <xdr:pic>
      <xdr:nvPicPr>
        <xdr:cNvPr id="2889" name="Picture 2888">
          <a:extLst>
            <a:ext uri="{FF2B5EF4-FFF2-40B4-BE49-F238E27FC236}">
              <a16:creationId xmlns:a16="http://schemas.microsoft.com/office/drawing/2014/main" xmlns="" id="{25CA26B1-73A5-BBBE-1316-573183615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86175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1497</xdr:row>
      <xdr:rowOff>22982</xdr:rowOff>
    </xdr:from>
    <xdr:to>
      <xdr:col>8</xdr:col>
      <xdr:colOff>3175</xdr:colOff>
      <xdr:row>1497</xdr:row>
      <xdr:rowOff>710353</xdr:rowOff>
    </xdr:to>
    <xdr:pic>
      <xdr:nvPicPr>
        <xdr:cNvPr id="2891" name="Picture 2890">
          <a:extLst>
            <a:ext uri="{FF2B5EF4-FFF2-40B4-BE49-F238E27FC236}">
              <a16:creationId xmlns:a16="http://schemas.microsoft.com/office/drawing/2014/main" xmlns="" id="{0F360F1A-EED9-9812-97E5-34E9C09D3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593508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1498</xdr:row>
      <xdr:rowOff>22976</xdr:rowOff>
    </xdr:from>
    <xdr:to>
      <xdr:col>8</xdr:col>
      <xdr:colOff>3175</xdr:colOff>
      <xdr:row>1498</xdr:row>
      <xdr:rowOff>710347</xdr:rowOff>
    </xdr:to>
    <xdr:pic>
      <xdr:nvPicPr>
        <xdr:cNvPr id="2893" name="Picture 2892">
          <a:extLst>
            <a:ext uri="{FF2B5EF4-FFF2-40B4-BE49-F238E27FC236}">
              <a16:creationId xmlns:a16="http://schemas.microsoft.com/office/drawing/2014/main" xmlns="" id="{84D50BD3-5F79-7CEF-C521-A47AEA852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00841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1499</xdr:row>
      <xdr:rowOff>22971</xdr:rowOff>
    </xdr:from>
    <xdr:to>
      <xdr:col>8</xdr:col>
      <xdr:colOff>3175</xdr:colOff>
      <xdr:row>1499</xdr:row>
      <xdr:rowOff>710342</xdr:rowOff>
    </xdr:to>
    <xdr:pic>
      <xdr:nvPicPr>
        <xdr:cNvPr id="2895" name="Picture 2894">
          <a:extLst>
            <a:ext uri="{FF2B5EF4-FFF2-40B4-BE49-F238E27FC236}">
              <a16:creationId xmlns:a16="http://schemas.microsoft.com/office/drawing/2014/main" xmlns="" id="{C78E2FAF-F4C4-39C4-C50E-292665F22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08175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1500</xdr:row>
      <xdr:rowOff>22967</xdr:rowOff>
    </xdr:from>
    <xdr:to>
      <xdr:col>8</xdr:col>
      <xdr:colOff>3175</xdr:colOff>
      <xdr:row>1500</xdr:row>
      <xdr:rowOff>710338</xdr:rowOff>
    </xdr:to>
    <xdr:pic>
      <xdr:nvPicPr>
        <xdr:cNvPr id="2897" name="Picture 2896">
          <a:extLst>
            <a:ext uri="{FF2B5EF4-FFF2-40B4-BE49-F238E27FC236}">
              <a16:creationId xmlns:a16="http://schemas.microsoft.com/office/drawing/2014/main" xmlns="" id="{133AFFC1-F8F2-EE8F-C92D-AE55F68C1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15508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1501</xdr:row>
      <xdr:rowOff>25442</xdr:rowOff>
    </xdr:from>
    <xdr:to>
      <xdr:col>8</xdr:col>
      <xdr:colOff>3175</xdr:colOff>
      <xdr:row>1501</xdr:row>
      <xdr:rowOff>581067</xdr:rowOff>
    </xdr:to>
    <xdr:pic>
      <xdr:nvPicPr>
        <xdr:cNvPr id="2899" name="Picture 2898">
          <a:extLst>
            <a:ext uri="{FF2B5EF4-FFF2-40B4-BE49-F238E27FC236}">
              <a16:creationId xmlns:a16="http://schemas.microsoft.com/office/drawing/2014/main" xmlns="" id="{ED0364D5-596A-77C9-ECEF-9E9018B58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2286638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1502</xdr:row>
      <xdr:rowOff>23003</xdr:rowOff>
    </xdr:from>
    <xdr:to>
      <xdr:col>8</xdr:col>
      <xdr:colOff>3175</xdr:colOff>
      <xdr:row>1502</xdr:row>
      <xdr:rowOff>710374</xdr:rowOff>
    </xdr:to>
    <xdr:pic>
      <xdr:nvPicPr>
        <xdr:cNvPr id="2901" name="Picture 2900">
          <a:extLst>
            <a:ext uri="{FF2B5EF4-FFF2-40B4-BE49-F238E27FC236}">
              <a16:creationId xmlns:a16="http://schemas.microsoft.com/office/drawing/2014/main" xmlns="" id="{40094E1B-6B57-E9F6-7C63-1737BFA6B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28907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1503</xdr:row>
      <xdr:rowOff>22998</xdr:rowOff>
    </xdr:from>
    <xdr:to>
      <xdr:col>8</xdr:col>
      <xdr:colOff>3175</xdr:colOff>
      <xdr:row>1503</xdr:row>
      <xdr:rowOff>710369</xdr:rowOff>
    </xdr:to>
    <xdr:pic>
      <xdr:nvPicPr>
        <xdr:cNvPr id="2903" name="Picture 2902">
          <a:extLst>
            <a:ext uri="{FF2B5EF4-FFF2-40B4-BE49-F238E27FC236}">
              <a16:creationId xmlns:a16="http://schemas.microsoft.com/office/drawing/2014/main" xmlns="" id="{34BF3CFD-38E0-E6A6-B264-E0F9C05EF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36241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1504</xdr:row>
      <xdr:rowOff>22993</xdr:rowOff>
    </xdr:from>
    <xdr:to>
      <xdr:col>8</xdr:col>
      <xdr:colOff>3175</xdr:colOff>
      <xdr:row>1504</xdr:row>
      <xdr:rowOff>710364</xdr:rowOff>
    </xdr:to>
    <xdr:pic>
      <xdr:nvPicPr>
        <xdr:cNvPr id="2905" name="Picture 2904">
          <a:extLst>
            <a:ext uri="{FF2B5EF4-FFF2-40B4-BE49-F238E27FC236}">
              <a16:creationId xmlns:a16="http://schemas.microsoft.com/office/drawing/2014/main" xmlns="" id="{52DD2692-AF41-66B2-AF57-9F8A62FAF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43574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1505</xdr:row>
      <xdr:rowOff>22989</xdr:rowOff>
    </xdr:from>
    <xdr:to>
      <xdr:col>8</xdr:col>
      <xdr:colOff>3175</xdr:colOff>
      <xdr:row>1505</xdr:row>
      <xdr:rowOff>710360</xdr:rowOff>
    </xdr:to>
    <xdr:pic>
      <xdr:nvPicPr>
        <xdr:cNvPr id="2907" name="Picture 2906">
          <a:extLst>
            <a:ext uri="{FF2B5EF4-FFF2-40B4-BE49-F238E27FC236}">
              <a16:creationId xmlns:a16="http://schemas.microsoft.com/office/drawing/2014/main" xmlns="" id="{161A626F-8422-CCBB-69E8-D74BF0C35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50907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1506</xdr:row>
      <xdr:rowOff>22983</xdr:rowOff>
    </xdr:from>
    <xdr:to>
      <xdr:col>8</xdr:col>
      <xdr:colOff>3175</xdr:colOff>
      <xdr:row>1506</xdr:row>
      <xdr:rowOff>710354</xdr:rowOff>
    </xdr:to>
    <xdr:pic>
      <xdr:nvPicPr>
        <xdr:cNvPr id="2909" name="Picture 2908">
          <a:extLst>
            <a:ext uri="{FF2B5EF4-FFF2-40B4-BE49-F238E27FC236}">
              <a16:creationId xmlns:a16="http://schemas.microsoft.com/office/drawing/2014/main" xmlns="" id="{9F718EEA-CBD5-8715-E2E9-6A59C857A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58240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1507</xdr:row>
      <xdr:rowOff>22978</xdr:rowOff>
    </xdr:from>
    <xdr:to>
      <xdr:col>8</xdr:col>
      <xdr:colOff>3175</xdr:colOff>
      <xdr:row>1507</xdr:row>
      <xdr:rowOff>710349</xdr:rowOff>
    </xdr:to>
    <xdr:pic>
      <xdr:nvPicPr>
        <xdr:cNvPr id="2911" name="Picture 2910">
          <a:extLst>
            <a:ext uri="{FF2B5EF4-FFF2-40B4-BE49-F238E27FC236}">
              <a16:creationId xmlns:a16="http://schemas.microsoft.com/office/drawing/2014/main" xmlns="" id="{DCC01C1E-9F3A-FD7D-6296-9DCF5C8AA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65574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1508</xdr:row>
      <xdr:rowOff>25454</xdr:rowOff>
    </xdr:from>
    <xdr:to>
      <xdr:col>8</xdr:col>
      <xdr:colOff>3175</xdr:colOff>
      <xdr:row>1508</xdr:row>
      <xdr:rowOff>617244</xdr:rowOff>
    </xdr:to>
    <xdr:pic>
      <xdr:nvPicPr>
        <xdr:cNvPr id="2913" name="Picture 2912">
          <a:extLst>
            <a:ext uri="{FF2B5EF4-FFF2-40B4-BE49-F238E27FC236}">
              <a16:creationId xmlns:a16="http://schemas.microsoft.com/office/drawing/2014/main" xmlns="" id="{7FC8DC39-3B55-1F41-FD9D-7F07B1E2A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7293216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1509</xdr:row>
      <xdr:rowOff>23115</xdr:rowOff>
    </xdr:from>
    <xdr:to>
      <xdr:col>8</xdr:col>
      <xdr:colOff>3175</xdr:colOff>
      <xdr:row>1509</xdr:row>
      <xdr:rowOff>375272</xdr:rowOff>
    </xdr:to>
    <xdr:pic>
      <xdr:nvPicPr>
        <xdr:cNvPr id="2915" name="Picture 2914">
          <a:extLst>
            <a:ext uri="{FF2B5EF4-FFF2-40B4-BE49-F238E27FC236}">
              <a16:creationId xmlns:a16="http://schemas.microsoft.com/office/drawing/2014/main" xmlns="" id="{16FA723D-2A84-42A5-D398-CF6951CAE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7933673"/>
          <a:ext cx="444500" cy="35215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1510</xdr:row>
      <xdr:rowOff>23027</xdr:rowOff>
    </xdr:from>
    <xdr:to>
      <xdr:col>8</xdr:col>
      <xdr:colOff>3175</xdr:colOff>
      <xdr:row>1510</xdr:row>
      <xdr:rowOff>710398</xdr:rowOff>
    </xdr:to>
    <xdr:pic>
      <xdr:nvPicPr>
        <xdr:cNvPr id="2917" name="Picture 2916">
          <a:extLst>
            <a:ext uri="{FF2B5EF4-FFF2-40B4-BE49-F238E27FC236}">
              <a16:creationId xmlns:a16="http://schemas.microsoft.com/office/drawing/2014/main" xmlns="" id="{13CEEFD7-1FB4-0ED9-5E01-0FBAEE207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83319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1511</xdr:row>
      <xdr:rowOff>23021</xdr:rowOff>
    </xdr:from>
    <xdr:to>
      <xdr:col>8</xdr:col>
      <xdr:colOff>3175</xdr:colOff>
      <xdr:row>1511</xdr:row>
      <xdr:rowOff>710392</xdr:rowOff>
    </xdr:to>
    <xdr:pic>
      <xdr:nvPicPr>
        <xdr:cNvPr id="2919" name="Picture 2918">
          <a:extLst>
            <a:ext uri="{FF2B5EF4-FFF2-40B4-BE49-F238E27FC236}">
              <a16:creationId xmlns:a16="http://schemas.microsoft.com/office/drawing/2014/main" xmlns="" id="{34ECEFAA-1CAA-25A0-8012-E18536148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90652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1512</xdr:row>
      <xdr:rowOff>23017</xdr:rowOff>
    </xdr:from>
    <xdr:to>
      <xdr:col>8</xdr:col>
      <xdr:colOff>3175</xdr:colOff>
      <xdr:row>1512</xdr:row>
      <xdr:rowOff>710388</xdr:rowOff>
    </xdr:to>
    <xdr:pic>
      <xdr:nvPicPr>
        <xdr:cNvPr id="2921" name="Picture 2920">
          <a:extLst>
            <a:ext uri="{FF2B5EF4-FFF2-40B4-BE49-F238E27FC236}">
              <a16:creationId xmlns:a16="http://schemas.microsoft.com/office/drawing/2014/main" xmlns="" id="{20796542-AF84-6E65-2792-4C8274E55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697985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1513</xdr:row>
      <xdr:rowOff>23012</xdr:rowOff>
    </xdr:from>
    <xdr:to>
      <xdr:col>8</xdr:col>
      <xdr:colOff>3175</xdr:colOff>
      <xdr:row>1513</xdr:row>
      <xdr:rowOff>710383</xdr:rowOff>
    </xdr:to>
    <xdr:pic>
      <xdr:nvPicPr>
        <xdr:cNvPr id="2923" name="Picture 2922">
          <a:extLst>
            <a:ext uri="{FF2B5EF4-FFF2-40B4-BE49-F238E27FC236}">
              <a16:creationId xmlns:a16="http://schemas.microsoft.com/office/drawing/2014/main" xmlns="" id="{13732811-CFC4-FE36-2C53-956BF3FF8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05319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1514</xdr:row>
      <xdr:rowOff>23007</xdr:rowOff>
    </xdr:from>
    <xdr:to>
      <xdr:col>8</xdr:col>
      <xdr:colOff>3175</xdr:colOff>
      <xdr:row>1514</xdr:row>
      <xdr:rowOff>710378</xdr:rowOff>
    </xdr:to>
    <xdr:pic>
      <xdr:nvPicPr>
        <xdr:cNvPr id="2925" name="Picture 2924">
          <a:extLst>
            <a:ext uri="{FF2B5EF4-FFF2-40B4-BE49-F238E27FC236}">
              <a16:creationId xmlns:a16="http://schemas.microsoft.com/office/drawing/2014/main" xmlns="" id="{21066B24-F395-9C52-3880-49186A508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12652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1515</xdr:row>
      <xdr:rowOff>23002</xdr:rowOff>
    </xdr:from>
    <xdr:to>
      <xdr:col>8</xdr:col>
      <xdr:colOff>3175</xdr:colOff>
      <xdr:row>1515</xdr:row>
      <xdr:rowOff>710373</xdr:rowOff>
    </xdr:to>
    <xdr:pic>
      <xdr:nvPicPr>
        <xdr:cNvPr id="2927" name="Picture 2926">
          <a:extLst>
            <a:ext uri="{FF2B5EF4-FFF2-40B4-BE49-F238E27FC236}">
              <a16:creationId xmlns:a16="http://schemas.microsoft.com/office/drawing/2014/main" xmlns="" id="{E0EC5360-8140-F13D-2130-52DE8EDA3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19985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1516</xdr:row>
      <xdr:rowOff>22997</xdr:rowOff>
    </xdr:from>
    <xdr:to>
      <xdr:col>8</xdr:col>
      <xdr:colOff>3175</xdr:colOff>
      <xdr:row>1516</xdr:row>
      <xdr:rowOff>710368</xdr:rowOff>
    </xdr:to>
    <xdr:pic>
      <xdr:nvPicPr>
        <xdr:cNvPr id="2929" name="Picture 2928">
          <a:extLst>
            <a:ext uri="{FF2B5EF4-FFF2-40B4-BE49-F238E27FC236}">
              <a16:creationId xmlns:a16="http://schemas.microsoft.com/office/drawing/2014/main" xmlns="" id="{7E720DC7-F208-CDE5-9751-E85C3F311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27318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1517</xdr:row>
      <xdr:rowOff>22992</xdr:rowOff>
    </xdr:from>
    <xdr:to>
      <xdr:col>8</xdr:col>
      <xdr:colOff>3175</xdr:colOff>
      <xdr:row>1517</xdr:row>
      <xdr:rowOff>710363</xdr:rowOff>
    </xdr:to>
    <xdr:pic>
      <xdr:nvPicPr>
        <xdr:cNvPr id="2931" name="Picture 2930">
          <a:extLst>
            <a:ext uri="{FF2B5EF4-FFF2-40B4-BE49-F238E27FC236}">
              <a16:creationId xmlns:a16="http://schemas.microsoft.com/office/drawing/2014/main" xmlns="" id="{EE549C1E-0DB9-1CD4-0781-86102C433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34652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1518</xdr:row>
      <xdr:rowOff>22988</xdr:rowOff>
    </xdr:from>
    <xdr:to>
      <xdr:col>8</xdr:col>
      <xdr:colOff>3175</xdr:colOff>
      <xdr:row>1518</xdr:row>
      <xdr:rowOff>710359</xdr:rowOff>
    </xdr:to>
    <xdr:pic>
      <xdr:nvPicPr>
        <xdr:cNvPr id="2933" name="Picture 2932">
          <a:extLst>
            <a:ext uri="{FF2B5EF4-FFF2-40B4-BE49-F238E27FC236}">
              <a16:creationId xmlns:a16="http://schemas.microsoft.com/office/drawing/2014/main" xmlns="" id="{C2C23E61-81F0-6CFD-5491-9DD70B45E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41985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1519</xdr:row>
      <xdr:rowOff>22090</xdr:rowOff>
    </xdr:from>
    <xdr:to>
      <xdr:col>8</xdr:col>
      <xdr:colOff>3175</xdr:colOff>
      <xdr:row>1519</xdr:row>
      <xdr:rowOff>711237</xdr:rowOff>
    </xdr:to>
    <xdr:pic>
      <xdr:nvPicPr>
        <xdr:cNvPr id="2935" name="Picture 2934">
          <a:extLst>
            <a:ext uri="{FF2B5EF4-FFF2-40B4-BE49-F238E27FC236}">
              <a16:creationId xmlns:a16="http://schemas.microsoft.com/office/drawing/2014/main" xmlns="" id="{E23EAB18-BE43-6642-0892-2E12C94F1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493097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1520</xdr:row>
      <xdr:rowOff>22184</xdr:rowOff>
    </xdr:from>
    <xdr:to>
      <xdr:col>8</xdr:col>
      <xdr:colOff>3175</xdr:colOff>
      <xdr:row>1520</xdr:row>
      <xdr:rowOff>466684</xdr:rowOff>
    </xdr:to>
    <xdr:pic>
      <xdr:nvPicPr>
        <xdr:cNvPr id="2937" name="Picture 2936">
          <a:extLst>
            <a:ext uri="{FF2B5EF4-FFF2-40B4-BE49-F238E27FC236}">
              <a16:creationId xmlns:a16="http://schemas.microsoft.com/office/drawing/2014/main" xmlns="" id="{CD478561-D989-A5BA-703A-7C5B50260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5664402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1521</xdr:row>
      <xdr:rowOff>22941</xdr:rowOff>
    </xdr:from>
    <xdr:to>
      <xdr:col>8</xdr:col>
      <xdr:colOff>3175</xdr:colOff>
      <xdr:row>1521</xdr:row>
      <xdr:rowOff>710312</xdr:rowOff>
    </xdr:to>
    <xdr:pic>
      <xdr:nvPicPr>
        <xdr:cNvPr id="2939" name="Picture 2938">
          <a:extLst>
            <a:ext uri="{FF2B5EF4-FFF2-40B4-BE49-F238E27FC236}">
              <a16:creationId xmlns:a16="http://schemas.microsoft.com/office/drawing/2014/main" xmlns="" id="{1DB2FCE1-E541-F7B0-F6E7-9590228B5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615404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1522</xdr:row>
      <xdr:rowOff>22936</xdr:rowOff>
    </xdr:from>
    <xdr:to>
      <xdr:col>8</xdr:col>
      <xdr:colOff>3175</xdr:colOff>
      <xdr:row>1522</xdr:row>
      <xdr:rowOff>710307</xdr:rowOff>
    </xdr:to>
    <xdr:pic>
      <xdr:nvPicPr>
        <xdr:cNvPr id="2941" name="Picture 2940">
          <a:extLst>
            <a:ext uri="{FF2B5EF4-FFF2-40B4-BE49-F238E27FC236}">
              <a16:creationId xmlns:a16="http://schemas.microsoft.com/office/drawing/2014/main" xmlns="" id="{7B7F6071-88E0-2A6F-C07B-3EC94954A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688737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1523</xdr:row>
      <xdr:rowOff>22932</xdr:rowOff>
    </xdr:from>
    <xdr:to>
      <xdr:col>8</xdr:col>
      <xdr:colOff>3175</xdr:colOff>
      <xdr:row>1523</xdr:row>
      <xdr:rowOff>710303</xdr:rowOff>
    </xdr:to>
    <xdr:pic>
      <xdr:nvPicPr>
        <xdr:cNvPr id="2943" name="Picture 2942">
          <a:extLst>
            <a:ext uri="{FF2B5EF4-FFF2-40B4-BE49-F238E27FC236}">
              <a16:creationId xmlns:a16="http://schemas.microsoft.com/office/drawing/2014/main" xmlns="" id="{3C047563-739A-80B3-1C83-F3F8DAC6F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76206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1524</xdr:row>
      <xdr:rowOff>23026</xdr:rowOff>
    </xdr:from>
    <xdr:to>
      <xdr:col>8</xdr:col>
      <xdr:colOff>3175</xdr:colOff>
      <xdr:row>1524</xdr:row>
      <xdr:rowOff>710397</xdr:rowOff>
    </xdr:to>
    <xdr:pic>
      <xdr:nvPicPr>
        <xdr:cNvPr id="2945" name="Picture 2944">
          <a:extLst>
            <a:ext uri="{FF2B5EF4-FFF2-40B4-BE49-F238E27FC236}">
              <a16:creationId xmlns:a16="http://schemas.microsoft.com/office/drawing/2014/main" xmlns="" id="{DD877155-1A54-871D-3276-DCBA5DF19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835412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1525</xdr:row>
      <xdr:rowOff>22127</xdr:rowOff>
    </xdr:from>
    <xdr:to>
      <xdr:col>8</xdr:col>
      <xdr:colOff>3175</xdr:colOff>
      <xdr:row>1525</xdr:row>
      <xdr:rowOff>711274</xdr:rowOff>
    </xdr:to>
    <xdr:pic>
      <xdr:nvPicPr>
        <xdr:cNvPr id="2947" name="Picture 2946">
          <a:extLst>
            <a:ext uri="{FF2B5EF4-FFF2-40B4-BE49-F238E27FC236}">
              <a16:creationId xmlns:a16="http://schemas.microsoft.com/office/drawing/2014/main" xmlns="" id="{767439CD-CCF8-F0B4-383F-45953258C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908655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1526</xdr:row>
      <xdr:rowOff>23016</xdr:rowOff>
    </xdr:from>
    <xdr:to>
      <xdr:col>8</xdr:col>
      <xdr:colOff>3175</xdr:colOff>
      <xdr:row>1526</xdr:row>
      <xdr:rowOff>710387</xdr:rowOff>
    </xdr:to>
    <xdr:pic>
      <xdr:nvPicPr>
        <xdr:cNvPr id="2949" name="Picture 2948">
          <a:extLst>
            <a:ext uri="{FF2B5EF4-FFF2-40B4-BE49-F238E27FC236}">
              <a16:creationId xmlns:a16="http://schemas.microsoft.com/office/drawing/2014/main" xmlns="" id="{D3159779-9D7F-5CBA-C7A1-8BBE1B92A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798207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1527</xdr:row>
      <xdr:rowOff>23011</xdr:rowOff>
    </xdr:from>
    <xdr:to>
      <xdr:col>8</xdr:col>
      <xdr:colOff>3175</xdr:colOff>
      <xdr:row>1527</xdr:row>
      <xdr:rowOff>710382</xdr:rowOff>
    </xdr:to>
    <xdr:pic>
      <xdr:nvPicPr>
        <xdr:cNvPr id="2951" name="Picture 2950">
          <a:extLst>
            <a:ext uri="{FF2B5EF4-FFF2-40B4-BE49-F238E27FC236}">
              <a16:creationId xmlns:a16="http://schemas.microsoft.com/office/drawing/2014/main" xmlns="" id="{B97FAB4C-D175-AB7B-46A3-10FB2F4AF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05541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1528</xdr:row>
      <xdr:rowOff>23006</xdr:rowOff>
    </xdr:from>
    <xdr:to>
      <xdr:col>8</xdr:col>
      <xdr:colOff>3175</xdr:colOff>
      <xdr:row>1528</xdr:row>
      <xdr:rowOff>710377</xdr:rowOff>
    </xdr:to>
    <xdr:pic>
      <xdr:nvPicPr>
        <xdr:cNvPr id="2953" name="Picture 2952">
          <a:extLst>
            <a:ext uri="{FF2B5EF4-FFF2-40B4-BE49-F238E27FC236}">
              <a16:creationId xmlns:a16="http://schemas.microsoft.com/office/drawing/2014/main" xmlns="" id="{032454BE-4C42-FB0F-C3BF-11A2D94CF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128742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1529</xdr:row>
      <xdr:rowOff>23002</xdr:rowOff>
    </xdr:from>
    <xdr:to>
      <xdr:col>8</xdr:col>
      <xdr:colOff>3175</xdr:colOff>
      <xdr:row>1529</xdr:row>
      <xdr:rowOff>710373</xdr:rowOff>
    </xdr:to>
    <xdr:pic>
      <xdr:nvPicPr>
        <xdr:cNvPr id="2955" name="Picture 2954">
          <a:extLst>
            <a:ext uri="{FF2B5EF4-FFF2-40B4-BE49-F238E27FC236}">
              <a16:creationId xmlns:a16="http://schemas.microsoft.com/office/drawing/2014/main" xmlns="" id="{652328E0-06C7-D9CF-0484-B231620C7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20207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1530</xdr:row>
      <xdr:rowOff>22103</xdr:rowOff>
    </xdr:from>
    <xdr:to>
      <xdr:col>8</xdr:col>
      <xdr:colOff>3175</xdr:colOff>
      <xdr:row>1530</xdr:row>
      <xdr:rowOff>711250</xdr:rowOff>
    </xdr:to>
    <xdr:pic>
      <xdr:nvPicPr>
        <xdr:cNvPr id="2957" name="Picture 2956">
          <a:extLst>
            <a:ext uri="{FF2B5EF4-FFF2-40B4-BE49-F238E27FC236}">
              <a16:creationId xmlns:a16="http://schemas.microsoft.com/office/drawing/2014/main" xmlns="" id="{61FA3069-076E-AD0F-44D3-DB4C29A06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275318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1531</xdr:row>
      <xdr:rowOff>22991</xdr:rowOff>
    </xdr:from>
    <xdr:to>
      <xdr:col>8</xdr:col>
      <xdr:colOff>3175</xdr:colOff>
      <xdr:row>1531</xdr:row>
      <xdr:rowOff>710362</xdr:rowOff>
    </xdr:to>
    <xdr:pic>
      <xdr:nvPicPr>
        <xdr:cNvPr id="2959" name="Picture 2958">
          <a:extLst>
            <a:ext uri="{FF2B5EF4-FFF2-40B4-BE49-F238E27FC236}">
              <a16:creationId xmlns:a16="http://schemas.microsoft.com/office/drawing/2014/main" xmlns="" id="{A9386DB3-3D2A-F910-C30F-145C008A4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34874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1532</xdr:row>
      <xdr:rowOff>22986</xdr:rowOff>
    </xdr:from>
    <xdr:to>
      <xdr:col>8</xdr:col>
      <xdr:colOff>3175</xdr:colOff>
      <xdr:row>1532</xdr:row>
      <xdr:rowOff>710357</xdr:rowOff>
    </xdr:to>
    <xdr:pic>
      <xdr:nvPicPr>
        <xdr:cNvPr id="2961" name="Picture 2960">
          <a:extLst>
            <a:ext uri="{FF2B5EF4-FFF2-40B4-BE49-F238E27FC236}">
              <a16:creationId xmlns:a16="http://schemas.microsoft.com/office/drawing/2014/main" xmlns="" id="{10F46527-E200-DFA8-E433-11AFEDA48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42207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1533</xdr:row>
      <xdr:rowOff>22982</xdr:rowOff>
    </xdr:from>
    <xdr:to>
      <xdr:col>8</xdr:col>
      <xdr:colOff>3175</xdr:colOff>
      <xdr:row>1533</xdr:row>
      <xdr:rowOff>710353</xdr:rowOff>
    </xdr:to>
    <xdr:pic>
      <xdr:nvPicPr>
        <xdr:cNvPr id="2963" name="Picture 2962">
          <a:extLst>
            <a:ext uri="{FF2B5EF4-FFF2-40B4-BE49-F238E27FC236}">
              <a16:creationId xmlns:a16="http://schemas.microsoft.com/office/drawing/2014/main" xmlns="" id="{D4053096-58B6-AB9F-BA5B-2BCF7FC19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49540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1534</xdr:row>
      <xdr:rowOff>22976</xdr:rowOff>
    </xdr:from>
    <xdr:to>
      <xdr:col>8</xdr:col>
      <xdr:colOff>3175</xdr:colOff>
      <xdr:row>1534</xdr:row>
      <xdr:rowOff>710347</xdr:rowOff>
    </xdr:to>
    <xdr:pic>
      <xdr:nvPicPr>
        <xdr:cNvPr id="2965" name="Picture 2964">
          <a:extLst>
            <a:ext uri="{FF2B5EF4-FFF2-40B4-BE49-F238E27FC236}">
              <a16:creationId xmlns:a16="http://schemas.microsoft.com/office/drawing/2014/main" xmlns="" id="{69D65630-B477-2151-0F2A-883DB831E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56873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1535</xdr:row>
      <xdr:rowOff>22971</xdr:rowOff>
    </xdr:from>
    <xdr:to>
      <xdr:col>8</xdr:col>
      <xdr:colOff>3175</xdr:colOff>
      <xdr:row>1535</xdr:row>
      <xdr:rowOff>710342</xdr:rowOff>
    </xdr:to>
    <xdr:pic>
      <xdr:nvPicPr>
        <xdr:cNvPr id="2967" name="Picture 2966">
          <a:extLst>
            <a:ext uri="{FF2B5EF4-FFF2-40B4-BE49-F238E27FC236}">
              <a16:creationId xmlns:a16="http://schemas.microsoft.com/office/drawing/2014/main" xmlns="" id="{41E2F47E-CFB6-FB4E-5E9C-73990D8B6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64207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1536</xdr:row>
      <xdr:rowOff>22967</xdr:rowOff>
    </xdr:from>
    <xdr:to>
      <xdr:col>8</xdr:col>
      <xdr:colOff>3175</xdr:colOff>
      <xdr:row>1536</xdr:row>
      <xdr:rowOff>710338</xdr:rowOff>
    </xdr:to>
    <xdr:pic>
      <xdr:nvPicPr>
        <xdr:cNvPr id="2969" name="Picture 2968">
          <a:extLst>
            <a:ext uri="{FF2B5EF4-FFF2-40B4-BE49-F238E27FC236}">
              <a16:creationId xmlns:a16="http://schemas.microsoft.com/office/drawing/2014/main" xmlns="" id="{0BBB2A70-14DA-367E-8BAD-0F12D7FA8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71540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1537</xdr:row>
      <xdr:rowOff>22962</xdr:rowOff>
    </xdr:from>
    <xdr:to>
      <xdr:col>8</xdr:col>
      <xdr:colOff>3175</xdr:colOff>
      <xdr:row>1537</xdr:row>
      <xdr:rowOff>710333</xdr:rowOff>
    </xdr:to>
    <xdr:pic>
      <xdr:nvPicPr>
        <xdr:cNvPr id="2971" name="Picture 2970">
          <a:extLst>
            <a:ext uri="{FF2B5EF4-FFF2-40B4-BE49-F238E27FC236}">
              <a16:creationId xmlns:a16="http://schemas.microsoft.com/office/drawing/2014/main" xmlns="" id="{600BD3AE-CAB0-A28D-27D2-AB8674C20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78873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1538</xdr:row>
      <xdr:rowOff>22957</xdr:rowOff>
    </xdr:from>
    <xdr:to>
      <xdr:col>8</xdr:col>
      <xdr:colOff>3175</xdr:colOff>
      <xdr:row>1538</xdr:row>
      <xdr:rowOff>710328</xdr:rowOff>
    </xdr:to>
    <xdr:pic>
      <xdr:nvPicPr>
        <xdr:cNvPr id="2973" name="Picture 2972">
          <a:extLst>
            <a:ext uri="{FF2B5EF4-FFF2-40B4-BE49-F238E27FC236}">
              <a16:creationId xmlns:a16="http://schemas.microsoft.com/office/drawing/2014/main" xmlns="" id="{11D84EB9-E229-7095-5FF8-CDBCEA6C3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8620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1539</xdr:row>
      <xdr:rowOff>22952</xdr:rowOff>
    </xdr:from>
    <xdr:to>
      <xdr:col>8</xdr:col>
      <xdr:colOff>3175</xdr:colOff>
      <xdr:row>1539</xdr:row>
      <xdr:rowOff>710323</xdr:rowOff>
    </xdr:to>
    <xdr:pic>
      <xdr:nvPicPr>
        <xdr:cNvPr id="2975" name="Picture 2974">
          <a:extLst>
            <a:ext uri="{FF2B5EF4-FFF2-40B4-BE49-F238E27FC236}">
              <a16:creationId xmlns:a16="http://schemas.microsoft.com/office/drawing/2014/main" xmlns="" id="{A3118D1C-1197-BA3B-09FF-1BE9EE88D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8935400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1540</xdr:row>
      <xdr:rowOff>22947</xdr:rowOff>
    </xdr:from>
    <xdr:to>
      <xdr:col>8</xdr:col>
      <xdr:colOff>3175</xdr:colOff>
      <xdr:row>1540</xdr:row>
      <xdr:rowOff>710318</xdr:rowOff>
    </xdr:to>
    <xdr:pic>
      <xdr:nvPicPr>
        <xdr:cNvPr id="2977" name="Picture 2976">
          <a:extLst>
            <a:ext uri="{FF2B5EF4-FFF2-40B4-BE49-F238E27FC236}">
              <a16:creationId xmlns:a16="http://schemas.microsoft.com/office/drawing/2014/main" xmlns="" id="{55BFE7E1-CCB8-4239-E22B-8006470F4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00873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1541</xdr:row>
      <xdr:rowOff>22942</xdr:rowOff>
    </xdr:from>
    <xdr:to>
      <xdr:col>8</xdr:col>
      <xdr:colOff>3175</xdr:colOff>
      <xdr:row>1541</xdr:row>
      <xdr:rowOff>710313</xdr:rowOff>
    </xdr:to>
    <xdr:pic>
      <xdr:nvPicPr>
        <xdr:cNvPr id="2979" name="Picture 2978">
          <a:extLst>
            <a:ext uri="{FF2B5EF4-FFF2-40B4-BE49-F238E27FC236}">
              <a16:creationId xmlns:a16="http://schemas.microsoft.com/office/drawing/2014/main" xmlns="" id="{EB01E16E-27E7-B4B7-ACA7-77A33D2E3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08206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1542</xdr:row>
      <xdr:rowOff>22937</xdr:rowOff>
    </xdr:from>
    <xdr:to>
      <xdr:col>8</xdr:col>
      <xdr:colOff>3175</xdr:colOff>
      <xdr:row>1542</xdr:row>
      <xdr:rowOff>710308</xdr:rowOff>
    </xdr:to>
    <xdr:pic>
      <xdr:nvPicPr>
        <xdr:cNvPr id="2981" name="Picture 2980">
          <a:extLst>
            <a:ext uri="{FF2B5EF4-FFF2-40B4-BE49-F238E27FC236}">
              <a16:creationId xmlns:a16="http://schemas.microsoft.com/office/drawing/2014/main" xmlns="" id="{114EB3AA-B7A8-1E40-DCDC-5A8060532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15539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1543</xdr:row>
      <xdr:rowOff>22933</xdr:rowOff>
    </xdr:from>
    <xdr:to>
      <xdr:col>8</xdr:col>
      <xdr:colOff>3175</xdr:colOff>
      <xdr:row>1543</xdr:row>
      <xdr:rowOff>710304</xdr:rowOff>
    </xdr:to>
    <xdr:pic>
      <xdr:nvPicPr>
        <xdr:cNvPr id="2983" name="Picture 2982">
          <a:extLst>
            <a:ext uri="{FF2B5EF4-FFF2-40B4-BE49-F238E27FC236}">
              <a16:creationId xmlns:a16="http://schemas.microsoft.com/office/drawing/2014/main" xmlns="" id="{F09FAB5A-0F0F-0D96-60FD-66E0FAE75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22873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1544</xdr:row>
      <xdr:rowOff>23027</xdr:rowOff>
    </xdr:from>
    <xdr:to>
      <xdr:col>8</xdr:col>
      <xdr:colOff>3175</xdr:colOff>
      <xdr:row>1544</xdr:row>
      <xdr:rowOff>710398</xdr:rowOff>
    </xdr:to>
    <xdr:pic>
      <xdr:nvPicPr>
        <xdr:cNvPr id="2985" name="Picture 2984">
          <a:extLst>
            <a:ext uri="{FF2B5EF4-FFF2-40B4-BE49-F238E27FC236}">
              <a16:creationId xmlns:a16="http://schemas.microsoft.com/office/drawing/2014/main" xmlns="" id="{BFA33D75-95A1-4B2C-5CF8-92E091789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30207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1545</xdr:row>
      <xdr:rowOff>23021</xdr:rowOff>
    </xdr:from>
    <xdr:to>
      <xdr:col>8</xdr:col>
      <xdr:colOff>3175</xdr:colOff>
      <xdr:row>1545</xdr:row>
      <xdr:rowOff>710392</xdr:rowOff>
    </xdr:to>
    <xdr:pic>
      <xdr:nvPicPr>
        <xdr:cNvPr id="2987" name="Picture 2986">
          <a:extLst>
            <a:ext uri="{FF2B5EF4-FFF2-40B4-BE49-F238E27FC236}">
              <a16:creationId xmlns:a16="http://schemas.microsoft.com/office/drawing/2014/main" xmlns="" id="{F0CFCD49-C050-188F-E0C7-022C2DD31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37540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1546</xdr:row>
      <xdr:rowOff>23017</xdr:rowOff>
    </xdr:from>
    <xdr:to>
      <xdr:col>8</xdr:col>
      <xdr:colOff>3175</xdr:colOff>
      <xdr:row>1546</xdr:row>
      <xdr:rowOff>710388</xdr:rowOff>
    </xdr:to>
    <xdr:pic>
      <xdr:nvPicPr>
        <xdr:cNvPr id="2989" name="Picture 2988">
          <a:extLst>
            <a:ext uri="{FF2B5EF4-FFF2-40B4-BE49-F238E27FC236}">
              <a16:creationId xmlns:a16="http://schemas.microsoft.com/office/drawing/2014/main" xmlns="" id="{CF14CF90-E6E2-37FA-165D-E1A978043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448738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1547</xdr:row>
      <xdr:rowOff>23012</xdr:rowOff>
    </xdr:from>
    <xdr:to>
      <xdr:col>8</xdr:col>
      <xdr:colOff>3175</xdr:colOff>
      <xdr:row>1547</xdr:row>
      <xdr:rowOff>710383</xdr:rowOff>
    </xdr:to>
    <xdr:pic>
      <xdr:nvPicPr>
        <xdr:cNvPr id="2991" name="Picture 2990">
          <a:extLst>
            <a:ext uri="{FF2B5EF4-FFF2-40B4-BE49-F238E27FC236}">
              <a16:creationId xmlns:a16="http://schemas.microsoft.com/office/drawing/2014/main" xmlns="" id="{59640DD2-C962-A65E-428B-2BB20B122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52207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1548</xdr:row>
      <xdr:rowOff>23007</xdr:rowOff>
    </xdr:from>
    <xdr:to>
      <xdr:col>8</xdr:col>
      <xdr:colOff>3175</xdr:colOff>
      <xdr:row>1548</xdr:row>
      <xdr:rowOff>710378</xdr:rowOff>
    </xdr:to>
    <xdr:pic>
      <xdr:nvPicPr>
        <xdr:cNvPr id="2993" name="Picture 2992">
          <a:extLst>
            <a:ext uri="{FF2B5EF4-FFF2-40B4-BE49-F238E27FC236}">
              <a16:creationId xmlns:a16="http://schemas.microsoft.com/office/drawing/2014/main" xmlns="" id="{79DE73C6-012A-352D-13D1-E259E6CEF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59540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1549</xdr:row>
      <xdr:rowOff>23002</xdr:rowOff>
    </xdr:from>
    <xdr:to>
      <xdr:col>8</xdr:col>
      <xdr:colOff>3175</xdr:colOff>
      <xdr:row>1549</xdr:row>
      <xdr:rowOff>710373</xdr:rowOff>
    </xdr:to>
    <xdr:pic>
      <xdr:nvPicPr>
        <xdr:cNvPr id="2995" name="Picture 2994">
          <a:extLst>
            <a:ext uri="{FF2B5EF4-FFF2-40B4-BE49-F238E27FC236}">
              <a16:creationId xmlns:a16="http://schemas.microsoft.com/office/drawing/2014/main" xmlns="" id="{9AA9246C-7B52-CB2F-40F0-DD5B81DD3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66873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1550</xdr:row>
      <xdr:rowOff>22997</xdr:rowOff>
    </xdr:from>
    <xdr:to>
      <xdr:col>8</xdr:col>
      <xdr:colOff>3175</xdr:colOff>
      <xdr:row>1550</xdr:row>
      <xdr:rowOff>710368</xdr:rowOff>
    </xdr:to>
    <xdr:pic>
      <xdr:nvPicPr>
        <xdr:cNvPr id="2997" name="Picture 2996">
          <a:extLst>
            <a:ext uri="{FF2B5EF4-FFF2-40B4-BE49-F238E27FC236}">
              <a16:creationId xmlns:a16="http://schemas.microsoft.com/office/drawing/2014/main" xmlns="" id="{462A8997-704C-1CFE-D983-0A30AE254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74206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1551</xdr:row>
      <xdr:rowOff>22992</xdr:rowOff>
    </xdr:from>
    <xdr:to>
      <xdr:col>8</xdr:col>
      <xdr:colOff>3175</xdr:colOff>
      <xdr:row>1551</xdr:row>
      <xdr:rowOff>710363</xdr:rowOff>
    </xdr:to>
    <xdr:pic>
      <xdr:nvPicPr>
        <xdr:cNvPr id="2999" name="Picture 2998">
          <a:extLst>
            <a:ext uri="{FF2B5EF4-FFF2-40B4-BE49-F238E27FC236}">
              <a16:creationId xmlns:a16="http://schemas.microsoft.com/office/drawing/2014/main" xmlns="" id="{A20C3D86-5077-ECD6-08F3-A66C27F80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81540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1552</xdr:row>
      <xdr:rowOff>22988</xdr:rowOff>
    </xdr:from>
    <xdr:to>
      <xdr:col>8</xdr:col>
      <xdr:colOff>3175</xdr:colOff>
      <xdr:row>1552</xdr:row>
      <xdr:rowOff>710359</xdr:rowOff>
    </xdr:to>
    <xdr:pic>
      <xdr:nvPicPr>
        <xdr:cNvPr id="3001" name="Picture 3000">
          <a:extLst>
            <a:ext uri="{FF2B5EF4-FFF2-40B4-BE49-F238E27FC236}">
              <a16:creationId xmlns:a16="http://schemas.microsoft.com/office/drawing/2014/main" xmlns="" id="{AD64097B-2882-F165-BD22-6A92DBF71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88873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1553</xdr:row>
      <xdr:rowOff>22983</xdr:rowOff>
    </xdr:from>
    <xdr:to>
      <xdr:col>8</xdr:col>
      <xdr:colOff>3175</xdr:colOff>
      <xdr:row>1553</xdr:row>
      <xdr:rowOff>710354</xdr:rowOff>
    </xdr:to>
    <xdr:pic>
      <xdr:nvPicPr>
        <xdr:cNvPr id="3003" name="Picture 3002">
          <a:extLst>
            <a:ext uri="{FF2B5EF4-FFF2-40B4-BE49-F238E27FC236}">
              <a16:creationId xmlns:a16="http://schemas.microsoft.com/office/drawing/2014/main" xmlns="" id="{C7FF2C2D-6F59-B133-0EAE-26FFC3549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0996206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1554</xdr:row>
      <xdr:rowOff>21787</xdr:rowOff>
    </xdr:from>
    <xdr:to>
      <xdr:col>8</xdr:col>
      <xdr:colOff>3175</xdr:colOff>
      <xdr:row>1554</xdr:row>
      <xdr:rowOff>711528</xdr:rowOff>
    </xdr:to>
    <xdr:pic>
      <xdr:nvPicPr>
        <xdr:cNvPr id="3005" name="Picture 3004">
          <a:extLst>
            <a:ext uri="{FF2B5EF4-FFF2-40B4-BE49-F238E27FC236}">
              <a16:creationId xmlns:a16="http://schemas.microsoft.com/office/drawing/2014/main" xmlns="" id="{03B8D4D7-0061-3B08-A5AC-A422FDB1C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035280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1555</xdr:row>
      <xdr:rowOff>22972</xdr:rowOff>
    </xdr:from>
    <xdr:to>
      <xdr:col>8</xdr:col>
      <xdr:colOff>3175</xdr:colOff>
      <xdr:row>1555</xdr:row>
      <xdr:rowOff>710343</xdr:rowOff>
    </xdr:to>
    <xdr:pic>
      <xdr:nvPicPr>
        <xdr:cNvPr id="3007" name="Picture 3006">
          <a:extLst>
            <a:ext uri="{FF2B5EF4-FFF2-40B4-BE49-F238E27FC236}">
              <a16:creationId xmlns:a16="http://schemas.microsoft.com/office/drawing/2014/main" xmlns="" id="{1198342C-6493-6187-1A30-A3C1DD3D2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10873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1556</xdr:row>
      <xdr:rowOff>22968</xdr:rowOff>
    </xdr:from>
    <xdr:to>
      <xdr:col>8</xdr:col>
      <xdr:colOff>3175</xdr:colOff>
      <xdr:row>1556</xdr:row>
      <xdr:rowOff>710339</xdr:rowOff>
    </xdr:to>
    <xdr:pic>
      <xdr:nvPicPr>
        <xdr:cNvPr id="3009" name="Picture 3008">
          <a:extLst>
            <a:ext uri="{FF2B5EF4-FFF2-40B4-BE49-F238E27FC236}">
              <a16:creationId xmlns:a16="http://schemas.microsoft.com/office/drawing/2014/main" xmlns="" id="{0AE14802-9164-1DD9-E61D-9C8E50F26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18206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1557</xdr:row>
      <xdr:rowOff>22963</xdr:rowOff>
    </xdr:from>
    <xdr:to>
      <xdr:col>8</xdr:col>
      <xdr:colOff>3175</xdr:colOff>
      <xdr:row>1557</xdr:row>
      <xdr:rowOff>710334</xdr:rowOff>
    </xdr:to>
    <xdr:pic>
      <xdr:nvPicPr>
        <xdr:cNvPr id="3011" name="Picture 3010">
          <a:extLst>
            <a:ext uri="{FF2B5EF4-FFF2-40B4-BE49-F238E27FC236}">
              <a16:creationId xmlns:a16="http://schemas.microsoft.com/office/drawing/2014/main" xmlns="" id="{E5E937D6-B99F-6D10-68D3-52DB95D2A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25539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1558</xdr:row>
      <xdr:rowOff>22957</xdr:rowOff>
    </xdr:from>
    <xdr:to>
      <xdr:col>8</xdr:col>
      <xdr:colOff>3175</xdr:colOff>
      <xdr:row>1558</xdr:row>
      <xdr:rowOff>710328</xdr:rowOff>
    </xdr:to>
    <xdr:pic>
      <xdr:nvPicPr>
        <xdr:cNvPr id="3013" name="Picture 3012">
          <a:extLst>
            <a:ext uri="{FF2B5EF4-FFF2-40B4-BE49-F238E27FC236}">
              <a16:creationId xmlns:a16="http://schemas.microsoft.com/office/drawing/2014/main" xmlns="" id="{7168B9B9-D4A0-71C0-6F26-CD900C9B4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32872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1559</xdr:row>
      <xdr:rowOff>22953</xdr:rowOff>
    </xdr:from>
    <xdr:to>
      <xdr:col>8</xdr:col>
      <xdr:colOff>3175</xdr:colOff>
      <xdr:row>1559</xdr:row>
      <xdr:rowOff>710324</xdr:rowOff>
    </xdr:to>
    <xdr:pic>
      <xdr:nvPicPr>
        <xdr:cNvPr id="3015" name="Picture 3014">
          <a:extLst>
            <a:ext uri="{FF2B5EF4-FFF2-40B4-BE49-F238E27FC236}">
              <a16:creationId xmlns:a16="http://schemas.microsoft.com/office/drawing/2014/main" xmlns="" id="{DBF285C8-3BAF-B2D9-B5BB-4F5529364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402062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1560</xdr:row>
      <xdr:rowOff>22948</xdr:rowOff>
    </xdr:from>
    <xdr:to>
      <xdr:col>8</xdr:col>
      <xdr:colOff>3175</xdr:colOff>
      <xdr:row>1560</xdr:row>
      <xdr:rowOff>710319</xdr:rowOff>
    </xdr:to>
    <xdr:pic>
      <xdr:nvPicPr>
        <xdr:cNvPr id="3017" name="Picture 3016">
          <a:extLst>
            <a:ext uri="{FF2B5EF4-FFF2-40B4-BE49-F238E27FC236}">
              <a16:creationId xmlns:a16="http://schemas.microsoft.com/office/drawing/2014/main" xmlns="" id="{798E4392-07A8-E161-9B55-1E2146712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475395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1561</xdr:row>
      <xdr:rowOff>22943</xdr:rowOff>
    </xdr:from>
    <xdr:to>
      <xdr:col>8</xdr:col>
      <xdr:colOff>3175</xdr:colOff>
      <xdr:row>1561</xdr:row>
      <xdr:rowOff>710314</xdr:rowOff>
    </xdr:to>
    <xdr:pic>
      <xdr:nvPicPr>
        <xdr:cNvPr id="3019" name="Picture 3018">
          <a:extLst>
            <a:ext uri="{FF2B5EF4-FFF2-40B4-BE49-F238E27FC236}">
              <a16:creationId xmlns:a16="http://schemas.microsoft.com/office/drawing/2014/main" xmlns="" id="{2D7E7C80-2E87-471F-0DAE-16F173975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548727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1562</xdr:row>
      <xdr:rowOff>21748</xdr:rowOff>
    </xdr:from>
    <xdr:to>
      <xdr:col>8</xdr:col>
      <xdr:colOff>3175</xdr:colOff>
      <xdr:row>1562</xdr:row>
      <xdr:rowOff>711489</xdr:rowOff>
    </xdr:to>
    <xdr:pic>
      <xdr:nvPicPr>
        <xdr:cNvPr id="3021" name="Picture 3020">
          <a:extLst>
            <a:ext uri="{FF2B5EF4-FFF2-40B4-BE49-F238E27FC236}">
              <a16:creationId xmlns:a16="http://schemas.microsoft.com/office/drawing/2014/main" xmlns="" id="{AA7E35E0-2957-B738-1009-2544C0413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6219411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1563</xdr:row>
      <xdr:rowOff>22933</xdr:rowOff>
    </xdr:from>
    <xdr:to>
      <xdr:col>8</xdr:col>
      <xdr:colOff>3175</xdr:colOff>
      <xdr:row>1563</xdr:row>
      <xdr:rowOff>710304</xdr:rowOff>
    </xdr:to>
    <xdr:pic>
      <xdr:nvPicPr>
        <xdr:cNvPr id="3023" name="Picture 3022">
          <a:extLst>
            <a:ext uri="{FF2B5EF4-FFF2-40B4-BE49-F238E27FC236}">
              <a16:creationId xmlns:a16="http://schemas.microsoft.com/office/drawing/2014/main" xmlns="" id="{2757A445-CC68-9DD2-FABD-E63E4DD46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695392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1564</xdr:row>
      <xdr:rowOff>23027</xdr:rowOff>
    </xdr:from>
    <xdr:to>
      <xdr:col>8</xdr:col>
      <xdr:colOff>3175</xdr:colOff>
      <xdr:row>1564</xdr:row>
      <xdr:rowOff>710398</xdr:rowOff>
    </xdr:to>
    <xdr:pic>
      <xdr:nvPicPr>
        <xdr:cNvPr id="3025" name="Picture 3024">
          <a:extLst>
            <a:ext uri="{FF2B5EF4-FFF2-40B4-BE49-F238E27FC236}">
              <a16:creationId xmlns:a16="http://schemas.microsoft.com/office/drawing/2014/main" xmlns="" id="{F6D5142E-3679-8611-2AC3-479B4C472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76873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1565</xdr:row>
      <xdr:rowOff>23023</xdr:rowOff>
    </xdr:from>
    <xdr:to>
      <xdr:col>8</xdr:col>
      <xdr:colOff>3175</xdr:colOff>
      <xdr:row>1565</xdr:row>
      <xdr:rowOff>710394</xdr:rowOff>
    </xdr:to>
    <xdr:pic>
      <xdr:nvPicPr>
        <xdr:cNvPr id="3027" name="Picture 3026">
          <a:extLst>
            <a:ext uri="{FF2B5EF4-FFF2-40B4-BE49-F238E27FC236}">
              <a16:creationId xmlns:a16="http://schemas.microsoft.com/office/drawing/2014/main" xmlns="" id="{740F6C99-F4C0-D6BE-33D8-43624086D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842067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1566</xdr:row>
      <xdr:rowOff>23018</xdr:rowOff>
    </xdr:from>
    <xdr:to>
      <xdr:col>8</xdr:col>
      <xdr:colOff>3175</xdr:colOff>
      <xdr:row>1566</xdr:row>
      <xdr:rowOff>710389</xdr:rowOff>
    </xdr:to>
    <xdr:pic>
      <xdr:nvPicPr>
        <xdr:cNvPr id="3029" name="Picture 3028">
          <a:extLst>
            <a:ext uri="{FF2B5EF4-FFF2-40B4-BE49-F238E27FC236}">
              <a16:creationId xmlns:a16="http://schemas.microsoft.com/office/drawing/2014/main" xmlns="" id="{77AA55F8-8726-6D92-D7EC-C481F427F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915400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1567</xdr:row>
      <xdr:rowOff>23013</xdr:rowOff>
    </xdr:from>
    <xdr:to>
      <xdr:col>8</xdr:col>
      <xdr:colOff>3175</xdr:colOff>
      <xdr:row>1567</xdr:row>
      <xdr:rowOff>710384</xdr:rowOff>
    </xdr:to>
    <xdr:pic>
      <xdr:nvPicPr>
        <xdr:cNvPr id="3031" name="Picture 3030">
          <a:extLst>
            <a:ext uri="{FF2B5EF4-FFF2-40B4-BE49-F238E27FC236}">
              <a16:creationId xmlns:a16="http://schemas.microsoft.com/office/drawing/2014/main" xmlns="" id="{A2E71DCC-60B8-99BE-C3F5-207764D38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098873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1568</xdr:row>
      <xdr:rowOff>23007</xdr:rowOff>
    </xdr:from>
    <xdr:to>
      <xdr:col>8</xdr:col>
      <xdr:colOff>3175</xdr:colOff>
      <xdr:row>1568</xdr:row>
      <xdr:rowOff>710378</xdr:rowOff>
    </xdr:to>
    <xdr:pic>
      <xdr:nvPicPr>
        <xdr:cNvPr id="3033" name="Picture 3032">
          <a:extLst>
            <a:ext uri="{FF2B5EF4-FFF2-40B4-BE49-F238E27FC236}">
              <a16:creationId xmlns:a16="http://schemas.microsoft.com/office/drawing/2014/main" xmlns="" id="{FA19563F-B74C-B9BA-28B5-658FFA69F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06206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1569</xdr:row>
      <xdr:rowOff>23003</xdr:rowOff>
    </xdr:from>
    <xdr:to>
      <xdr:col>8</xdr:col>
      <xdr:colOff>3175</xdr:colOff>
      <xdr:row>1569</xdr:row>
      <xdr:rowOff>710374</xdr:rowOff>
    </xdr:to>
    <xdr:pic>
      <xdr:nvPicPr>
        <xdr:cNvPr id="3035" name="Picture 3034">
          <a:extLst>
            <a:ext uri="{FF2B5EF4-FFF2-40B4-BE49-F238E27FC236}">
              <a16:creationId xmlns:a16="http://schemas.microsoft.com/office/drawing/2014/main" xmlns="" id="{4284DAE0-A9B2-D755-C75F-C21D4BEA1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13539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1570</xdr:row>
      <xdr:rowOff>22998</xdr:rowOff>
    </xdr:from>
    <xdr:to>
      <xdr:col>8</xdr:col>
      <xdr:colOff>3175</xdr:colOff>
      <xdr:row>1570</xdr:row>
      <xdr:rowOff>710369</xdr:rowOff>
    </xdr:to>
    <xdr:pic>
      <xdr:nvPicPr>
        <xdr:cNvPr id="3037" name="Picture 3036">
          <a:extLst>
            <a:ext uri="{FF2B5EF4-FFF2-40B4-BE49-F238E27FC236}">
              <a16:creationId xmlns:a16="http://schemas.microsoft.com/office/drawing/2014/main" xmlns="" id="{49DFD154-43E6-023C-BC29-BDB950800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20873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1571</xdr:row>
      <xdr:rowOff>22993</xdr:rowOff>
    </xdr:from>
    <xdr:to>
      <xdr:col>8</xdr:col>
      <xdr:colOff>3175</xdr:colOff>
      <xdr:row>1571</xdr:row>
      <xdr:rowOff>710364</xdr:rowOff>
    </xdr:to>
    <xdr:pic>
      <xdr:nvPicPr>
        <xdr:cNvPr id="3039" name="Picture 3038">
          <a:extLst>
            <a:ext uri="{FF2B5EF4-FFF2-40B4-BE49-F238E27FC236}">
              <a16:creationId xmlns:a16="http://schemas.microsoft.com/office/drawing/2014/main" xmlns="" id="{0DD7A646-6CD2-C8C2-C027-AB602382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28206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1572</xdr:row>
      <xdr:rowOff>22989</xdr:rowOff>
    </xdr:from>
    <xdr:to>
      <xdr:col>8</xdr:col>
      <xdr:colOff>3175</xdr:colOff>
      <xdr:row>1572</xdr:row>
      <xdr:rowOff>710360</xdr:rowOff>
    </xdr:to>
    <xdr:pic>
      <xdr:nvPicPr>
        <xdr:cNvPr id="3041" name="Picture 3040">
          <a:extLst>
            <a:ext uri="{FF2B5EF4-FFF2-40B4-BE49-F238E27FC236}">
              <a16:creationId xmlns:a16="http://schemas.microsoft.com/office/drawing/2014/main" xmlns="" id="{10B0CE8C-196D-E5F1-0F0B-777715504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35539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1573</xdr:row>
      <xdr:rowOff>22983</xdr:rowOff>
    </xdr:from>
    <xdr:to>
      <xdr:col>8</xdr:col>
      <xdr:colOff>3175</xdr:colOff>
      <xdr:row>1573</xdr:row>
      <xdr:rowOff>710354</xdr:rowOff>
    </xdr:to>
    <xdr:pic>
      <xdr:nvPicPr>
        <xdr:cNvPr id="3043" name="Picture 3042">
          <a:extLst>
            <a:ext uri="{FF2B5EF4-FFF2-40B4-BE49-F238E27FC236}">
              <a16:creationId xmlns:a16="http://schemas.microsoft.com/office/drawing/2014/main" xmlns="" id="{7940935A-D196-6061-D100-D862E45D6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42872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1574</xdr:row>
      <xdr:rowOff>22978</xdr:rowOff>
    </xdr:from>
    <xdr:to>
      <xdr:col>8</xdr:col>
      <xdr:colOff>3175</xdr:colOff>
      <xdr:row>1574</xdr:row>
      <xdr:rowOff>710349</xdr:rowOff>
    </xdr:to>
    <xdr:pic>
      <xdr:nvPicPr>
        <xdr:cNvPr id="3045" name="Picture 3044">
          <a:extLst>
            <a:ext uri="{FF2B5EF4-FFF2-40B4-BE49-F238E27FC236}">
              <a16:creationId xmlns:a16="http://schemas.microsoft.com/office/drawing/2014/main" xmlns="" id="{ACE0C564-C6B3-9A17-1437-81D72DB1D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50206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1575</xdr:row>
      <xdr:rowOff>22974</xdr:rowOff>
    </xdr:from>
    <xdr:to>
      <xdr:col>8</xdr:col>
      <xdr:colOff>3175</xdr:colOff>
      <xdr:row>1575</xdr:row>
      <xdr:rowOff>710345</xdr:rowOff>
    </xdr:to>
    <xdr:pic>
      <xdr:nvPicPr>
        <xdr:cNvPr id="3047" name="Picture 3046">
          <a:extLst>
            <a:ext uri="{FF2B5EF4-FFF2-40B4-BE49-F238E27FC236}">
              <a16:creationId xmlns:a16="http://schemas.microsoft.com/office/drawing/2014/main" xmlns="" id="{A3A8969A-EC02-C12C-537C-6EE37E29F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57539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1576</xdr:row>
      <xdr:rowOff>22969</xdr:rowOff>
    </xdr:from>
    <xdr:to>
      <xdr:col>8</xdr:col>
      <xdr:colOff>3175</xdr:colOff>
      <xdr:row>1576</xdr:row>
      <xdr:rowOff>710340</xdr:rowOff>
    </xdr:to>
    <xdr:pic>
      <xdr:nvPicPr>
        <xdr:cNvPr id="3049" name="Picture 3048">
          <a:extLst>
            <a:ext uri="{FF2B5EF4-FFF2-40B4-BE49-F238E27FC236}">
              <a16:creationId xmlns:a16="http://schemas.microsoft.com/office/drawing/2014/main" xmlns="" id="{9CB54CBF-9829-3E7E-B4B7-C4E7AD287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64872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1577</xdr:row>
      <xdr:rowOff>22964</xdr:rowOff>
    </xdr:from>
    <xdr:to>
      <xdr:col>8</xdr:col>
      <xdr:colOff>3175</xdr:colOff>
      <xdr:row>1577</xdr:row>
      <xdr:rowOff>710335</xdr:rowOff>
    </xdr:to>
    <xdr:pic>
      <xdr:nvPicPr>
        <xdr:cNvPr id="3051" name="Picture 3050">
          <a:extLst>
            <a:ext uri="{FF2B5EF4-FFF2-40B4-BE49-F238E27FC236}">
              <a16:creationId xmlns:a16="http://schemas.microsoft.com/office/drawing/2014/main" xmlns="" id="{E480C2BF-5D20-ED72-C147-4EE82B27E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72205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1578</xdr:row>
      <xdr:rowOff>22959</xdr:rowOff>
    </xdr:from>
    <xdr:to>
      <xdr:col>8</xdr:col>
      <xdr:colOff>3175</xdr:colOff>
      <xdr:row>1578</xdr:row>
      <xdr:rowOff>710330</xdr:rowOff>
    </xdr:to>
    <xdr:pic>
      <xdr:nvPicPr>
        <xdr:cNvPr id="3053" name="Picture 3052">
          <a:extLst>
            <a:ext uri="{FF2B5EF4-FFF2-40B4-BE49-F238E27FC236}">
              <a16:creationId xmlns:a16="http://schemas.microsoft.com/office/drawing/2014/main" xmlns="" id="{18814D37-F92D-4C28-3BCC-0F0CF1285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79539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1579</xdr:row>
      <xdr:rowOff>22954</xdr:rowOff>
    </xdr:from>
    <xdr:to>
      <xdr:col>8</xdr:col>
      <xdr:colOff>3175</xdr:colOff>
      <xdr:row>1579</xdr:row>
      <xdr:rowOff>710325</xdr:rowOff>
    </xdr:to>
    <xdr:pic>
      <xdr:nvPicPr>
        <xdr:cNvPr id="3055" name="Picture 3054">
          <a:extLst>
            <a:ext uri="{FF2B5EF4-FFF2-40B4-BE49-F238E27FC236}">
              <a16:creationId xmlns:a16="http://schemas.microsoft.com/office/drawing/2014/main" xmlns="" id="{2A83FE9C-5ACE-15A7-9AFA-8FE0705F9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868723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1580</xdr:row>
      <xdr:rowOff>25429</xdr:rowOff>
    </xdr:from>
    <xdr:to>
      <xdr:col>8</xdr:col>
      <xdr:colOff>3175</xdr:colOff>
      <xdr:row>1580</xdr:row>
      <xdr:rowOff>581054</xdr:rowOff>
    </xdr:to>
    <xdr:pic>
      <xdr:nvPicPr>
        <xdr:cNvPr id="3057" name="Picture 3056">
          <a:extLst>
            <a:ext uri="{FF2B5EF4-FFF2-40B4-BE49-F238E27FC236}">
              <a16:creationId xmlns:a16="http://schemas.microsoft.com/office/drawing/2014/main" xmlns="" id="{E9612A10-91F4-C4C6-AE4F-C31904809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19423045"/>
          <a:ext cx="444500" cy="555625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1581</xdr:row>
      <xdr:rowOff>22990</xdr:rowOff>
    </xdr:from>
    <xdr:to>
      <xdr:col>8</xdr:col>
      <xdr:colOff>3175</xdr:colOff>
      <xdr:row>1581</xdr:row>
      <xdr:rowOff>710361</xdr:rowOff>
    </xdr:to>
    <xdr:pic>
      <xdr:nvPicPr>
        <xdr:cNvPr id="3059" name="Picture 3058">
          <a:extLst>
            <a:ext uri="{FF2B5EF4-FFF2-40B4-BE49-F238E27FC236}">
              <a16:creationId xmlns:a16="http://schemas.microsoft.com/office/drawing/2014/main" xmlns="" id="{D97BB010-A62C-1628-AA33-1D6C852EA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00271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1582</xdr:row>
      <xdr:rowOff>22985</xdr:rowOff>
    </xdr:from>
    <xdr:to>
      <xdr:col>8</xdr:col>
      <xdr:colOff>3175</xdr:colOff>
      <xdr:row>1582</xdr:row>
      <xdr:rowOff>710356</xdr:rowOff>
    </xdr:to>
    <xdr:pic>
      <xdr:nvPicPr>
        <xdr:cNvPr id="3061" name="Picture 3060">
          <a:extLst>
            <a:ext uri="{FF2B5EF4-FFF2-40B4-BE49-F238E27FC236}">
              <a16:creationId xmlns:a16="http://schemas.microsoft.com/office/drawing/2014/main" xmlns="" id="{CE41BF33-AB67-4A05-4804-B8DE9FA93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07605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1583</xdr:row>
      <xdr:rowOff>22981</xdr:rowOff>
    </xdr:from>
    <xdr:to>
      <xdr:col>8</xdr:col>
      <xdr:colOff>3175</xdr:colOff>
      <xdr:row>1583</xdr:row>
      <xdr:rowOff>710352</xdr:rowOff>
    </xdr:to>
    <xdr:pic>
      <xdr:nvPicPr>
        <xdr:cNvPr id="3063" name="Picture 3062">
          <a:extLst>
            <a:ext uri="{FF2B5EF4-FFF2-40B4-BE49-F238E27FC236}">
              <a16:creationId xmlns:a16="http://schemas.microsoft.com/office/drawing/2014/main" xmlns="" id="{5E167C67-34E0-437D-C3C7-C25D914FC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149384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1584</xdr:row>
      <xdr:rowOff>22976</xdr:rowOff>
    </xdr:from>
    <xdr:to>
      <xdr:col>8</xdr:col>
      <xdr:colOff>3175</xdr:colOff>
      <xdr:row>1584</xdr:row>
      <xdr:rowOff>710347</xdr:rowOff>
    </xdr:to>
    <xdr:pic>
      <xdr:nvPicPr>
        <xdr:cNvPr id="3065" name="Picture 3064">
          <a:extLst>
            <a:ext uri="{FF2B5EF4-FFF2-40B4-BE49-F238E27FC236}">
              <a16:creationId xmlns:a16="http://schemas.microsoft.com/office/drawing/2014/main" xmlns="" id="{02515D26-A658-C0D7-6CD0-5A71C6621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22271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1585</xdr:row>
      <xdr:rowOff>22970</xdr:rowOff>
    </xdr:from>
    <xdr:to>
      <xdr:col>8</xdr:col>
      <xdr:colOff>3175</xdr:colOff>
      <xdr:row>1585</xdr:row>
      <xdr:rowOff>710341</xdr:rowOff>
    </xdr:to>
    <xdr:pic>
      <xdr:nvPicPr>
        <xdr:cNvPr id="3067" name="Picture 3066">
          <a:extLst>
            <a:ext uri="{FF2B5EF4-FFF2-40B4-BE49-F238E27FC236}">
              <a16:creationId xmlns:a16="http://schemas.microsoft.com/office/drawing/2014/main" xmlns="" id="{0A34A276-9DA7-FEBA-17EE-72C0D4CD6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296049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1586</xdr:row>
      <xdr:rowOff>24256</xdr:rowOff>
    </xdr:from>
    <xdr:to>
      <xdr:col>8</xdr:col>
      <xdr:colOff>3175</xdr:colOff>
      <xdr:row>1586</xdr:row>
      <xdr:rowOff>691006</xdr:rowOff>
    </xdr:to>
    <xdr:pic>
      <xdr:nvPicPr>
        <xdr:cNvPr id="3069" name="Picture 3068">
          <a:extLst>
            <a:ext uri="{FF2B5EF4-FFF2-40B4-BE49-F238E27FC236}">
              <a16:creationId xmlns:a16="http://schemas.microsoft.com/office/drawing/2014/main" xmlns="" id="{53D1142D-DEDF-5794-BA47-0B3B2C45C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3695107"/>
          <a:ext cx="444500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1587</xdr:row>
      <xdr:rowOff>23010</xdr:rowOff>
    </xdr:from>
    <xdr:to>
      <xdr:col>8</xdr:col>
      <xdr:colOff>3175</xdr:colOff>
      <xdr:row>1587</xdr:row>
      <xdr:rowOff>710381</xdr:rowOff>
    </xdr:to>
    <xdr:pic>
      <xdr:nvPicPr>
        <xdr:cNvPr id="3071" name="Picture 3070">
          <a:extLst>
            <a:ext uri="{FF2B5EF4-FFF2-40B4-BE49-F238E27FC236}">
              <a16:creationId xmlns:a16="http://schemas.microsoft.com/office/drawing/2014/main" xmlns="" id="{AF9E5B6A-6E77-5B15-F7FB-E08E41EEF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440908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1588</xdr:row>
      <xdr:rowOff>23005</xdr:rowOff>
    </xdr:from>
    <xdr:to>
      <xdr:col>8</xdr:col>
      <xdr:colOff>3175</xdr:colOff>
      <xdr:row>1588</xdr:row>
      <xdr:rowOff>556405</xdr:rowOff>
    </xdr:to>
    <xdr:pic>
      <xdr:nvPicPr>
        <xdr:cNvPr id="3073" name="Picture 3072">
          <a:extLst>
            <a:ext uri="{FF2B5EF4-FFF2-40B4-BE49-F238E27FC236}">
              <a16:creationId xmlns:a16="http://schemas.microsoft.com/office/drawing/2014/main" xmlns="" id="{4061CED4-F953-DF31-EF2F-AD8C8643B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5142411"/>
          <a:ext cx="444500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1589</xdr:row>
      <xdr:rowOff>23020</xdr:rowOff>
    </xdr:from>
    <xdr:to>
      <xdr:col>8</xdr:col>
      <xdr:colOff>3175</xdr:colOff>
      <xdr:row>1589</xdr:row>
      <xdr:rowOff>710391</xdr:rowOff>
    </xdr:to>
    <xdr:pic>
      <xdr:nvPicPr>
        <xdr:cNvPr id="3075" name="Picture 3074">
          <a:extLst>
            <a:ext uri="{FF2B5EF4-FFF2-40B4-BE49-F238E27FC236}">
              <a16:creationId xmlns:a16="http://schemas.microsoft.com/office/drawing/2014/main" xmlns="" id="{FFE49631-E5AE-4F6E-7F90-6C2ED786E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572184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1590</xdr:row>
      <xdr:rowOff>23016</xdr:rowOff>
    </xdr:from>
    <xdr:to>
      <xdr:col>8</xdr:col>
      <xdr:colOff>3175</xdr:colOff>
      <xdr:row>1590</xdr:row>
      <xdr:rowOff>710387</xdr:rowOff>
    </xdr:to>
    <xdr:pic>
      <xdr:nvPicPr>
        <xdr:cNvPr id="3077" name="Picture 3076">
          <a:extLst>
            <a:ext uri="{FF2B5EF4-FFF2-40B4-BE49-F238E27FC236}">
              <a16:creationId xmlns:a16="http://schemas.microsoft.com/office/drawing/2014/main" xmlns="" id="{92804A7D-3661-AD27-AA7D-A1B3F281E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645517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1591</xdr:row>
      <xdr:rowOff>23011</xdr:rowOff>
    </xdr:from>
    <xdr:to>
      <xdr:col>8</xdr:col>
      <xdr:colOff>3175</xdr:colOff>
      <xdr:row>1591</xdr:row>
      <xdr:rowOff>710382</xdr:rowOff>
    </xdr:to>
    <xdr:pic>
      <xdr:nvPicPr>
        <xdr:cNvPr id="3079" name="Picture 3078">
          <a:extLst>
            <a:ext uri="{FF2B5EF4-FFF2-40B4-BE49-F238E27FC236}">
              <a16:creationId xmlns:a16="http://schemas.microsoft.com/office/drawing/2014/main" xmlns="" id="{C82BE7A1-3F28-FF01-D20B-53CED4AC0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718850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1592</xdr:row>
      <xdr:rowOff>22212</xdr:rowOff>
    </xdr:from>
    <xdr:to>
      <xdr:col>8</xdr:col>
      <xdr:colOff>3175</xdr:colOff>
      <xdr:row>1592</xdr:row>
      <xdr:rowOff>466712</xdr:rowOff>
    </xdr:to>
    <xdr:pic>
      <xdr:nvPicPr>
        <xdr:cNvPr id="3081" name="Picture 3080">
          <a:extLst>
            <a:ext uri="{FF2B5EF4-FFF2-40B4-BE49-F238E27FC236}">
              <a16:creationId xmlns:a16="http://schemas.microsoft.com/office/drawing/2014/main" xmlns="" id="{630A2B9F-8B47-4978-4AD0-E4CC20999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7921032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1593</xdr:row>
      <xdr:rowOff>22970</xdr:rowOff>
    </xdr:from>
    <xdr:to>
      <xdr:col>8</xdr:col>
      <xdr:colOff>3175</xdr:colOff>
      <xdr:row>1593</xdr:row>
      <xdr:rowOff>710341</xdr:rowOff>
    </xdr:to>
    <xdr:pic>
      <xdr:nvPicPr>
        <xdr:cNvPr id="3083" name="Picture 3082">
          <a:extLst>
            <a:ext uri="{FF2B5EF4-FFF2-40B4-BE49-F238E27FC236}">
              <a16:creationId xmlns:a16="http://schemas.microsoft.com/office/drawing/2014/main" xmlns="" id="{BB706012-5C02-B20A-DA16-B4D1D761A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84106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1594</xdr:row>
      <xdr:rowOff>22964</xdr:rowOff>
    </xdr:from>
    <xdr:to>
      <xdr:col>8</xdr:col>
      <xdr:colOff>3175</xdr:colOff>
      <xdr:row>1594</xdr:row>
      <xdr:rowOff>710335</xdr:rowOff>
    </xdr:to>
    <xdr:pic>
      <xdr:nvPicPr>
        <xdr:cNvPr id="3085" name="Picture 3084">
          <a:extLst>
            <a:ext uri="{FF2B5EF4-FFF2-40B4-BE49-F238E27FC236}">
              <a16:creationId xmlns:a16="http://schemas.microsoft.com/office/drawing/2014/main" xmlns="" id="{098004D9-E230-3694-D1DC-A05C5E99C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914400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1595</xdr:row>
      <xdr:rowOff>22960</xdr:rowOff>
    </xdr:from>
    <xdr:to>
      <xdr:col>8</xdr:col>
      <xdr:colOff>3175</xdr:colOff>
      <xdr:row>1595</xdr:row>
      <xdr:rowOff>710331</xdr:rowOff>
    </xdr:to>
    <xdr:pic>
      <xdr:nvPicPr>
        <xdr:cNvPr id="3087" name="Picture 3086">
          <a:extLst>
            <a:ext uri="{FF2B5EF4-FFF2-40B4-BE49-F238E27FC236}">
              <a16:creationId xmlns:a16="http://schemas.microsoft.com/office/drawing/2014/main" xmlns="" id="{0FCEEE16-C7FF-CB9F-C94A-094879D0A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2987732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1596</xdr:row>
      <xdr:rowOff>22955</xdr:rowOff>
    </xdr:from>
    <xdr:to>
      <xdr:col>8</xdr:col>
      <xdr:colOff>3175</xdr:colOff>
      <xdr:row>1596</xdr:row>
      <xdr:rowOff>710326</xdr:rowOff>
    </xdr:to>
    <xdr:pic>
      <xdr:nvPicPr>
        <xdr:cNvPr id="3089" name="Picture 3088">
          <a:extLst>
            <a:ext uri="{FF2B5EF4-FFF2-40B4-BE49-F238E27FC236}">
              <a16:creationId xmlns:a16="http://schemas.microsoft.com/office/drawing/2014/main" xmlns="" id="{3B3A1F66-0F28-1A63-77E9-8F919A2FA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061065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1597</xdr:row>
      <xdr:rowOff>24636</xdr:rowOff>
    </xdr:from>
    <xdr:to>
      <xdr:col>8</xdr:col>
      <xdr:colOff>3175</xdr:colOff>
      <xdr:row>1597</xdr:row>
      <xdr:rowOff>618182</xdr:rowOff>
    </xdr:to>
    <xdr:pic>
      <xdr:nvPicPr>
        <xdr:cNvPr id="3091" name="Picture 3090">
          <a:extLst>
            <a:ext uri="{FF2B5EF4-FFF2-40B4-BE49-F238E27FC236}">
              <a16:creationId xmlns:a16="http://schemas.microsoft.com/office/drawing/2014/main" xmlns="" id="{E1CF195D-E26F-FB41-68AD-6B27CC7B5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1345666"/>
          <a:ext cx="444500" cy="59354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1598</xdr:row>
      <xdr:rowOff>22099</xdr:rowOff>
    </xdr:from>
    <xdr:to>
      <xdr:col>8</xdr:col>
      <xdr:colOff>3175</xdr:colOff>
      <xdr:row>1598</xdr:row>
      <xdr:rowOff>711246</xdr:rowOff>
    </xdr:to>
    <xdr:pic>
      <xdr:nvPicPr>
        <xdr:cNvPr id="3093" name="Picture 3092">
          <a:extLst>
            <a:ext uri="{FF2B5EF4-FFF2-40B4-BE49-F238E27FC236}">
              <a16:creationId xmlns:a16="http://schemas.microsoft.com/office/drawing/2014/main" xmlns="" id="{0586EAF2-466A-80E2-0799-B7EE8F008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198592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1599</xdr:row>
      <xdr:rowOff>22988</xdr:rowOff>
    </xdr:from>
    <xdr:to>
      <xdr:col>8</xdr:col>
      <xdr:colOff>3175</xdr:colOff>
      <xdr:row>1599</xdr:row>
      <xdr:rowOff>710359</xdr:rowOff>
    </xdr:to>
    <xdr:pic>
      <xdr:nvPicPr>
        <xdr:cNvPr id="3095" name="Picture 3094">
          <a:extLst>
            <a:ext uri="{FF2B5EF4-FFF2-40B4-BE49-F238E27FC236}">
              <a16:creationId xmlns:a16="http://schemas.microsoft.com/office/drawing/2014/main" xmlns="" id="{F07E3521-BA7E-4D26-C584-CB1C6E591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27201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1600</xdr:row>
      <xdr:rowOff>22983</xdr:rowOff>
    </xdr:from>
    <xdr:to>
      <xdr:col>8</xdr:col>
      <xdr:colOff>3175</xdr:colOff>
      <xdr:row>1600</xdr:row>
      <xdr:rowOff>710354</xdr:rowOff>
    </xdr:to>
    <xdr:pic>
      <xdr:nvPicPr>
        <xdr:cNvPr id="3097" name="Picture 3096">
          <a:extLst>
            <a:ext uri="{FF2B5EF4-FFF2-40B4-BE49-F238E27FC236}">
              <a16:creationId xmlns:a16="http://schemas.microsoft.com/office/drawing/2014/main" xmlns="" id="{8BF8C53A-1E85-6B77-E517-9264FD007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34534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1601</xdr:row>
      <xdr:rowOff>22977</xdr:rowOff>
    </xdr:from>
    <xdr:to>
      <xdr:col>8</xdr:col>
      <xdr:colOff>3175</xdr:colOff>
      <xdr:row>1601</xdr:row>
      <xdr:rowOff>710348</xdr:rowOff>
    </xdr:to>
    <xdr:pic>
      <xdr:nvPicPr>
        <xdr:cNvPr id="3099" name="Picture 3098">
          <a:extLst>
            <a:ext uri="{FF2B5EF4-FFF2-40B4-BE49-F238E27FC236}">
              <a16:creationId xmlns:a16="http://schemas.microsoft.com/office/drawing/2014/main" xmlns="" id="{D5192E7B-BF56-33A1-D539-1A95F4A81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41867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1602</xdr:row>
      <xdr:rowOff>22972</xdr:rowOff>
    </xdr:from>
    <xdr:to>
      <xdr:col>8</xdr:col>
      <xdr:colOff>3175</xdr:colOff>
      <xdr:row>1602</xdr:row>
      <xdr:rowOff>710343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xmlns="" id="{73407BBC-6B5D-0430-4F15-F7DF9E37D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492012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1603</xdr:row>
      <xdr:rowOff>22968</xdr:rowOff>
    </xdr:from>
    <xdr:to>
      <xdr:col>8</xdr:col>
      <xdr:colOff>3175</xdr:colOff>
      <xdr:row>1603</xdr:row>
      <xdr:rowOff>710339</xdr:rowOff>
    </xdr:to>
    <xdr:pic>
      <xdr:nvPicPr>
        <xdr:cNvPr id="3103" name="Picture 3102">
          <a:extLst>
            <a:ext uri="{FF2B5EF4-FFF2-40B4-BE49-F238E27FC236}">
              <a16:creationId xmlns:a16="http://schemas.microsoft.com/office/drawing/2014/main" xmlns="" id="{7EA9A687-9241-040D-ED16-4F3450ED7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565344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1604</xdr:row>
      <xdr:rowOff>22963</xdr:rowOff>
    </xdr:from>
    <xdr:to>
      <xdr:col>8</xdr:col>
      <xdr:colOff>3175</xdr:colOff>
      <xdr:row>1604</xdr:row>
      <xdr:rowOff>710334</xdr:rowOff>
    </xdr:to>
    <xdr:pic>
      <xdr:nvPicPr>
        <xdr:cNvPr id="3105" name="Picture 3104">
          <a:extLst>
            <a:ext uri="{FF2B5EF4-FFF2-40B4-BE49-F238E27FC236}">
              <a16:creationId xmlns:a16="http://schemas.microsoft.com/office/drawing/2014/main" xmlns="" id="{FA1BCD9D-935E-EA3F-F048-3E34EB8C7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638677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1605</xdr:row>
      <xdr:rowOff>22957</xdr:rowOff>
    </xdr:from>
    <xdr:to>
      <xdr:col>8</xdr:col>
      <xdr:colOff>3175</xdr:colOff>
      <xdr:row>1605</xdr:row>
      <xdr:rowOff>710328</xdr:rowOff>
    </xdr:to>
    <xdr:pic>
      <xdr:nvPicPr>
        <xdr:cNvPr id="3107" name="Picture 3106">
          <a:extLst>
            <a:ext uri="{FF2B5EF4-FFF2-40B4-BE49-F238E27FC236}">
              <a16:creationId xmlns:a16="http://schemas.microsoft.com/office/drawing/2014/main" xmlns="" id="{EF7AEED3-4E5F-692B-93D4-F4AD86C0A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71200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1606</xdr:row>
      <xdr:rowOff>22953</xdr:rowOff>
    </xdr:from>
    <xdr:to>
      <xdr:col>8</xdr:col>
      <xdr:colOff>3175</xdr:colOff>
      <xdr:row>1606</xdr:row>
      <xdr:rowOff>710324</xdr:rowOff>
    </xdr:to>
    <xdr:pic>
      <xdr:nvPicPr>
        <xdr:cNvPr id="3109" name="Picture 3108">
          <a:extLst>
            <a:ext uri="{FF2B5EF4-FFF2-40B4-BE49-F238E27FC236}">
              <a16:creationId xmlns:a16="http://schemas.microsoft.com/office/drawing/2014/main" xmlns="" id="{EA0E5D7D-02EC-5ACB-DAC4-9C7EC0226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785342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1607</xdr:row>
      <xdr:rowOff>22055</xdr:rowOff>
    </xdr:from>
    <xdr:to>
      <xdr:col>8</xdr:col>
      <xdr:colOff>3175</xdr:colOff>
      <xdr:row>1607</xdr:row>
      <xdr:rowOff>711202</xdr:rowOff>
    </xdr:to>
    <xdr:pic>
      <xdr:nvPicPr>
        <xdr:cNvPr id="3111" name="Picture 3110">
          <a:extLst>
            <a:ext uri="{FF2B5EF4-FFF2-40B4-BE49-F238E27FC236}">
              <a16:creationId xmlns:a16="http://schemas.microsoft.com/office/drawing/2014/main" xmlns="" id="{DE88761A-003B-A7A8-B414-AD5199BA7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858585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1608</xdr:row>
      <xdr:rowOff>22050</xdr:rowOff>
    </xdr:from>
    <xdr:to>
      <xdr:col>8</xdr:col>
      <xdr:colOff>3175</xdr:colOff>
      <xdr:row>1608</xdr:row>
      <xdr:rowOff>711197</xdr:rowOff>
    </xdr:to>
    <xdr:pic>
      <xdr:nvPicPr>
        <xdr:cNvPr id="3113" name="Picture 3112">
          <a:extLst>
            <a:ext uri="{FF2B5EF4-FFF2-40B4-BE49-F238E27FC236}">
              <a16:creationId xmlns:a16="http://schemas.microsoft.com/office/drawing/2014/main" xmlns="" id="{D5DA6D05-25EF-4CF9-D2B2-26F9E63CD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3931918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1609</xdr:row>
      <xdr:rowOff>22046</xdr:rowOff>
    </xdr:from>
    <xdr:to>
      <xdr:col>8</xdr:col>
      <xdr:colOff>3175</xdr:colOff>
      <xdr:row>1609</xdr:row>
      <xdr:rowOff>711193</xdr:rowOff>
    </xdr:to>
    <xdr:pic>
      <xdr:nvPicPr>
        <xdr:cNvPr id="3115" name="Picture 3114">
          <a:extLst>
            <a:ext uri="{FF2B5EF4-FFF2-40B4-BE49-F238E27FC236}">
              <a16:creationId xmlns:a16="http://schemas.microsoft.com/office/drawing/2014/main" xmlns="" id="{2F7F307A-806D-11EA-F3D1-026C06F15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005250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1610</xdr:row>
      <xdr:rowOff>22140</xdr:rowOff>
    </xdr:from>
    <xdr:to>
      <xdr:col>8</xdr:col>
      <xdr:colOff>3175</xdr:colOff>
      <xdr:row>1610</xdr:row>
      <xdr:rowOff>711287</xdr:rowOff>
    </xdr:to>
    <xdr:pic>
      <xdr:nvPicPr>
        <xdr:cNvPr id="3117" name="Picture 3116">
          <a:extLst>
            <a:ext uri="{FF2B5EF4-FFF2-40B4-BE49-F238E27FC236}">
              <a16:creationId xmlns:a16="http://schemas.microsoft.com/office/drawing/2014/main" xmlns="" id="{1CA35047-4A27-3B3F-3720-7C4C32B47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078593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1611</xdr:row>
      <xdr:rowOff>22134</xdr:rowOff>
    </xdr:from>
    <xdr:to>
      <xdr:col>8</xdr:col>
      <xdr:colOff>3175</xdr:colOff>
      <xdr:row>1611</xdr:row>
      <xdr:rowOff>711281</xdr:rowOff>
    </xdr:to>
    <xdr:pic>
      <xdr:nvPicPr>
        <xdr:cNvPr id="3119" name="Picture 3118">
          <a:extLst>
            <a:ext uri="{FF2B5EF4-FFF2-40B4-BE49-F238E27FC236}">
              <a16:creationId xmlns:a16="http://schemas.microsoft.com/office/drawing/2014/main" xmlns="" id="{8612C350-D034-E796-CA64-FDE62CEEC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151925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1612</xdr:row>
      <xdr:rowOff>22130</xdr:rowOff>
    </xdr:from>
    <xdr:to>
      <xdr:col>8</xdr:col>
      <xdr:colOff>3175</xdr:colOff>
      <xdr:row>1612</xdr:row>
      <xdr:rowOff>711277</xdr:rowOff>
    </xdr:to>
    <xdr:pic>
      <xdr:nvPicPr>
        <xdr:cNvPr id="3121" name="Picture 3120">
          <a:extLst>
            <a:ext uri="{FF2B5EF4-FFF2-40B4-BE49-F238E27FC236}">
              <a16:creationId xmlns:a16="http://schemas.microsoft.com/office/drawing/2014/main" xmlns="" id="{ED375F78-3DEE-4E83-43FC-C30A22FFE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2252585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1613</xdr:row>
      <xdr:rowOff>22125</xdr:rowOff>
    </xdr:from>
    <xdr:to>
      <xdr:col>8</xdr:col>
      <xdr:colOff>3175</xdr:colOff>
      <xdr:row>1613</xdr:row>
      <xdr:rowOff>711272</xdr:rowOff>
    </xdr:to>
    <xdr:pic>
      <xdr:nvPicPr>
        <xdr:cNvPr id="3123" name="Picture 3122">
          <a:extLst>
            <a:ext uri="{FF2B5EF4-FFF2-40B4-BE49-F238E27FC236}">
              <a16:creationId xmlns:a16="http://schemas.microsoft.com/office/drawing/2014/main" xmlns="" id="{244DE98D-D285-0AD7-25A0-A48A8F1BE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298591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1614</xdr:row>
      <xdr:rowOff>22120</xdr:rowOff>
    </xdr:from>
    <xdr:to>
      <xdr:col>8</xdr:col>
      <xdr:colOff>3175</xdr:colOff>
      <xdr:row>1614</xdr:row>
      <xdr:rowOff>711267</xdr:rowOff>
    </xdr:to>
    <xdr:pic>
      <xdr:nvPicPr>
        <xdr:cNvPr id="3125" name="Picture 3124">
          <a:extLst>
            <a:ext uri="{FF2B5EF4-FFF2-40B4-BE49-F238E27FC236}">
              <a16:creationId xmlns:a16="http://schemas.microsoft.com/office/drawing/2014/main" xmlns="" id="{CF4C0FF8-6E58-BCC5-3AA6-4E81B7243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3719237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1615</xdr:row>
      <xdr:rowOff>22115</xdr:rowOff>
    </xdr:from>
    <xdr:to>
      <xdr:col>8</xdr:col>
      <xdr:colOff>3175</xdr:colOff>
      <xdr:row>1615</xdr:row>
      <xdr:rowOff>711262</xdr:rowOff>
    </xdr:to>
    <xdr:pic>
      <xdr:nvPicPr>
        <xdr:cNvPr id="3127" name="Picture 3126">
          <a:extLst>
            <a:ext uri="{FF2B5EF4-FFF2-40B4-BE49-F238E27FC236}">
              <a16:creationId xmlns:a16="http://schemas.microsoft.com/office/drawing/2014/main" xmlns="" id="{6F16BE13-5E71-9E22-0A49-9A601D9DD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4452563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1616</xdr:row>
      <xdr:rowOff>23003</xdr:rowOff>
    </xdr:from>
    <xdr:to>
      <xdr:col>8</xdr:col>
      <xdr:colOff>3175</xdr:colOff>
      <xdr:row>1616</xdr:row>
      <xdr:rowOff>710374</xdr:rowOff>
    </xdr:to>
    <xdr:pic>
      <xdr:nvPicPr>
        <xdr:cNvPr id="3129" name="Picture 3128">
          <a:extLst>
            <a:ext uri="{FF2B5EF4-FFF2-40B4-BE49-F238E27FC236}">
              <a16:creationId xmlns:a16="http://schemas.microsoft.com/office/drawing/2014/main" xmlns="" id="{C54770E8-F816-962A-49A6-A535F51D2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518678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1617</xdr:row>
      <xdr:rowOff>22998</xdr:rowOff>
    </xdr:from>
    <xdr:to>
      <xdr:col>8</xdr:col>
      <xdr:colOff>3175</xdr:colOff>
      <xdr:row>1617</xdr:row>
      <xdr:rowOff>710369</xdr:rowOff>
    </xdr:to>
    <xdr:pic>
      <xdr:nvPicPr>
        <xdr:cNvPr id="3131" name="Picture 3130">
          <a:extLst>
            <a:ext uri="{FF2B5EF4-FFF2-40B4-BE49-F238E27FC236}">
              <a16:creationId xmlns:a16="http://schemas.microsoft.com/office/drawing/2014/main" xmlns="" id="{4DFC88CB-81F8-707B-EA07-7E797C34E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59201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1618</xdr:row>
      <xdr:rowOff>22993</xdr:rowOff>
    </xdr:from>
    <xdr:to>
      <xdr:col>8</xdr:col>
      <xdr:colOff>3175</xdr:colOff>
      <xdr:row>1618</xdr:row>
      <xdr:rowOff>710364</xdr:rowOff>
    </xdr:to>
    <xdr:pic>
      <xdr:nvPicPr>
        <xdr:cNvPr id="3133" name="Picture 3132">
          <a:extLst>
            <a:ext uri="{FF2B5EF4-FFF2-40B4-BE49-F238E27FC236}">
              <a16:creationId xmlns:a16="http://schemas.microsoft.com/office/drawing/2014/main" xmlns="" id="{3B383F4D-BA94-7217-AA8D-EE5432DC3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66534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1619</xdr:row>
      <xdr:rowOff>22989</xdr:rowOff>
    </xdr:from>
    <xdr:to>
      <xdr:col>8</xdr:col>
      <xdr:colOff>3175</xdr:colOff>
      <xdr:row>1619</xdr:row>
      <xdr:rowOff>710360</xdr:rowOff>
    </xdr:to>
    <xdr:pic>
      <xdr:nvPicPr>
        <xdr:cNvPr id="3135" name="Picture 3134">
          <a:extLst>
            <a:ext uri="{FF2B5EF4-FFF2-40B4-BE49-F238E27FC236}">
              <a16:creationId xmlns:a16="http://schemas.microsoft.com/office/drawing/2014/main" xmlns="" id="{13302B18-B514-D02D-55F5-20485A91B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73867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1620</xdr:row>
      <xdr:rowOff>22090</xdr:rowOff>
    </xdr:from>
    <xdr:to>
      <xdr:col>8</xdr:col>
      <xdr:colOff>3175</xdr:colOff>
      <xdr:row>1620</xdr:row>
      <xdr:rowOff>711237</xdr:rowOff>
    </xdr:to>
    <xdr:pic>
      <xdr:nvPicPr>
        <xdr:cNvPr id="3137" name="Picture 3136">
          <a:extLst>
            <a:ext uri="{FF2B5EF4-FFF2-40B4-BE49-F238E27FC236}">
              <a16:creationId xmlns:a16="http://schemas.microsoft.com/office/drawing/2014/main" xmlns="" id="{34686650-4FDF-FD7D-8AB3-9F78F6E69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8119191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1621</xdr:row>
      <xdr:rowOff>21986</xdr:rowOff>
    </xdr:from>
    <xdr:to>
      <xdr:col>8</xdr:col>
      <xdr:colOff>3175</xdr:colOff>
      <xdr:row>1621</xdr:row>
      <xdr:rowOff>702343</xdr:rowOff>
    </xdr:to>
    <xdr:pic>
      <xdr:nvPicPr>
        <xdr:cNvPr id="3139" name="Picture 3138">
          <a:extLst>
            <a:ext uri="{FF2B5EF4-FFF2-40B4-BE49-F238E27FC236}">
              <a16:creationId xmlns:a16="http://schemas.microsoft.com/office/drawing/2014/main" xmlns="" id="{3EAAD1FF-4319-9218-00E8-252F8E6DA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8852418"/>
          <a:ext cx="444500" cy="68035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1622</xdr:row>
      <xdr:rowOff>22105</xdr:rowOff>
    </xdr:from>
    <xdr:to>
      <xdr:col>8</xdr:col>
      <xdr:colOff>3175</xdr:colOff>
      <xdr:row>1622</xdr:row>
      <xdr:rowOff>711252</xdr:rowOff>
    </xdr:to>
    <xdr:pic>
      <xdr:nvPicPr>
        <xdr:cNvPr id="3141" name="Picture 3140">
          <a:extLst>
            <a:ext uri="{FF2B5EF4-FFF2-40B4-BE49-F238E27FC236}">
              <a16:creationId xmlns:a16="http://schemas.microsoft.com/office/drawing/2014/main" xmlns="" id="{25656A97-367F-7B28-CDAA-88C6F958F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49576814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1623</xdr:row>
      <xdr:rowOff>22100</xdr:rowOff>
    </xdr:from>
    <xdr:to>
      <xdr:col>8</xdr:col>
      <xdr:colOff>3175</xdr:colOff>
      <xdr:row>1623</xdr:row>
      <xdr:rowOff>711247</xdr:rowOff>
    </xdr:to>
    <xdr:pic>
      <xdr:nvPicPr>
        <xdr:cNvPr id="3143" name="Picture 3142">
          <a:extLst>
            <a:ext uri="{FF2B5EF4-FFF2-40B4-BE49-F238E27FC236}">
              <a16:creationId xmlns:a16="http://schemas.microsoft.com/office/drawing/2014/main" xmlns="" id="{C28A0931-12A5-818C-92FC-D521F3565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031014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1624</xdr:row>
      <xdr:rowOff>22989</xdr:rowOff>
    </xdr:from>
    <xdr:to>
      <xdr:col>8</xdr:col>
      <xdr:colOff>3175</xdr:colOff>
      <xdr:row>1624</xdr:row>
      <xdr:rowOff>710360</xdr:rowOff>
    </xdr:to>
    <xdr:pic>
      <xdr:nvPicPr>
        <xdr:cNvPr id="3145" name="Picture 3144">
          <a:extLst>
            <a:ext uri="{FF2B5EF4-FFF2-40B4-BE49-F238E27FC236}">
              <a16:creationId xmlns:a16="http://schemas.microsoft.com/office/drawing/2014/main" xmlns="" id="{418C7FEE-865C-30C9-6AE2-B723E0875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104435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1625</xdr:row>
      <xdr:rowOff>22983</xdr:rowOff>
    </xdr:from>
    <xdr:to>
      <xdr:col>8</xdr:col>
      <xdr:colOff>3175</xdr:colOff>
      <xdr:row>1625</xdr:row>
      <xdr:rowOff>710354</xdr:rowOff>
    </xdr:to>
    <xdr:pic>
      <xdr:nvPicPr>
        <xdr:cNvPr id="3147" name="Picture 3146">
          <a:extLst>
            <a:ext uri="{FF2B5EF4-FFF2-40B4-BE49-F238E27FC236}">
              <a16:creationId xmlns:a16="http://schemas.microsoft.com/office/drawing/2014/main" xmlns="" id="{0F1B93E6-24D8-AA19-B554-243BD87BD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17776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1626</xdr:row>
      <xdr:rowOff>22978</xdr:rowOff>
    </xdr:from>
    <xdr:to>
      <xdr:col>8</xdr:col>
      <xdr:colOff>3175</xdr:colOff>
      <xdr:row>1626</xdr:row>
      <xdr:rowOff>710349</xdr:rowOff>
    </xdr:to>
    <xdr:pic>
      <xdr:nvPicPr>
        <xdr:cNvPr id="3149" name="Picture 3148">
          <a:extLst>
            <a:ext uri="{FF2B5EF4-FFF2-40B4-BE49-F238E27FC236}">
              <a16:creationId xmlns:a16="http://schemas.microsoft.com/office/drawing/2014/main" xmlns="" id="{EFDEA542-A982-4FB4-0F10-A798DE9FE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251101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1627</xdr:row>
      <xdr:rowOff>22974</xdr:rowOff>
    </xdr:from>
    <xdr:to>
      <xdr:col>8</xdr:col>
      <xdr:colOff>3175</xdr:colOff>
      <xdr:row>1627</xdr:row>
      <xdr:rowOff>710345</xdr:rowOff>
    </xdr:to>
    <xdr:pic>
      <xdr:nvPicPr>
        <xdr:cNvPr id="3151" name="Picture 3150">
          <a:extLst>
            <a:ext uri="{FF2B5EF4-FFF2-40B4-BE49-F238E27FC236}">
              <a16:creationId xmlns:a16="http://schemas.microsoft.com/office/drawing/2014/main" xmlns="" id="{842910EF-AEA1-0018-812E-CA7B85714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32443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1628</xdr:row>
      <xdr:rowOff>22076</xdr:rowOff>
    </xdr:from>
    <xdr:to>
      <xdr:col>8</xdr:col>
      <xdr:colOff>3175</xdr:colOff>
      <xdr:row>1628</xdr:row>
      <xdr:rowOff>711223</xdr:rowOff>
    </xdr:to>
    <xdr:pic>
      <xdr:nvPicPr>
        <xdr:cNvPr id="3153" name="Picture 3152">
          <a:extLst>
            <a:ext uri="{FF2B5EF4-FFF2-40B4-BE49-F238E27FC236}">
              <a16:creationId xmlns:a16="http://schemas.microsoft.com/office/drawing/2014/main" xmlns="" id="{7E655DC7-3F79-029C-9F39-A4A47D87E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3976769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1629</xdr:row>
      <xdr:rowOff>22964</xdr:rowOff>
    </xdr:from>
    <xdr:to>
      <xdr:col>8</xdr:col>
      <xdr:colOff>3175</xdr:colOff>
      <xdr:row>1629</xdr:row>
      <xdr:rowOff>710335</xdr:rowOff>
    </xdr:to>
    <xdr:pic>
      <xdr:nvPicPr>
        <xdr:cNvPr id="3155" name="Picture 3154">
          <a:extLst>
            <a:ext uri="{FF2B5EF4-FFF2-40B4-BE49-F238E27FC236}">
              <a16:creationId xmlns:a16="http://schemas.microsoft.com/office/drawing/2014/main" xmlns="" id="{9CECC996-E7ED-E2A4-82D7-EA402B685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471098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1630</xdr:row>
      <xdr:rowOff>22066</xdr:rowOff>
    </xdr:from>
    <xdr:to>
      <xdr:col>8</xdr:col>
      <xdr:colOff>3175</xdr:colOff>
      <xdr:row>1630</xdr:row>
      <xdr:rowOff>711213</xdr:rowOff>
    </xdr:to>
    <xdr:pic>
      <xdr:nvPicPr>
        <xdr:cNvPr id="3157" name="Picture 3156">
          <a:extLst>
            <a:ext uri="{FF2B5EF4-FFF2-40B4-BE49-F238E27FC236}">
              <a16:creationId xmlns:a16="http://schemas.microsoft.com/office/drawing/2014/main" xmlns="" id="{DB1BA86B-4021-10B9-2A83-98B07BC9E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5443420"/>
          <a:ext cx="444500" cy="689147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1631</xdr:row>
      <xdr:rowOff>25534</xdr:rowOff>
    </xdr:from>
    <xdr:to>
      <xdr:col>8</xdr:col>
      <xdr:colOff>3175</xdr:colOff>
      <xdr:row>1631</xdr:row>
      <xdr:rowOff>617324</xdr:rowOff>
    </xdr:to>
    <xdr:pic>
      <xdr:nvPicPr>
        <xdr:cNvPr id="3159" name="Picture 3158">
          <a:extLst>
            <a:ext uri="{FF2B5EF4-FFF2-40B4-BE49-F238E27FC236}">
              <a16:creationId xmlns:a16="http://schemas.microsoft.com/office/drawing/2014/main" xmlns="" id="{65AFD0B6-5663-0081-6630-0C781F0FD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6180219"/>
          <a:ext cx="444500" cy="59179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1632</xdr:row>
      <xdr:rowOff>22996</xdr:rowOff>
    </xdr:from>
    <xdr:to>
      <xdr:col>8</xdr:col>
      <xdr:colOff>3175</xdr:colOff>
      <xdr:row>1632</xdr:row>
      <xdr:rowOff>710367</xdr:rowOff>
    </xdr:to>
    <xdr:pic>
      <xdr:nvPicPr>
        <xdr:cNvPr id="3161" name="Picture 3160">
          <a:extLst>
            <a:ext uri="{FF2B5EF4-FFF2-40B4-BE49-F238E27FC236}">
              <a16:creationId xmlns:a16="http://schemas.microsoft.com/office/drawing/2014/main" xmlns="" id="{D83C43C4-0889-B0B2-102D-50C6A6A41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682047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1633</xdr:row>
      <xdr:rowOff>22991</xdr:rowOff>
    </xdr:from>
    <xdr:to>
      <xdr:col>8</xdr:col>
      <xdr:colOff>3175</xdr:colOff>
      <xdr:row>1633</xdr:row>
      <xdr:rowOff>710362</xdr:rowOff>
    </xdr:to>
    <xdr:pic>
      <xdr:nvPicPr>
        <xdr:cNvPr id="3163" name="Picture 3162">
          <a:extLst>
            <a:ext uri="{FF2B5EF4-FFF2-40B4-BE49-F238E27FC236}">
              <a16:creationId xmlns:a16="http://schemas.microsoft.com/office/drawing/2014/main" xmlns="" id="{2CD2D3BE-5647-2063-1F3E-EFBEBB38F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755380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1634</xdr:row>
      <xdr:rowOff>22986</xdr:rowOff>
    </xdr:from>
    <xdr:to>
      <xdr:col>8</xdr:col>
      <xdr:colOff>3175</xdr:colOff>
      <xdr:row>1634</xdr:row>
      <xdr:rowOff>710357</xdr:rowOff>
    </xdr:to>
    <xdr:pic>
      <xdr:nvPicPr>
        <xdr:cNvPr id="3165" name="Picture 3164">
          <a:extLst>
            <a:ext uri="{FF2B5EF4-FFF2-40B4-BE49-F238E27FC236}">
              <a16:creationId xmlns:a16="http://schemas.microsoft.com/office/drawing/2014/main" xmlns="" id="{8A11C649-C71D-269B-118E-016C06BB3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828712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1635</xdr:row>
      <xdr:rowOff>22982</xdr:rowOff>
    </xdr:from>
    <xdr:to>
      <xdr:col>8</xdr:col>
      <xdr:colOff>3175</xdr:colOff>
      <xdr:row>1635</xdr:row>
      <xdr:rowOff>710353</xdr:rowOff>
    </xdr:to>
    <xdr:pic>
      <xdr:nvPicPr>
        <xdr:cNvPr id="3167" name="Picture 3166">
          <a:extLst>
            <a:ext uri="{FF2B5EF4-FFF2-40B4-BE49-F238E27FC236}">
              <a16:creationId xmlns:a16="http://schemas.microsoft.com/office/drawing/2014/main" xmlns="" id="{445D3406-7FA0-02E5-9D87-3035FFF7B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90204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1636</xdr:row>
      <xdr:rowOff>22976</xdr:rowOff>
    </xdr:from>
    <xdr:to>
      <xdr:col>8</xdr:col>
      <xdr:colOff>3175</xdr:colOff>
      <xdr:row>1636</xdr:row>
      <xdr:rowOff>710347</xdr:rowOff>
    </xdr:to>
    <xdr:pic>
      <xdr:nvPicPr>
        <xdr:cNvPr id="3169" name="Picture 3168">
          <a:extLst>
            <a:ext uri="{FF2B5EF4-FFF2-40B4-BE49-F238E27FC236}">
              <a16:creationId xmlns:a16="http://schemas.microsoft.com/office/drawing/2014/main" xmlns="" id="{AF05F7C1-517D-8785-954F-76049548A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5975378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1637</xdr:row>
      <xdr:rowOff>22971</xdr:rowOff>
    </xdr:from>
    <xdr:to>
      <xdr:col>8</xdr:col>
      <xdr:colOff>3175</xdr:colOff>
      <xdr:row>1637</xdr:row>
      <xdr:rowOff>710342</xdr:rowOff>
    </xdr:to>
    <xdr:pic>
      <xdr:nvPicPr>
        <xdr:cNvPr id="3171" name="Picture 3170">
          <a:extLst>
            <a:ext uri="{FF2B5EF4-FFF2-40B4-BE49-F238E27FC236}">
              <a16:creationId xmlns:a16="http://schemas.microsoft.com/office/drawing/2014/main" xmlns="" id="{F0EA832C-5CCC-9BA1-88A2-BE6FD5620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048710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1638</xdr:row>
      <xdr:rowOff>22967</xdr:rowOff>
    </xdr:from>
    <xdr:to>
      <xdr:col>8</xdr:col>
      <xdr:colOff>3175</xdr:colOff>
      <xdr:row>1638</xdr:row>
      <xdr:rowOff>710338</xdr:rowOff>
    </xdr:to>
    <xdr:pic>
      <xdr:nvPicPr>
        <xdr:cNvPr id="3173" name="Picture 3172">
          <a:extLst>
            <a:ext uri="{FF2B5EF4-FFF2-40B4-BE49-F238E27FC236}">
              <a16:creationId xmlns:a16="http://schemas.microsoft.com/office/drawing/2014/main" xmlns="" id="{071CC555-4A36-AED9-1EDB-60E38B0A5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122043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1639</xdr:row>
      <xdr:rowOff>22962</xdr:rowOff>
    </xdr:from>
    <xdr:to>
      <xdr:col>8</xdr:col>
      <xdr:colOff>3175</xdr:colOff>
      <xdr:row>1639</xdr:row>
      <xdr:rowOff>710333</xdr:rowOff>
    </xdr:to>
    <xdr:pic>
      <xdr:nvPicPr>
        <xdr:cNvPr id="3175" name="Picture 3174">
          <a:extLst>
            <a:ext uri="{FF2B5EF4-FFF2-40B4-BE49-F238E27FC236}">
              <a16:creationId xmlns:a16="http://schemas.microsoft.com/office/drawing/2014/main" xmlns="" id="{2F1214FF-0B1F-135C-249E-DE8F2D738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195375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1640</xdr:row>
      <xdr:rowOff>22957</xdr:rowOff>
    </xdr:from>
    <xdr:to>
      <xdr:col>8</xdr:col>
      <xdr:colOff>3175</xdr:colOff>
      <xdr:row>1640</xdr:row>
      <xdr:rowOff>710328</xdr:rowOff>
    </xdr:to>
    <xdr:pic>
      <xdr:nvPicPr>
        <xdr:cNvPr id="3177" name="Picture 3176">
          <a:extLst>
            <a:ext uri="{FF2B5EF4-FFF2-40B4-BE49-F238E27FC236}">
              <a16:creationId xmlns:a16="http://schemas.microsoft.com/office/drawing/2014/main" xmlns="" id="{7B80F18F-4555-4697-05A6-E40BFB736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268708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1641</xdr:row>
      <xdr:rowOff>22952</xdr:rowOff>
    </xdr:from>
    <xdr:to>
      <xdr:col>8</xdr:col>
      <xdr:colOff>3175</xdr:colOff>
      <xdr:row>1641</xdr:row>
      <xdr:rowOff>710323</xdr:rowOff>
    </xdr:to>
    <xdr:pic>
      <xdr:nvPicPr>
        <xdr:cNvPr id="3179" name="Picture 3178">
          <a:extLst>
            <a:ext uri="{FF2B5EF4-FFF2-40B4-BE49-F238E27FC236}">
              <a16:creationId xmlns:a16="http://schemas.microsoft.com/office/drawing/2014/main" xmlns="" id="{BA5FBF25-7A5C-A88D-D969-CA9E295C1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3420409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1642</xdr:row>
      <xdr:rowOff>22947</xdr:rowOff>
    </xdr:from>
    <xdr:to>
      <xdr:col>8</xdr:col>
      <xdr:colOff>3175</xdr:colOff>
      <xdr:row>1642</xdr:row>
      <xdr:rowOff>710318</xdr:rowOff>
    </xdr:to>
    <xdr:pic>
      <xdr:nvPicPr>
        <xdr:cNvPr id="3181" name="Picture 3180">
          <a:extLst>
            <a:ext uri="{FF2B5EF4-FFF2-40B4-BE49-F238E27FC236}">
              <a16:creationId xmlns:a16="http://schemas.microsoft.com/office/drawing/2014/main" xmlns="" id="{2AA0DD7C-4F27-401D-4E4B-F7202FEB4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41537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1643</xdr:row>
      <xdr:rowOff>22942</xdr:rowOff>
    </xdr:from>
    <xdr:to>
      <xdr:col>8</xdr:col>
      <xdr:colOff>3175</xdr:colOff>
      <xdr:row>1643</xdr:row>
      <xdr:rowOff>710313</xdr:rowOff>
    </xdr:to>
    <xdr:pic>
      <xdr:nvPicPr>
        <xdr:cNvPr id="3183" name="Picture 3182">
          <a:extLst>
            <a:ext uri="{FF2B5EF4-FFF2-40B4-BE49-F238E27FC236}">
              <a16:creationId xmlns:a16="http://schemas.microsoft.com/office/drawing/2014/main" xmlns="" id="{3BA44C8D-9173-AF22-BAEF-ECE7E3765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48870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1644</xdr:row>
      <xdr:rowOff>22937</xdr:rowOff>
    </xdr:from>
    <xdr:to>
      <xdr:col>8</xdr:col>
      <xdr:colOff>3175</xdr:colOff>
      <xdr:row>1644</xdr:row>
      <xdr:rowOff>710308</xdr:rowOff>
    </xdr:to>
    <xdr:pic>
      <xdr:nvPicPr>
        <xdr:cNvPr id="3185" name="Picture 3184">
          <a:extLst>
            <a:ext uri="{FF2B5EF4-FFF2-40B4-BE49-F238E27FC236}">
              <a16:creationId xmlns:a16="http://schemas.microsoft.com/office/drawing/2014/main" xmlns="" id="{A7084FAF-098B-50F0-66E1-39E75E9DE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56203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1645</xdr:row>
      <xdr:rowOff>22933</xdr:rowOff>
    </xdr:from>
    <xdr:to>
      <xdr:col>8</xdr:col>
      <xdr:colOff>3175</xdr:colOff>
      <xdr:row>1645</xdr:row>
      <xdr:rowOff>710304</xdr:rowOff>
    </xdr:to>
    <xdr:pic>
      <xdr:nvPicPr>
        <xdr:cNvPr id="3187" name="Picture 3186">
          <a:extLst>
            <a:ext uri="{FF2B5EF4-FFF2-40B4-BE49-F238E27FC236}">
              <a16:creationId xmlns:a16="http://schemas.microsoft.com/office/drawing/2014/main" xmlns="" id="{547E2F97-CFA1-A9EE-85CD-8D975275B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63537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1646</xdr:row>
      <xdr:rowOff>23027</xdr:rowOff>
    </xdr:from>
    <xdr:to>
      <xdr:col>8</xdr:col>
      <xdr:colOff>3175</xdr:colOff>
      <xdr:row>1646</xdr:row>
      <xdr:rowOff>710398</xdr:rowOff>
    </xdr:to>
    <xdr:pic>
      <xdr:nvPicPr>
        <xdr:cNvPr id="3189" name="Picture 3188">
          <a:extLst>
            <a:ext uri="{FF2B5EF4-FFF2-40B4-BE49-F238E27FC236}">
              <a16:creationId xmlns:a16="http://schemas.microsoft.com/office/drawing/2014/main" xmlns="" id="{6F5EB543-7E2A-B535-5B67-FB9FAA026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70871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1647</xdr:row>
      <xdr:rowOff>23021</xdr:rowOff>
    </xdr:from>
    <xdr:to>
      <xdr:col>8</xdr:col>
      <xdr:colOff>3175</xdr:colOff>
      <xdr:row>1647</xdr:row>
      <xdr:rowOff>710392</xdr:rowOff>
    </xdr:to>
    <xdr:pic>
      <xdr:nvPicPr>
        <xdr:cNvPr id="3191" name="Picture 3190">
          <a:extLst>
            <a:ext uri="{FF2B5EF4-FFF2-40B4-BE49-F238E27FC236}">
              <a16:creationId xmlns:a16="http://schemas.microsoft.com/office/drawing/2014/main" xmlns="" id="{72067480-F1FE-3488-2C66-C761A3184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782046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1648</xdr:row>
      <xdr:rowOff>21826</xdr:rowOff>
    </xdr:from>
    <xdr:to>
      <xdr:col>8</xdr:col>
      <xdr:colOff>3175</xdr:colOff>
      <xdr:row>1648</xdr:row>
      <xdr:rowOff>711567</xdr:rowOff>
    </xdr:to>
    <xdr:pic>
      <xdr:nvPicPr>
        <xdr:cNvPr id="3193" name="Picture 3192">
          <a:extLst>
            <a:ext uri="{FF2B5EF4-FFF2-40B4-BE49-F238E27FC236}">
              <a16:creationId xmlns:a16="http://schemas.microsoft.com/office/drawing/2014/main" xmlns="" id="{E147C062-8BB9-3654-ED60-F2AECF777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8552598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1649</xdr:row>
      <xdr:rowOff>23012</xdr:rowOff>
    </xdr:from>
    <xdr:to>
      <xdr:col>8</xdr:col>
      <xdr:colOff>3175</xdr:colOff>
      <xdr:row>1649</xdr:row>
      <xdr:rowOff>710383</xdr:rowOff>
    </xdr:to>
    <xdr:pic>
      <xdr:nvPicPr>
        <xdr:cNvPr id="3195" name="Picture 3194">
          <a:extLst>
            <a:ext uri="{FF2B5EF4-FFF2-40B4-BE49-F238E27FC236}">
              <a16:creationId xmlns:a16="http://schemas.microsoft.com/office/drawing/2014/main" xmlns="" id="{80075F88-1FFD-B8AE-804C-72840B649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6928711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1650</xdr:row>
      <xdr:rowOff>23007</xdr:rowOff>
    </xdr:from>
    <xdr:to>
      <xdr:col>8</xdr:col>
      <xdr:colOff>3175</xdr:colOff>
      <xdr:row>1650</xdr:row>
      <xdr:rowOff>710378</xdr:rowOff>
    </xdr:to>
    <xdr:pic>
      <xdr:nvPicPr>
        <xdr:cNvPr id="3197" name="Picture 3196">
          <a:extLst>
            <a:ext uri="{FF2B5EF4-FFF2-40B4-BE49-F238E27FC236}">
              <a16:creationId xmlns:a16="http://schemas.microsoft.com/office/drawing/2014/main" xmlns="" id="{68DA58F5-4944-4779-3A82-F7EE9FE8C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002044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1651</xdr:row>
      <xdr:rowOff>23002</xdr:rowOff>
    </xdr:from>
    <xdr:to>
      <xdr:col>8</xdr:col>
      <xdr:colOff>3175</xdr:colOff>
      <xdr:row>1651</xdr:row>
      <xdr:rowOff>710373</xdr:rowOff>
    </xdr:to>
    <xdr:pic>
      <xdr:nvPicPr>
        <xdr:cNvPr id="3199" name="Picture 3198">
          <a:extLst>
            <a:ext uri="{FF2B5EF4-FFF2-40B4-BE49-F238E27FC236}">
              <a16:creationId xmlns:a16="http://schemas.microsoft.com/office/drawing/2014/main" xmlns="" id="{6871E350-8DFF-9179-FBE2-01A5B7F82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0753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1652</xdr:row>
      <xdr:rowOff>22997</xdr:rowOff>
    </xdr:from>
    <xdr:to>
      <xdr:col>8</xdr:col>
      <xdr:colOff>3175</xdr:colOff>
      <xdr:row>1652</xdr:row>
      <xdr:rowOff>710368</xdr:rowOff>
    </xdr:to>
    <xdr:pic>
      <xdr:nvPicPr>
        <xdr:cNvPr id="3201" name="Picture 3200">
          <a:extLst>
            <a:ext uri="{FF2B5EF4-FFF2-40B4-BE49-F238E27FC236}">
              <a16:creationId xmlns:a16="http://schemas.microsoft.com/office/drawing/2014/main" xmlns="" id="{58AC35B2-2D70-8500-24A6-3D4B04FF5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148709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1653</xdr:row>
      <xdr:rowOff>22992</xdr:rowOff>
    </xdr:from>
    <xdr:to>
      <xdr:col>8</xdr:col>
      <xdr:colOff>3175</xdr:colOff>
      <xdr:row>1653</xdr:row>
      <xdr:rowOff>710363</xdr:rowOff>
    </xdr:to>
    <xdr:pic>
      <xdr:nvPicPr>
        <xdr:cNvPr id="3203" name="Picture 3202">
          <a:extLst>
            <a:ext uri="{FF2B5EF4-FFF2-40B4-BE49-F238E27FC236}">
              <a16:creationId xmlns:a16="http://schemas.microsoft.com/office/drawing/2014/main" xmlns="" id="{9614E59F-7B88-B0B8-3830-973B9462B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222041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1654</xdr:row>
      <xdr:rowOff>22988</xdr:rowOff>
    </xdr:from>
    <xdr:to>
      <xdr:col>8</xdr:col>
      <xdr:colOff>3175</xdr:colOff>
      <xdr:row>1654</xdr:row>
      <xdr:rowOff>710359</xdr:rowOff>
    </xdr:to>
    <xdr:pic>
      <xdr:nvPicPr>
        <xdr:cNvPr id="3205" name="Picture 3204">
          <a:extLst>
            <a:ext uri="{FF2B5EF4-FFF2-40B4-BE49-F238E27FC236}">
              <a16:creationId xmlns:a16="http://schemas.microsoft.com/office/drawing/2014/main" xmlns="" id="{227BCA06-9F03-82EC-47F6-9465454DD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29537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1655</xdr:row>
      <xdr:rowOff>22983</xdr:rowOff>
    </xdr:from>
    <xdr:to>
      <xdr:col>8</xdr:col>
      <xdr:colOff>3175</xdr:colOff>
      <xdr:row>1655</xdr:row>
      <xdr:rowOff>710354</xdr:rowOff>
    </xdr:to>
    <xdr:pic>
      <xdr:nvPicPr>
        <xdr:cNvPr id="3207" name="Picture 3206">
          <a:extLst>
            <a:ext uri="{FF2B5EF4-FFF2-40B4-BE49-F238E27FC236}">
              <a16:creationId xmlns:a16="http://schemas.microsoft.com/office/drawing/2014/main" xmlns="" id="{126BC882-7FCA-20AF-981C-B24F6B712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36870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1659</xdr:row>
      <xdr:rowOff>348902</xdr:rowOff>
    </xdr:from>
    <xdr:to>
      <xdr:col>8</xdr:col>
      <xdr:colOff>3175</xdr:colOff>
      <xdr:row>1659</xdr:row>
      <xdr:rowOff>1036273</xdr:rowOff>
    </xdr:to>
    <xdr:pic>
      <xdr:nvPicPr>
        <xdr:cNvPr id="3209" name="Picture 3208">
          <a:extLst>
            <a:ext uri="{FF2B5EF4-FFF2-40B4-BE49-F238E27FC236}">
              <a16:creationId xmlns:a16="http://schemas.microsoft.com/office/drawing/2014/main" xmlns="" id="{013B9B84-AE7C-BB42-03BF-96E24B9CF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53347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1660</xdr:row>
      <xdr:rowOff>22982</xdr:rowOff>
    </xdr:from>
    <xdr:to>
      <xdr:col>8</xdr:col>
      <xdr:colOff>3175</xdr:colOff>
      <xdr:row>1660</xdr:row>
      <xdr:rowOff>710353</xdr:rowOff>
    </xdr:to>
    <xdr:pic>
      <xdr:nvPicPr>
        <xdr:cNvPr id="3211" name="Picture 3210">
          <a:extLst>
            <a:ext uri="{FF2B5EF4-FFF2-40B4-BE49-F238E27FC236}">
              <a16:creationId xmlns:a16="http://schemas.microsoft.com/office/drawing/2014/main" xmlns="" id="{887F67DA-FAD3-E007-C3DF-4ADB0C41E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63940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1661</xdr:row>
      <xdr:rowOff>348910</xdr:rowOff>
    </xdr:from>
    <xdr:to>
      <xdr:col>8</xdr:col>
      <xdr:colOff>3175</xdr:colOff>
      <xdr:row>1661</xdr:row>
      <xdr:rowOff>1036281</xdr:rowOff>
    </xdr:to>
    <xdr:pic>
      <xdr:nvPicPr>
        <xdr:cNvPr id="3213" name="Picture 3212">
          <a:extLst>
            <a:ext uri="{FF2B5EF4-FFF2-40B4-BE49-F238E27FC236}">
              <a16:creationId xmlns:a16="http://schemas.microsoft.com/office/drawing/2014/main" xmlns="" id="{15C4220C-B085-344F-5C05-2F185E8DA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745331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1662</xdr:row>
      <xdr:rowOff>348923</xdr:rowOff>
    </xdr:from>
    <xdr:to>
      <xdr:col>8</xdr:col>
      <xdr:colOff>3175</xdr:colOff>
      <xdr:row>1662</xdr:row>
      <xdr:rowOff>1036294</xdr:rowOff>
    </xdr:to>
    <xdr:pic>
      <xdr:nvPicPr>
        <xdr:cNvPr id="3215" name="Picture 3214">
          <a:extLst>
            <a:ext uri="{FF2B5EF4-FFF2-40B4-BE49-F238E27FC236}">
              <a16:creationId xmlns:a16="http://schemas.microsoft.com/office/drawing/2014/main" xmlns="" id="{17B12633-1BB8-9DA1-A13A-CCE1435FF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883850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1663</xdr:row>
      <xdr:rowOff>23002</xdr:rowOff>
    </xdr:from>
    <xdr:to>
      <xdr:col>8</xdr:col>
      <xdr:colOff>3175</xdr:colOff>
      <xdr:row>1663</xdr:row>
      <xdr:rowOff>710373</xdr:rowOff>
    </xdr:to>
    <xdr:pic>
      <xdr:nvPicPr>
        <xdr:cNvPr id="3217" name="Picture 3216">
          <a:extLst>
            <a:ext uri="{FF2B5EF4-FFF2-40B4-BE49-F238E27FC236}">
              <a16:creationId xmlns:a16="http://schemas.microsoft.com/office/drawing/2014/main" xmlns="" id="{A57B4B8D-21F4-8A8C-FA7C-BA938385B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7989776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1664</xdr:row>
      <xdr:rowOff>195043</xdr:rowOff>
    </xdr:from>
    <xdr:to>
      <xdr:col>8</xdr:col>
      <xdr:colOff>3175</xdr:colOff>
      <xdr:row>1664</xdr:row>
      <xdr:rowOff>882414</xdr:rowOff>
    </xdr:to>
    <xdr:pic>
      <xdr:nvPicPr>
        <xdr:cNvPr id="3219" name="Picture 3218">
          <a:extLst>
            <a:ext uri="{FF2B5EF4-FFF2-40B4-BE49-F238E27FC236}">
              <a16:creationId xmlns:a16="http://schemas.microsoft.com/office/drawing/2014/main" xmlns="" id="{A3197BA8-A802-E190-8072-8987AEF87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080313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1665</xdr:row>
      <xdr:rowOff>194998</xdr:rowOff>
    </xdr:from>
    <xdr:to>
      <xdr:col>8</xdr:col>
      <xdr:colOff>3175</xdr:colOff>
      <xdr:row>1665</xdr:row>
      <xdr:rowOff>882369</xdr:rowOff>
    </xdr:to>
    <xdr:pic>
      <xdr:nvPicPr>
        <xdr:cNvPr id="3221" name="Picture 3220">
          <a:extLst>
            <a:ext uri="{FF2B5EF4-FFF2-40B4-BE49-F238E27FC236}">
              <a16:creationId xmlns:a16="http://schemas.microsoft.com/office/drawing/2014/main" xmlns="" id="{14EFA8D9-E9BF-66BF-EC41-FD890EA56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188045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1666</xdr:row>
      <xdr:rowOff>270755</xdr:rowOff>
    </xdr:from>
    <xdr:to>
      <xdr:col>8</xdr:col>
      <xdr:colOff>3175</xdr:colOff>
      <xdr:row>1666</xdr:row>
      <xdr:rowOff>960496</xdr:rowOff>
    </xdr:to>
    <xdr:pic>
      <xdr:nvPicPr>
        <xdr:cNvPr id="3223" name="Picture 3222">
          <a:extLst>
            <a:ext uri="{FF2B5EF4-FFF2-40B4-BE49-F238E27FC236}">
              <a16:creationId xmlns:a16="http://schemas.microsoft.com/office/drawing/2014/main" xmlns="" id="{CBF890C6-1AB8-FFD1-A65A-EB8C1BD78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3033575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1667</xdr:row>
      <xdr:rowOff>271979</xdr:rowOff>
    </xdr:from>
    <xdr:to>
      <xdr:col>8</xdr:col>
      <xdr:colOff>3175</xdr:colOff>
      <xdr:row>1667</xdr:row>
      <xdr:rowOff>959350</xdr:rowOff>
    </xdr:to>
    <xdr:pic>
      <xdr:nvPicPr>
        <xdr:cNvPr id="3225" name="Picture 3224">
          <a:extLst>
            <a:ext uri="{FF2B5EF4-FFF2-40B4-BE49-F238E27FC236}">
              <a16:creationId xmlns:a16="http://schemas.microsoft.com/office/drawing/2014/main" xmlns="" id="{154C5B48-09CC-46DB-8762-012284A13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426607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1668</xdr:row>
      <xdr:rowOff>22974</xdr:rowOff>
    </xdr:from>
    <xdr:to>
      <xdr:col>8</xdr:col>
      <xdr:colOff>3175</xdr:colOff>
      <xdr:row>1668</xdr:row>
      <xdr:rowOff>710345</xdr:rowOff>
    </xdr:to>
    <xdr:pic>
      <xdr:nvPicPr>
        <xdr:cNvPr id="3227" name="Picture 3226">
          <a:extLst>
            <a:ext uri="{FF2B5EF4-FFF2-40B4-BE49-F238E27FC236}">
              <a16:creationId xmlns:a16="http://schemas.microsoft.com/office/drawing/2014/main" xmlns="" id="{A79745A5-F694-C567-CC18-016557E9D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5248336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1669</xdr:row>
      <xdr:rowOff>22969</xdr:rowOff>
    </xdr:from>
    <xdr:to>
      <xdr:col>8</xdr:col>
      <xdr:colOff>3175</xdr:colOff>
      <xdr:row>1669</xdr:row>
      <xdr:rowOff>710340</xdr:rowOff>
    </xdr:to>
    <xdr:pic>
      <xdr:nvPicPr>
        <xdr:cNvPr id="3229" name="Picture 3228">
          <a:extLst>
            <a:ext uri="{FF2B5EF4-FFF2-40B4-BE49-F238E27FC236}">
              <a16:creationId xmlns:a16="http://schemas.microsoft.com/office/drawing/2014/main" xmlns="" id="{AFC056FE-20F1-D10D-C435-8A6ADBEE4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598166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1670</xdr:row>
      <xdr:rowOff>195009</xdr:rowOff>
    </xdr:from>
    <xdr:to>
      <xdr:col>8</xdr:col>
      <xdr:colOff>3175</xdr:colOff>
      <xdr:row>1670</xdr:row>
      <xdr:rowOff>882380</xdr:rowOff>
    </xdr:to>
    <xdr:pic>
      <xdr:nvPicPr>
        <xdr:cNvPr id="3231" name="Picture 3230">
          <a:extLst>
            <a:ext uri="{FF2B5EF4-FFF2-40B4-BE49-F238E27FC236}">
              <a16:creationId xmlns:a16="http://schemas.microsoft.com/office/drawing/2014/main" xmlns="" id="{4A54E0F2-E340-29C7-FD48-CFBCD6CD9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688703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1671</xdr:row>
      <xdr:rowOff>271958</xdr:rowOff>
    </xdr:from>
    <xdr:to>
      <xdr:col>8</xdr:col>
      <xdr:colOff>3175</xdr:colOff>
      <xdr:row>1671</xdr:row>
      <xdr:rowOff>959329</xdr:rowOff>
    </xdr:to>
    <xdr:pic>
      <xdr:nvPicPr>
        <xdr:cNvPr id="3233" name="Picture 3232">
          <a:extLst>
            <a:ext uri="{FF2B5EF4-FFF2-40B4-BE49-F238E27FC236}">
              <a16:creationId xmlns:a16="http://schemas.microsoft.com/office/drawing/2014/main" xmlns="" id="{F409EB18-AF9F-D1A9-716F-A540E2469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8041344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1672</xdr:row>
      <xdr:rowOff>21762</xdr:rowOff>
    </xdr:from>
    <xdr:to>
      <xdr:col>8</xdr:col>
      <xdr:colOff>3175</xdr:colOff>
      <xdr:row>1672</xdr:row>
      <xdr:rowOff>711503</xdr:rowOff>
    </xdr:to>
    <xdr:pic>
      <xdr:nvPicPr>
        <xdr:cNvPr id="3235" name="Picture 3234">
          <a:extLst>
            <a:ext uri="{FF2B5EF4-FFF2-40B4-BE49-F238E27FC236}">
              <a16:creationId xmlns:a16="http://schemas.microsoft.com/office/drawing/2014/main" xmlns="" id="{289D49CF-584F-208B-DB32-5AC5BCC3B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9022419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1673</xdr:row>
      <xdr:rowOff>22947</xdr:rowOff>
    </xdr:from>
    <xdr:to>
      <xdr:col>8</xdr:col>
      <xdr:colOff>3175</xdr:colOff>
      <xdr:row>1673</xdr:row>
      <xdr:rowOff>710318</xdr:rowOff>
    </xdr:to>
    <xdr:pic>
      <xdr:nvPicPr>
        <xdr:cNvPr id="3237" name="Picture 3236">
          <a:extLst>
            <a:ext uri="{FF2B5EF4-FFF2-40B4-BE49-F238E27FC236}">
              <a16:creationId xmlns:a16="http://schemas.microsoft.com/office/drawing/2014/main" xmlns="" id="{0592287A-E7A8-6144-3831-7081BD02C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8975693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1674</xdr:row>
      <xdr:rowOff>22942</xdr:rowOff>
    </xdr:from>
    <xdr:to>
      <xdr:col>8</xdr:col>
      <xdr:colOff>3175</xdr:colOff>
      <xdr:row>1674</xdr:row>
      <xdr:rowOff>710313</xdr:rowOff>
    </xdr:to>
    <xdr:pic>
      <xdr:nvPicPr>
        <xdr:cNvPr id="3239" name="Picture 3238">
          <a:extLst>
            <a:ext uri="{FF2B5EF4-FFF2-40B4-BE49-F238E27FC236}">
              <a16:creationId xmlns:a16="http://schemas.microsoft.com/office/drawing/2014/main" xmlns="" id="{0B5D512E-5F65-C67B-F961-543713FA3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049026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1675</xdr:row>
      <xdr:rowOff>22937</xdr:rowOff>
    </xdr:from>
    <xdr:to>
      <xdr:col>8</xdr:col>
      <xdr:colOff>3175</xdr:colOff>
      <xdr:row>1675</xdr:row>
      <xdr:rowOff>710308</xdr:rowOff>
    </xdr:to>
    <xdr:pic>
      <xdr:nvPicPr>
        <xdr:cNvPr id="3241" name="Picture 3240">
          <a:extLst>
            <a:ext uri="{FF2B5EF4-FFF2-40B4-BE49-F238E27FC236}">
              <a16:creationId xmlns:a16="http://schemas.microsoft.com/office/drawing/2014/main" xmlns="" id="{D0EFE8B5-9B0A-E274-C7A5-B6534572A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1223587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1676</xdr:row>
      <xdr:rowOff>22933</xdr:rowOff>
    </xdr:from>
    <xdr:to>
      <xdr:col>8</xdr:col>
      <xdr:colOff>3175</xdr:colOff>
      <xdr:row>1676</xdr:row>
      <xdr:rowOff>710304</xdr:rowOff>
    </xdr:to>
    <xdr:pic>
      <xdr:nvPicPr>
        <xdr:cNvPr id="3243" name="Picture 3242">
          <a:extLst>
            <a:ext uri="{FF2B5EF4-FFF2-40B4-BE49-F238E27FC236}">
              <a16:creationId xmlns:a16="http://schemas.microsoft.com/office/drawing/2014/main" xmlns="" id="{7DA4839F-4487-58D5-ABD1-C8F0F84A2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1956913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1677</xdr:row>
      <xdr:rowOff>34536</xdr:rowOff>
    </xdr:from>
    <xdr:to>
      <xdr:col>8</xdr:col>
      <xdr:colOff>3175</xdr:colOff>
      <xdr:row>1677</xdr:row>
      <xdr:rowOff>581052</xdr:rowOff>
    </xdr:to>
    <xdr:pic>
      <xdr:nvPicPr>
        <xdr:cNvPr id="3245" name="Picture 3244">
          <a:extLst>
            <a:ext uri="{FF2B5EF4-FFF2-40B4-BE49-F238E27FC236}">
              <a16:creationId xmlns:a16="http://schemas.microsoft.com/office/drawing/2014/main" xmlns="" id="{10AB2FD2-2912-5684-0C29-47A9ED8A0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2701847"/>
          <a:ext cx="444500" cy="54651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1678</xdr:row>
      <xdr:rowOff>271983</xdr:rowOff>
    </xdr:from>
    <xdr:to>
      <xdr:col>8</xdr:col>
      <xdr:colOff>3175</xdr:colOff>
      <xdr:row>1678</xdr:row>
      <xdr:rowOff>959354</xdr:rowOff>
    </xdr:to>
    <xdr:pic>
      <xdr:nvPicPr>
        <xdr:cNvPr id="3247" name="Picture 3246">
          <a:extLst>
            <a:ext uri="{FF2B5EF4-FFF2-40B4-BE49-F238E27FC236}">
              <a16:creationId xmlns:a16="http://schemas.microsoft.com/office/drawing/2014/main" xmlns="" id="{A602365E-BA32-65B4-07DA-78B73611A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3554930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1679</xdr:row>
      <xdr:rowOff>22977</xdr:rowOff>
    </xdr:from>
    <xdr:to>
      <xdr:col>8</xdr:col>
      <xdr:colOff>3175</xdr:colOff>
      <xdr:row>1679</xdr:row>
      <xdr:rowOff>710348</xdr:rowOff>
    </xdr:to>
    <xdr:pic>
      <xdr:nvPicPr>
        <xdr:cNvPr id="3249" name="Picture 3248">
          <a:extLst>
            <a:ext uri="{FF2B5EF4-FFF2-40B4-BE49-F238E27FC236}">
              <a16:creationId xmlns:a16="http://schemas.microsoft.com/office/drawing/2014/main" xmlns="" id="{98984E64-0239-1C0D-C4B9-CC308155F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4537195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1680</xdr:row>
      <xdr:rowOff>656682</xdr:rowOff>
    </xdr:from>
    <xdr:to>
      <xdr:col>8</xdr:col>
      <xdr:colOff>3175</xdr:colOff>
      <xdr:row>1680</xdr:row>
      <xdr:rowOff>1344053</xdr:rowOff>
    </xdr:to>
    <xdr:pic>
      <xdr:nvPicPr>
        <xdr:cNvPr id="3251" name="Picture 3250">
          <a:extLst>
            <a:ext uri="{FF2B5EF4-FFF2-40B4-BE49-F238E27FC236}">
              <a16:creationId xmlns:a16="http://schemas.microsoft.com/office/drawing/2014/main" xmlns="" id="{1585872E-CFEB-D289-F427-DA8349F2D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5904231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1681</xdr:row>
      <xdr:rowOff>270752</xdr:rowOff>
    </xdr:from>
    <xdr:to>
      <xdr:col>8</xdr:col>
      <xdr:colOff>3175</xdr:colOff>
      <xdr:row>1681</xdr:row>
      <xdr:rowOff>960493</xdr:rowOff>
    </xdr:to>
    <xdr:pic>
      <xdr:nvPicPr>
        <xdr:cNvPr id="3253" name="Picture 3252">
          <a:extLst>
            <a:ext uri="{FF2B5EF4-FFF2-40B4-BE49-F238E27FC236}">
              <a16:creationId xmlns:a16="http://schemas.microsoft.com/office/drawing/2014/main" xmlns="" id="{43C398F7-7FC9-8D27-9262-AA1EFD35A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751911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1682</xdr:row>
      <xdr:rowOff>193791</xdr:rowOff>
    </xdr:from>
    <xdr:to>
      <xdr:col>8</xdr:col>
      <xdr:colOff>3175</xdr:colOff>
      <xdr:row>1682</xdr:row>
      <xdr:rowOff>883532</xdr:rowOff>
    </xdr:to>
    <xdr:pic>
      <xdr:nvPicPr>
        <xdr:cNvPr id="3255" name="Picture 3254">
          <a:extLst>
            <a:ext uri="{FF2B5EF4-FFF2-40B4-BE49-F238E27FC236}">
              <a16:creationId xmlns:a16="http://schemas.microsoft.com/office/drawing/2014/main" xmlns="" id="{9295A0E7-DB2F-7E1F-6627-FD3049D13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8673427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1683</xdr:row>
      <xdr:rowOff>348924</xdr:rowOff>
    </xdr:from>
    <xdr:to>
      <xdr:col>8</xdr:col>
      <xdr:colOff>3175</xdr:colOff>
      <xdr:row>1683</xdr:row>
      <xdr:rowOff>1036295</xdr:rowOff>
    </xdr:to>
    <xdr:pic>
      <xdr:nvPicPr>
        <xdr:cNvPr id="3257" name="Picture 3256">
          <a:extLst>
            <a:ext uri="{FF2B5EF4-FFF2-40B4-BE49-F238E27FC236}">
              <a16:creationId xmlns:a16="http://schemas.microsoft.com/office/drawing/2014/main" xmlns="" id="{DF3D7EA5-A243-B400-7EA9-DFF2B08B4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19990592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1684</xdr:row>
      <xdr:rowOff>193858</xdr:rowOff>
    </xdr:from>
    <xdr:to>
      <xdr:col>8</xdr:col>
      <xdr:colOff>3175</xdr:colOff>
      <xdr:row>1684</xdr:row>
      <xdr:rowOff>883599</xdr:rowOff>
    </xdr:to>
    <xdr:pic>
      <xdr:nvPicPr>
        <xdr:cNvPr id="3259" name="Picture 3258">
          <a:extLst>
            <a:ext uri="{FF2B5EF4-FFF2-40B4-BE49-F238E27FC236}">
              <a16:creationId xmlns:a16="http://schemas.microsoft.com/office/drawing/2014/main" xmlns="" id="{09F5D99E-AA9F-6D17-21AC-AFA9072FB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01136036"/>
          <a:ext cx="444500" cy="68974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1685</xdr:row>
      <xdr:rowOff>22957</xdr:rowOff>
    </xdr:from>
    <xdr:to>
      <xdr:col>8</xdr:col>
      <xdr:colOff>3175</xdr:colOff>
      <xdr:row>1685</xdr:row>
      <xdr:rowOff>710328</xdr:rowOff>
    </xdr:to>
    <xdr:pic>
      <xdr:nvPicPr>
        <xdr:cNvPr id="3261" name="Picture 3260">
          <a:extLst>
            <a:ext uri="{FF2B5EF4-FFF2-40B4-BE49-F238E27FC236}">
              <a16:creationId xmlns:a16="http://schemas.microsoft.com/office/drawing/2014/main" xmlns="" id="{EB577EB3-F235-E341-FF26-45DF32379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02042498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1686</xdr:row>
      <xdr:rowOff>144199</xdr:rowOff>
    </xdr:from>
    <xdr:to>
      <xdr:col>8</xdr:col>
      <xdr:colOff>3175</xdr:colOff>
      <xdr:row>1686</xdr:row>
      <xdr:rowOff>779199</xdr:rowOff>
    </xdr:to>
    <xdr:pic>
      <xdr:nvPicPr>
        <xdr:cNvPr id="3263" name="Picture 3262">
          <a:extLst>
            <a:ext uri="{FF2B5EF4-FFF2-40B4-BE49-F238E27FC236}">
              <a16:creationId xmlns:a16="http://schemas.microsoft.com/office/drawing/2014/main" xmlns="" id="{A64C6C58-AD2B-B0F3-0764-6F4E6AF49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02897070"/>
          <a:ext cx="4445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1687</xdr:row>
      <xdr:rowOff>23027</xdr:rowOff>
    </xdr:from>
    <xdr:to>
      <xdr:col>8</xdr:col>
      <xdr:colOff>3175</xdr:colOff>
      <xdr:row>1687</xdr:row>
      <xdr:rowOff>710398</xdr:rowOff>
    </xdr:to>
    <xdr:pic>
      <xdr:nvPicPr>
        <xdr:cNvPr id="3265" name="Picture 3264">
          <a:extLst>
            <a:ext uri="{FF2B5EF4-FFF2-40B4-BE49-F238E27FC236}">
              <a16:creationId xmlns:a16="http://schemas.microsoft.com/office/drawing/2014/main" xmlns="" id="{9462C661-B63C-8316-4611-C1689954D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03699352"/>
          <a:ext cx="444500" cy="687371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1688</xdr:row>
      <xdr:rowOff>23023</xdr:rowOff>
    </xdr:from>
    <xdr:to>
      <xdr:col>8</xdr:col>
      <xdr:colOff>3175</xdr:colOff>
      <xdr:row>1688</xdr:row>
      <xdr:rowOff>710394</xdr:rowOff>
    </xdr:to>
    <xdr:pic>
      <xdr:nvPicPr>
        <xdr:cNvPr id="3267" name="Picture 3266">
          <a:extLst>
            <a:ext uri="{FF2B5EF4-FFF2-40B4-BE49-F238E27FC236}">
              <a16:creationId xmlns:a16="http://schemas.microsoft.com/office/drawing/2014/main" xmlns="" id="{7516013D-66FD-6FB8-98BD-10C24F3A6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36489" y="1204432678"/>
          <a:ext cx="444500" cy="687371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0-28T23:43:15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32,'0'0'0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indexed="10"/>
  </sheetPr>
  <dimension ref="A1:BO172"/>
  <sheetViews>
    <sheetView zoomScaleNormal="100" zoomScaleSheetLayoutView="100" workbookViewId="0">
      <selection activeCell="BQ51" sqref="BQ51"/>
    </sheetView>
  </sheetViews>
  <sheetFormatPr defaultColWidth="8.85546875" defaultRowHeight="9.1999999999999993" customHeight="1"/>
  <cols>
    <col min="1" max="2" width="1.42578125" customWidth="1"/>
    <col min="3" max="18" width="1.7109375" customWidth="1"/>
    <col min="19" max="20" width="1.42578125" customWidth="1"/>
    <col min="21" max="21" width="1.85546875" customWidth="1"/>
    <col min="22" max="23" width="1.42578125" customWidth="1"/>
    <col min="24" max="24" width="1.28515625" customWidth="1"/>
    <col min="25" max="37" width="1.42578125" customWidth="1"/>
    <col min="38" max="38" width="12.5703125" customWidth="1"/>
    <col min="39" max="53" width="1.42578125" customWidth="1"/>
    <col min="54" max="54" width="0.42578125" customWidth="1"/>
    <col min="55" max="55" width="1.42578125" customWidth="1"/>
    <col min="56" max="56" width="2.5703125" customWidth="1"/>
    <col min="57" max="57" width="1.42578125" customWidth="1"/>
    <col min="58" max="58" width="0.42578125" customWidth="1"/>
    <col min="59" max="60" width="1.42578125" customWidth="1"/>
    <col min="61" max="66" width="1.7109375" customWidth="1"/>
    <col min="67" max="67" width="1.42578125" customWidth="1"/>
  </cols>
  <sheetData>
    <row r="1" spans="1:67" ht="9.1999999999999993" customHeight="1">
      <c r="A1" s="49"/>
      <c r="B1" s="508" t="s">
        <v>189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35"/>
      <c r="S1" s="35"/>
      <c r="T1" s="35"/>
      <c r="U1" s="522" t="s">
        <v>159</v>
      </c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92"/>
      <c r="BN1" s="463"/>
      <c r="BO1" s="463"/>
    </row>
    <row r="2" spans="1:67" ht="9.1999999999999993" customHeight="1">
      <c r="A2" s="49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35"/>
      <c r="S2" s="35"/>
      <c r="T2" s="35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92"/>
      <c r="BN2" s="462"/>
      <c r="BO2" s="462"/>
    </row>
    <row r="3" spans="1:67" ht="9.1999999999999993" customHeight="1">
      <c r="A3" s="49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35"/>
      <c r="S3" s="35"/>
      <c r="T3" s="35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92"/>
      <c r="BN3" s="462"/>
      <c r="BO3" s="462"/>
    </row>
    <row r="4" spans="1:67" ht="5.25" customHeight="1">
      <c r="A4" s="49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8"/>
      <c r="BH4" s="8"/>
      <c r="BI4" s="7"/>
      <c r="BJ4" s="49"/>
      <c r="BK4" s="49"/>
      <c r="BL4" s="49"/>
      <c r="BM4" s="49"/>
      <c r="BN4" s="461"/>
      <c r="BO4" s="461"/>
    </row>
    <row r="5" spans="1:67" ht="9.75" customHeight="1">
      <c r="A5" s="7"/>
      <c r="B5" s="9"/>
      <c r="C5" s="523" t="s">
        <v>10552</v>
      </c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3"/>
      <c r="AB5" s="523"/>
      <c r="AC5" s="523"/>
      <c r="AD5" s="523"/>
      <c r="AE5" s="523"/>
      <c r="AF5" s="523"/>
      <c r="AG5" s="523"/>
      <c r="AH5" s="523"/>
      <c r="AI5" s="523"/>
      <c r="AJ5" s="523"/>
      <c r="AK5" s="523"/>
      <c r="AL5" s="523"/>
      <c r="AM5" s="523"/>
      <c r="AN5" s="523"/>
      <c r="AO5" s="523"/>
      <c r="AP5" s="523"/>
      <c r="AQ5" s="523"/>
      <c r="AR5" s="523"/>
      <c r="AS5" s="523"/>
      <c r="AT5" s="523"/>
      <c r="AU5" s="523"/>
      <c r="AV5" s="523"/>
      <c r="AW5" s="523"/>
      <c r="AX5" s="523"/>
      <c r="AY5" s="523"/>
      <c r="AZ5" s="523"/>
      <c r="BA5" s="523"/>
      <c r="BB5" s="523"/>
      <c r="BC5" s="523"/>
      <c r="BD5" s="523"/>
      <c r="BE5" s="523"/>
      <c r="BF5" s="523"/>
      <c r="BG5" s="523"/>
      <c r="BH5" s="523"/>
      <c r="BI5" s="523"/>
      <c r="BJ5" s="523"/>
      <c r="BK5" s="523"/>
      <c r="BL5" s="523"/>
      <c r="BM5" s="523"/>
      <c r="BN5" s="461"/>
      <c r="BO5" s="461"/>
    </row>
    <row r="6" spans="1:67" ht="9.75" customHeight="1">
      <c r="A6" s="7"/>
      <c r="B6" s="10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  <c r="AP6" s="523"/>
      <c r="AQ6" s="523"/>
      <c r="AR6" s="523"/>
      <c r="AS6" s="523"/>
      <c r="AT6" s="523"/>
      <c r="AU6" s="523"/>
      <c r="AV6" s="523"/>
      <c r="AW6" s="523"/>
      <c r="AX6" s="523"/>
      <c r="AY6" s="523"/>
      <c r="AZ6" s="523"/>
      <c r="BA6" s="523"/>
      <c r="BB6" s="523"/>
      <c r="BC6" s="523"/>
      <c r="BD6" s="523"/>
      <c r="BE6" s="523"/>
      <c r="BF6" s="523"/>
      <c r="BG6" s="523"/>
      <c r="BH6" s="523"/>
      <c r="BI6" s="523"/>
      <c r="BJ6" s="523"/>
      <c r="BK6" s="523"/>
      <c r="BL6" s="523"/>
      <c r="BM6" s="523"/>
      <c r="BN6" s="60"/>
      <c r="BO6" s="60"/>
    </row>
    <row r="7" spans="1:67" ht="15.75" customHeight="1">
      <c r="A7" s="7"/>
      <c r="B7" s="10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3"/>
      <c r="U7" s="523"/>
      <c r="V7" s="523"/>
      <c r="W7" s="523"/>
      <c r="X7" s="523"/>
      <c r="Y7" s="523"/>
      <c r="Z7" s="523"/>
      <c r="AA7" s="523"/>
      <c r="AB7" s="523"/>
      <c r="AC7" s="523"/>
      <c r="AD7" s="523"/>
      <c r="AE7" s="523"/>
      <c r="AF7" s="523"/>
      <c r="AG7" s="523"/>
      <c r="AH7" s="523"/>
      <c r="AI7" s="523"/>
      <c r="AJ7" s="523"/>
      <c r="AK7" s="523"/>
      <c r="AL7" s="523"/>
      <c r="AM7" s="523"/>
      <c r="AN7" s="523"/>
      <c r="AO7" s="523"/>
      <c r="AP7" s="523"/>
      <c r="AQ7" s="523"/>
      <c r="AR7" s="523"/>
      <c r="AS7" s="523"/>
      <c r="AT7" s="523"/>
      <c r="AU7" s="523"/>
      <c r="AV7" s="523"/>
      <c r="AW7" s="523"/>
      <c r="AX7" s="523"/>
      <c r="AY7" s="523"/>
      <c r="AZ7" s="523"/>
      <c r="BA7" s="523"/>
      <c r="BB7" s="523"/>
      <c r="BC7" s="523"/>
      <c r="BD7" s="523"/>
      <c r="BE7" s="523"/>
      <c r="BF7" s="523"/>
      <c r="BG7" s="523"/>
      <c r="BH7" s="523"/>
      <c r="BI7" s="523"/>
      <c r="BJ7" s="523"/>
      <c r="BK7" s="523"/>
      <c r="BL7" s="523"/>
      <c r="BM7" s="523"/>
      <c r="BN7" s="60"/>
      <c r="BO7" s="60"/>
    </row>
    <row r="8" spans="1:67" ht="9.75" customHeight="1">
      <c r="A8" s="7"/>
      <c r="B8" s="10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3"/>
      <c r="Y8" s="523"/>
      <c r="Z8" s="523"/>
      <c r="AA8" s="523"/>
      <c r="AB8" s="523"/>
      <c r="AC8" s="523"/>
      <c r="AD8" s="523"/>
      <c r="AE8" s="523"/>
      <c r="AF8" s="523"/>
      <c r="AG8" s="523"/>
      <c r="AH8" s="523"/>
      <c r="AI8" s="523"/>
      <c r="AJ8" s="523"/>
      <c r="AK8" s="523"/>
      <c r="AL8" s="523"/>
      <c r="AM8" s="523"/>
      <c r="AN8" s="523"/>
      <c r="AO8" s="523"/>
      <c r="AP8" s="523"/>
      <c r="AQ8" s="523"/>
      <c r="AR8" s="523"/>
      <c r="AS8" s="523"/>
      <c r="AT8" s="523"/>
      <c r="AU8" s="523"/>
      <c r="AV8" s="523"/>
      <c r="AW8" s="523"/>
      <c r="AX8" s="523"/>
      <c r="AY8" s="523"/>
      <c r="AZ8" s="523"/>
      <c r="BA8" s="523"/>
      <c r="BB8" s="523"/>
      <c r="BC8" s="523"/>
      <c r="BD8" s="523"/>
      <c r="BE8" s="523"/>
      <c r="BF8" s="523"/>
      <c r="BG8" s="523"/>
      <c r="BH8" s="523"/>
      <c r="BI8" s="523"/>
      <c r="BJ8" s="523"/>
      <c r="BK8" s="523"/>
      <c r="BL8" s="523"/>
      <c r="BM8" s="523"/>
      <c r="BN8" s="60"/>
      <c r="BO8" s="60"/>
    </row>
    <row r="9" spans="1:67" ht="4.5" customHeight="1">
      <c r="A9" s="7"/>
      <c r="B9" s="533"/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3"/>
      <c r="U9" s="533"/>
      <c r="V9" s="533"/>
      <c r="W9" s="533"/>
      <c r="X9" s="533"/>
      <c r="Y9" s="533"/>
      <c r="Z9" s="533"/>
      <c r="AA9" s="533"/>
      <c r="AB9" s="533"/>
      <c r="AC9" s="533"/>
      <c r="AD9" s="533"/>
      <c r="AE9" s="533"/>
      <c r="AF9" s="533"/>
      <c r="AG9" s="533"/>
      <c r="AH9" s="533"/>
      <c r="AI9" s="533"/>
      <c r="AJ9" s="533"/>
      <c r="AK9" s="533"/>
      <c r="AL9" s="533"/>
      <c r="AM9" s="533"/>
      <c r="AN9" s="533"/>
      <c r="AO9" s="533"/>
      <c r="AP9" s="533"/>
      <c r="AQ9" s="533"/>
      <c r="AR9" s="533"/>
      <c r="AS9" s="533"/>
      <c r="AT9" s="533"/>
      <c r="AU9" s="533"/>
      <c r="AV9" s="533"/>
      <c r="AW9" s="533"/>
      <c r="AX9" s="533"/>
      <c r="AY9" s="533"/>
      <c r="AZ9" s="533"/>
      <c r="BA9" s="533"/>
      <c r="BB9" s="533"/>
      <c r="BC9" s="533"/>
      <c r="BD9" s="533"/>
      <c r="BE9" s="533"/>
      <c r="BF9" s="11"/>
      <c r="BG9" s="11"/>
      <c r="BH9" s="11"/>
      <c r="BI9" s="7"/>
      <c r="BJ9" s="49"/>
      <c r="BK9" s="49"/>
      <c r="BL9" s="49"/>
      <c r="BM9" s="49"/>
      <c r="BN9" s="60"/>
      <c r="BO9" s="60"/>
    </row>
    <row r="10" spans="1:67" ht="33" customHeight="1">
      <c r="A10" s="7"/>
      <c r="B10" s="61"/>
      <c r="C10" s="61"/>
      <c r="D10" s="534" t="s">
        <v>12019</v>
      </c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4"/>
      <c r="AJ10" s="534"/>
      <c r="AK10" s="534"/>
      <c r="AL10" s="534"/>
      <c r="AM10" s="534"/>
      <c r="AN10" s="534"/>
      <c r="AO10" s="534"/>
      <c r="AP10" s="534"/>
      <c r="AQ10" s="534"/>
      <c r="AR10" s="534"/>
      <c r="AS10" s="534"/>
      <c r="AT10" s="534"/>
      <c r="AU10" s="534"/>
      <c r="AV10" s="534"/>
      <c r="AW10" s="534"/>
      <c r="AX10" s="534"/>
      <c r="AY10" s="534"/>
      <c r="AZ10" s="534"/>
      <c r="BA10" s="534"/>
      <c r="BB10" s="534"/>
      <c r="BC10" s="534"/>
      <c r="BD10" s="534"/>
      <c r="BE10" s="61"/>
      <c r="BF10" s="11"/>
      <c r="BG10" s="11"/>
      <c r="BH10" s="11"/>
      <c r="BI10" s="7"/>
      <c r="BJ10" s="49"/>
      <c r="BK10" s="49"/>
      <c r="BL10" s="49"/>
      <c r="BM10" s="49"/>
      <c r="BN10" s="60"/>
      <c r="BO10" s="60"/>
    </row>
    <row r="11" spans="1:67" ht="4.5" customHeight="1">
      <c r="A11" s="7"/>
      <c r="B11" s="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52"/>
      <c r="BG11" s="10"/>
      <c r="BH11" s="10"/>
      <c r="BI11" s="7"/>
      <c r="BJ11" s="49"/>
      <c r="BK11" s="49"/>
      <c r="BL11" s="49"/>
      <c r="BM11" s="49"/>
      <c r="BN11" s="60"/>
      <c r="BO11" s="60"/>
    </row>
    <row r="12" spans="1:67" ht="4.5" customHeight="1">
      <c r="A12" s="7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49"/>
    </row>
    <row r="13" spans="1:67" ht="9.1999999999999993" customHeight="1">
      <c r="A13" s="7"/>
      <c r="B13" s="7"/>
      <c r="C13" s="524" t="s">
        <v>1092</v>
      </c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7"/>
      <c r="T13" s="49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49"/>
    </row>
    <row r="14" spans="1:67" ht="6.2" customHeight="1" thickBot="1">
      <c r="A14" s="7"/>
      <c r="B14" s="7"/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7"/>
      <c r="T14" s="606" t="s">
        <v>1098</v>
      </c>
      <c r="U14" s="606"/>
      <c r="V14" s="606"/>
      <c r="W14" s="606"/>
      <c r="X14" s="606"/>
      <c r="Y14" s="606"/>
      <c r="Z14" s="606"/>
      <c r="AA14" s="606"/>
      <c r="AB14" s="606"/>
      <c r="AC14" s="606"/>
      <c r="AD14" s="606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6"/>
      <c r="AU14" s="606"/>
      <c r="AV14" s="606"/>
      <c r="AW14" s="606"/>
      <c r="AX14" s="606"/>
      <c r="AY14" s="606"/>
      <c r="AZ14" s="606"/>
      <c r="BA14" s="606"/>
      <c r="BB14" s="606"/>
      <c r="BC14" s="606"/>
      <c r="BD14" s="606"/>
      <c r="BE14" s="606"/>
      <c r="BF14" s="35"/>
      <c r="BG14" s="35"/>
      <c r="BH14" s="35"/>
      <c r="BI14" s="35"/>
      <c r="BJ14" s="35"/>
      <c r="BK14" s="35"/>
      <c r="BL14" s="35"/>
      <c r="BM14" s="35"/>
      <c r="BN14" s="35"/>
      <c r="BO14" s="49"/>
    </row>
    <row r="15" spans="1:67" ht="9.75" customHeight="1" thickBot="1">
      <c r="A15" s="12"/>
      <c r="B15" s="12"/>
      <c r="C15" s="519" t="s">
        <v>1097</v>
      </c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1"/>
      <c r="S15" s="12"/>
      <c r="T15" s="606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6"/>
      <c r="AF15" s="606"/>
      <c r="AG15" s="606"/>
      <c r="AH15" s="606"/>
      <c r="AI15" s="606"/>
      <c r="AJ15" s="606"/>
      <c r="AK15" s="606"/>
      <c r="AL15" s="606"/>
      <c r="AM15" s="606"/>
      <c r="AN15" s="606"/>
      <c r="AO15" s="606"/>
      <c r="AP15" s="606"/>
      <c r="AQ15" s="606"/>
      <c r="AR15" s="606"/>
      <c r="AS15" s="606"/>
      <c r="AT15" s="606"/>
      <c r="AU15" s="606"/>
      <c r="AV15" s="606"/>
      <c r="AW15" s="606"/>
      <c r="AX15" s="606"/>
      <c r="AY15" s="606"/>
      <c r="AZ15" s="606"/>
      <c r="BA15" s="606"/>
      <c r="BB15" s="606"/>
      <c r="BC15" s="606"/>
      <c r="BD15" s="606"/>
      <c r="BE15" s="606"/>
      <c r="BF15" s="35"/>
      <c r="BG15" s="35"/>
      <c r="BH15" s="35"/>
      <c r="BI15" s="35"/>
      <c r="BJ15" s="35"/>
      <c r="BK15" s="35"/>
      <c r="BL15" s="35"/>
      <c r="BM15" s="35"/>
      <c r="BN15" s="35"/>
      <c r="BO15" s="49"/>
    </row>
    <row r="16" spans="1:67" ht="10.5" customHeight="1">
      <c r="A16" s="12"/>
      <c r="B16" s="7"/>
      <c r="C16" s="526"/>
      <c r="D16" s="511"/>
      <c r="E16" s="511"/>
      <c r="F16" s="511"/>
      <c r="G16" s="511"/>
      <c r="H16" s="511"/>
      <c r="I16" s="511"/>
      <c r="J16" s="511"/>
      <c r="K16" s="511"/>
      <c r="L16" s="511"/>
      <c r="M16" s="527"/>
      <c r="N16" s="510"/>
      <c r="O16" s="511"/>
      <c r="P16" s="511"/>
      <c r="Q16" s="511"/>
      <c r="R16" s="512"/>
      <c r="S16" s="7"/>
      <c r="T16" s="49"/>
      <c r="U16" s="553"/>
      <c r="V16" s="553"/>
      <c r="W16" s="553"/>
      <c r="X16" s="553"/>
      <c r="Y16" s="553"/>
      <c r="Z16" s="553"/>
      <c r="AA16" s="553"/>
      <c r="AB16" s="553"/>
      <c r="AC16" s="553"/>
      <c r="AD16" s="553"/>
      <c r="AE16" s="553"/>
      <c r="AF16" s="553"/>
      <c r="AG16" s="553"/>
      <c r="AH16" s="553"/>
      <c r="AI16" s="553"/>
      <c r="AJ16" s="553"/>
      <c r="AK16" s="553"/>
      <c r="AL16" s="553"/>
      <c r="AM16" s="553"/>
      <c r="AN16" s="553"/>
      <c r="AO16" s="553"/>
      <c r="AP16" s="553"/>
      <c r="AQ16" s="553"/>
      <c r="AR16" s="509" t="s">
        <v>10555</v>
      </c>
      <c r="AS16" s="509"/>
      <c r="AT16" s="509"/>
      <c r="AU16" s="509"/>
      <c r="AV16" s="509"/>
      <c r="AW16" s="509"/>
      <c r="AX16" s="509"/>
      <c r="AY16" s="509"/>
      <c r="AZ16" s="509"/>
      <c r="BA16" s="509"/>
      <c r="BB16" s="509"/>
      <c r="BC16" s="509"/>
      <c r="BD16" s="509"/>
      <c r="BE16" s="509"/>
      <c r="BF16" s="72"/>
      <c r="BG16" s="35"/>
      <c r="BH16" s="35"/>
      <c r="BI16" s="35"/>
      <c r="BJ16" s="35"/>
      <c r="BK16" s="35"/>
      <c r="BL16" s="35"/>
      <c r="BM16" s="35"/>
      <c r="BN16" s="35"/>
      <c r="BO16" s="49"/>
    </row>
    <row r="17" spans="1:67" ht="2.4500000000000002" customHeight="1" thickBot="1">
      <c r="A17" s="7"/>
      <c r="B17" s="7"/>
      <c r="C17" s="528"/>
      <c r="D17" s="514"/>
      <c r="E17" s="514"/>
      <c r="F17" s="514"/>
      <c r="G17" s="514"/>
      <c r="H17" s="514"/>
      <c r="I17" s="514"/>
      <c r="J17" s="514"/>
      <c r="K17" s="514"/>
      <c r="L17" s="514"/>
      <c r="M17" s="529"/>
      <c r="N17" s="513"/>
      <c r="O17" s="514"/>
      <c r="P17" s="514"/>
      <c r="Q17" s="514"/>
      <c r="R17" s="515"/>
      <c r="S17" s="7"/>
      <c r="T17" s="49"/>
      <c r="U17" s="63"/>
      <c r="V17" s="63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53"/>
      <c r="AO17" s="53"/>
      <c r="AP17" s="53"/>
      <c r="AQ17" s="53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6"/>
      <c r="BG17" s="35"/>
      <c r="BH17" s="35"/>
      <c r="BI17" s="35"/>
      <c r="BJ17" s="35"/>
      <c r="BK17" s="35"/>
      <c r="BL17" s="35"/>
      <c r="BM17" s="35"/>
      <c r="BN17" s="35"/>
      <c r="BO17" s="49"/>
    </row>
    <row r="18" spans="1:67" ht="9.1999999999999993" customHeight="1">
      <c r="A18" s="7"/>
      <c r="B18" s="7"/>
      <c r="C18" s="528"/>
      <c r="D18" s="514"/>
      <c r="E18" s="514"/>
      <c r="F18" s="514"/>
      <c r="G18" s="514"/>
      <c r="H18" s="514"/>
      <c r="I18" s="514"/>
      <c r="J18" s="514"/>
      <c r="K18" s="514"/>
      <c r="L18" s="514"/>
      <c r="M18" s="529"/>
      <c r="N18" s="516"/>
      <c r="O18" s="517"/>
      <c r="P18" s="517"/>
      <c r="Q18" s="517"/>
      <c r="R18" s="518"/>
      <c r="S18" s="7"/>
      <c r="T18" s="49"/>
      <c r="U18" s="536" t="s">
        <v>184</v>
      </c>
      <c r="V18" s="536"/>
      <c r="W18" s="538" t="s">
        <v>8038</v>
      </c>
      <c r="X18" s="538"/>
      <c r="Y18" s="538"/>
      <c r="Z18" s="538"/>
      <c r="AA18" s="538"/>
      <c r="AB18" s="538"/>
      <c r="AC18" s="538"/>
      <c r="AD18" s="538"/>
      <c r="AE18" s="538"/>
      <c r="AF18" s="538"/>
      <c r="AG18" s="538"/>
      <c r="AH18" s="538"/>
      <c r="AI18" s="538"/>
      <c r="AJ18" s="538"/>
      <c r="AK18" s="538"/>
      <c r="AL18" s="538"/>
      <c r="AM18" s="538"/>
      <c r="AN18" s="538"/>
      <c r="AO18" s="538"/>
      <c r="AP18" s="538"/>
      <c r="AQ18" s="539"/>
      <c r="AR18" s="544">
        <f>'Лилии в упаковке'!K6</f>
        <v>0</v>
      </c>
      <c r="AS18" s="545"/>
      <c r="AT18" s="545"/>
      <c r="AU18" s="545"/>
      <c r="AV18" s="545"/>
      <c r="AW18" s="545"/>
      <c r="AX18" s="545"/>
      <c r="AY18" s="545"/>
      <c r="AZ18" s="545"/>
      <c r="BA18" s="545"/>
      <c r="BB18" s="545"/>
      <c r="BC18" s="545"/>
      <c r="BD18" s="545"/>
      <c r="BE18" s="546"/>
      <c r="BF18" s="66"/>
      <c r="BG18" s="35"/>
      <c r="BH18" s="605" t="s">
        <v>181</v>
      </c>
      <c r="BI18" s="605"/>
      <c r="BJ18" s="35"/>
      <c r="BK18" s="35"/>
      <c r="BL18" s="35"/>
      <c r="BM18" s="35"/>
      <c r="BN18" s="35"/>
      <c r="BO18" s="49"/>
    </row>
    <row r="19" spans="1:67" ht="6.75" customHeight="1">
      <c r="A19" s="7"/>
      <c r="B19" s="7"/>
      <c r="C19" s="528"/>
      <c r="D19" s="514"/>
      <c r="E19" s="514"/>
      <c r="F19" s="514"/>
      <c r="G19" s="514"/>
      <c r="H19" s="514"/>
      <c r="I19" s="514"/>
      <c r="J19" s="514"/>
      <c r="K19" s="514"/>
      <c r="L19" s="514"/>
      <c r="M19" s="529"/>
      <c r="N19" s="554"/>
      <c r="O19" s="555"/>
      <c r="P19" s="555"/>
      <c r="Q19" s="555"/>
      <c r="R19" s="556"/>
      <c r="S19" s="7"/>
      <c r="T19" s="49"/>
      <c r="U19" s="536"/>
      <c r="V19" s="536"/>
      <c r="W19" s="540"/>
      <c r="X19" s="540"/>
      <c r="Y19" s="540"/>
      <c r="Z19" s="540"/>
      <c r="AA19" s="540"/>
      <c r="AB19" s="540"/>
      <c r="AC19" s="540"/>
      <c r="AD19" s="540"/>
      <c r="AE19" s="540"/>
      <c r="AF19" s="540"/>
      <c r="AG19" s="540"/>
      <c r="AH19" s="540"/>
      <c r="AI19" s="540"/>
      <c r="AJ19" s="540"/>
      <c r="AK19" s="540"/>
      <c r="AL19" s="540"/>
      <c r="AM19" s="540"/>
      <c r="AN19" s="540"/>
      <c r="AO19" s="540"/>
      <c r="AP19" s="540"/>
      <c r="AQ19" s="541"/>
      <c r="AR19" s="547"/>
      <c r="AS19" s="548"/>
      <c r="AT19" s="548"/>
      <c r="AU19" s="548"/>
      <c r="AV19" s="548"/>
      <c r="AW19" s="548"/>
      <c r="AX19" s="548"/>
      <c r="AY19" s="548"/>
      <c r="AZ19" s="548"/>
      <c r="BA19" s="548"/>
      <c r="BB19" s="548"/>
      <c r="BC19" s="548"/>
      <c r="BD19" s="548"/>
      <c r="BE19" s="549"/>
      <c r="BF19" s="66"/>
      <c r="BG19" s="35"/>
      <c r="BH19" s="605"/>
      <c r="BI19" s="605"/>
      <c r="BJ19" s="35"/>
      <c r="BK19" s="35"/>
      <c r="BL19" s="35"/>
      <c r="BM19" s="35"/>
      <c r="BN19" s="35"/>
      <c r="BO19" s="49"/>
    </row>
    <row r="20" spans="1:67" ht="2.4500000000000002" customHeight="1" thickBot="1">
      <c r="A20" s="7"/>
      <c r="B20" s="7"/>
      <c r="C20" s="528"/>
      <c r="D20" s="514"/>
      <c r="E20" s="514"/>
      <c r="F20" s="514"/>
      <c r="G20" s="514"/>
      <c r="H20" s="514"/>
      <c r="I20" s="514"/>
      <c r="J20" s="514"/>
      <c r="K20" s="514"/>
      <c r="L20" s="514"/>
      <c r="M20" s="529"/>
      <c r="N20" s="513"/>
      <c r="O20" s="514"/>
      <c r="P20" s="514"/>
      <c r="Q20" s="514"/>
      <c r="R20" s="515"/>
      <c r="S20" s="7"/>
      <c r="T20" s="49"/>
      <c r="U20" s="537"/>
      <c r="V20" s="537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3"/>
      <c r="AR20" s="550"/>
      <c r="AS20" s="551"/>
      <c r="AT20" s="551"/>
      <c r="AU20" s="551"/>
      <c r="AV20" s="551"/>
      <c r="AW20" s="551"/>
      <c r="AX20" s="551"/>
      <c r="AY20" s="551"/>
      <c r="AZ20" s="551"/>
      <c r="BA20" s="551"/>
      <c r="BB20" s="551"/>
      <c r="BC20" s="551"/>
      <c r="BD20" s="551"/>
      <c r="BE20" s="552"/>
      <c r="BF20" s="66"/>
      <c r="BG20" s="35"/>
      <c r="BH20" s="605"/>
      <c r="BI20" s="605"/>
      <c r="BJ20" s="49"/>
      <c r="BK20" s="49"/>
      <c r="BL20" s="49"/>
      <c r="BM20" s="49"/>
      <c r="BN20" s="49"/>
      <c r="BO20" s="49"/>
    </row>
    <row r="21" spans="1:67" ht="8.25" customHeight="1">
      <c r="A21" s="7"/>
      <c r="B21" s="7"/>
      <c r="C21" s="528"/>
      <c r="D21" s="514"/>
      <c r="E21" s="514"/>
      <c r="F21" s="514"/>
      <c r="G21" s="514"/>
      <c r="H21" s="514"/>
      <c r="I21" s="514"/>
      <c r="J21" s="514"/>
      <c r="K21" s="514"/>
      <c r="L21" s="514"/>
      <c r="M21" s="529"/>
      <c r="N21" s="513"/>
      <c r="O21" s="514"/>
      <c r="P21" s="514"/>
      <c r="Q21" s="514"/>
      <c r="R21" s="515"/>
      <c r="S21" s="7"/>
      <c r="T21" s="49"/>
      <c r="U21" s="535" t="s">
        <v>185</v>
      </c>
      <c r="V21" s="535"/>
      <c r="W21" s="538" t="s">
        <v>7847</v>
      </c>
      <c r="X21" s="538"/>
      <c r="Y21" s="538"/>
      <c r="Z21" s="538"/>
      <c r="AA21" s="538"/>
      <c r="AB21" s="538"/>
      <c r="AC21" s="538"/>
      <c r="AD21" s="538"/>
      <c r="AE21" s="538"/>
      <c r="AF21" s="538"/>
      <c r="AG21" s="538"/>
      <c r="AH21" s="538"/>
      <c r="AI21" s="538"/>
      <c r="AJ21" s="538"/>
      <c r="AK21" s="538"/>
      <c r="AL21" s="538"/>
      <c r="AM21" s="538"/>
      <c r="AN21" s="538"/>
      <c r="AO21" s="538"/>
      <c r="AP21" s="538"/>
      <c r="AQ21" s="539"/>
      <c r="AR21" s="544">
        <f>'Луковичные в упаковке'!L6</f>
        <v>0</v>
      </c>
      <c r="AS21" s="545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  <c r="BE21" s="546"/>
      <c r="BF21" s="66"/>
      <c r="BG21" s="35"/>
      <c r="BH21" s="605"/>
      <c r="BI21" s="605"/>
      <c r="BJ21" s="49"/>
      <c r="BK21" s="49"/>
      <c r="BL21" s="49"/>
      <c r="BM21" s="49"/>
      <c r="BN21" s="49"/>
      <c r="BO21" s="49"/>
    </row>
    <row r="22" spans="1:67" ht="6.75" customHeight="1">
      <c r="A22" s="7"/>
      <c r="B22" s="7"/>
      <c r="C22" s="528"/>
      <c r="D22" s="514"/>
      <c r="E22" s="514"/>
      <c r="F22" s="514"/>
      <c r="G22" s="514"/>
      <c r="H22" s="514"/>
      <c r="I22" s="514"/>
      <c r="J22" s="514"/>
      <c r="K22" s="514"/>
      <c r="L22" s="514"/>
      <c r="M22" s="529"/>
      <c r="N22" s="513"/>
      <c r="O22" s="514"/>
      <c r="P22" s="514"/>
      <c r="Q22" s="514"/>
      <c r="R22" s="515"/>
      <c r="S22" s="7"/>
      <c r="T22" s="49"/>
      <c r="U22" s="536"/>
      <c r="V22" s="536"/>
      <c r="W22" s="540"/>
      <c r="X22" s="540"/>
      <c r="Y22" s="540"/>
      <c r="Z22" s="540"/>
      <c r="AA22" s="540"/>
      <c r="AB22" s="540"/>
      <c r="AC22" s="540"/>
      <c r="AD22" s="540"/>
      <c r="AE22" s="540"/>
      <c r="AF22" s="540"/>
      <c r="AG22" s="540"/>
      <c r="AH22" s="540"/>
      <c r="AI22" s="540"/>
      <c r="AJ22" s="540"/>
      <c r="AK22" s="540"/>
      <c r="AL22" s="540"/>
      <c r="AM22" s="540"/>
      <c r="AN22" s="540"/>
      <c r="AO22" s="540"/>
      <c r="AP22" s="540"/>
      <c r="AQ22" s="541"/>
      <c r="AR22" s="547"/>
      <c r="AS22" s="548"/>
      <c r="AT22" s="548"/>
      <c r="AU22" s="548"/>
      <c r="AV22" s="548"/>
      <c r="AW22" s="548"/>
      <c r="AX22" s="548"/>
      <c r="AY22" s="548"/>
      <c r="AZ22" s="548"/>
      <c r="BA22" s="548"/>
      <c r="BB22" s="548"/>
      <c r="BC22" s="548"/>
      <c r="BD22" s="548"/>
      <c r="BE22" s="549"/>
      <c r="BF22" s="66"/>
      <c r="BG22" s="35"/>
      <c r="BH22" s="605"/>
      <c r="BI22" s="605"/>
      <c r="BJ22" s="49"/>
      <c r="BK22" s="49"/>
      <c r="BL22" s="49"/>
      <c r="BM22" s="49"/>
      <c r="BN22" s="49"/>
      <c r="BO22" s="49"/>
    </row>
    <row r="23" spans="1:67" ht="3.75" customHeight="1" thickBot="1">
      <c r="A23" s="7"/>
      <c r="B23" s="7"/>
      <c r="C23" s="530"/>
      <c r="D23" s="531"/>
      <c r="E23" s="531"/>
      <c r="F23" s="531"/>
      <c r="G23" s="531"/>
      <c r="H23" s="531"/>
      <c r="I23" s="531"/>
      <c r="J23" s="531"/>
      <c r="K23" s="531"/>
      <c r="L23" s="531"/>
      <c r="M23" s="532"/>
      <c r="N23" s="557"/>
      <c r="O23" s="531"/>
      <c r="P23" s="531"/>
      <c r="Q23" s="531"/>
      <c r="R23" s="558"/>
      <c r="S23" s="7"/>
      <c r="T23" s="49"/>
      <c r="U23" s="537"/>
      <c r="V23" s="537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  <c r="AJ23" s="542"/>
      <c r="AK23" s="542"/>
      <c r="AL23" s="542"/>
      <c r="AM23" s="542"/>
      <c r="AN23" s="542"/>
      <c r="AO23" s="542"/>
      <c r="AP23" s="542"/>
      <c r="AQ23" s="543"/>
      <c r="AR23" s="550"/>
      <c r="AS23" s="551"/>
      <c r="AT23" s="551"/>
      <c r="AU23" s="551"/>
      <c r="AV23" s="551"/>
      <c r="AW23" s="551"/>
      <c r="AX23" s="551"/>
      <c r="AY23" s="551"/>
      <c r="AZ23" s="551"/>
      <c r="BA23" s="551"/>
      <c r="BB23" s="551"/>
      <c r="BC23" s="551"/>
      <c r="BD23" s="551"/>
      <c r="BE23" s="552"/>
      <c r="BF23" s="66"/>
      <c r="BG23" s="35"/>
      <c r="BH23" s="605"/>
      <c r="BI23" s="605"/>
      <c r="BJ23" s="49"/>
      <c r="BK23" s="49"/>
      <c r="BL23" s="49"/>
      <c r="BM23" s="49"/>
      <c r="BN23" s="49"/>
      <c r="BO23" s="49"/>
    </row>
    <row r="24" spans="1:67" ht="8.25" customHeight="1" thickBot="1">
      <c r="A24" s="7"/>
      <c r="B24" s="7"/>
      <c r="C24" s="519" t="s">
        <v>182</v>
      </c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1"/>
      <c r="S24" s="7"/>
      <c r="T24" s="49"/>
      <c r="U24" s="535" t="s">
        <v>186</v>
      </c>
      <c r="V24" s="535"/>
      <c r="W24" s="562" t="s">
        <v>1605</v>
      </c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2"/>
      <c r="AJ24" s="562"/>
      <c r="AK24" s="562"/>
      <c r="AL24" s="562"/>
      <c r="AM24" s="562"/>
      <c r="AN24" s="562"/>
      <c r="AO24" s="562"/>
      <c r="AP24" s="562"/>
      <c r="AQ24" s="563"/>
      <c r="AR24" s="544">
        <f>'Многолетники в упаковке'!L6</f>
        <v>0</v>
      </c>
      <c r="AS24" s="545"/>
      <c r="AT24" s="545"/>
      <c r="AU24" s="545"/>
      <c r="AV24" s="545"/>
      <c r="AW24" s="545"/>
      <c r="AX24" s="545"/>
      <c r="AY24" s="545"/>
      <c r="AZ24" s="545"/>
      <c r="BA24" s="545"/>
      <c r="BB24" s="545"/>
      <c r="BC24" s="545"/>
      <c r="BD24" s="545"/>
      <c r="BE24" s="546"/>
      <c r="BF24" s="66"/>
      <c r="BG24" s="35"/>
      <c r="BH24" s="605"/>
      <c r="BI24" s="605"/>
      <c r="BJ24" s="49"/>
      <c r="BK24" s="49"/>
      <c r="BL24" s="49"/>
      <c r="BM24" s="49"/>
      <c r="BN24" s="49"/>
      <c r="BO24" s="49"/>
    </row>
    <row r="25" spans="1:67" ht="3.75" customHeight="1">
      <c r="A25" s="7"/>
      <c r="B25" s="7"/>
      <c r="C25" s="596"/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8"/>
      <c r="S25" s="7"/>
      <c r="T25" s="49"/>
      <c r="U25" s="536"/>
      <c r="V25" s="536"/>
      <c r="W25" s="593"/>
      <c r="X25" s="593"/>
      <c r="Y25" s="593"/>
      <c r="Z25" s="593"/>
      <c r="AA25" s="593"/>
      <c r="AB25" s="593"/>
      <c r="AC25" s="593"/>
      <c r="AD25" s="593"/>
      <c r="AE25" s="593"/>
      <c r="AF25" s="593"/>
      <c r="AG25" s="593"/>
      <c r="AH25" s="593"/>
      <c r="AI25" s="593"/>
      <c r="AJ25" s="593"/>
      <c r="AK25" s="593"/>
      <c r="AL25" s="593"/>
      <c r="AM25" s="593"/>
      <c r="AN25" s="593"/>
      <c r="AO25" s="593"/>
      <c r="AP25" s="593"/>
      <c r="AQ25" s="594"/>
      <c r="AR25" s="547"/>
      <c r="AS25" s="548"/>
      <c r="AT25" s="548"/>
      <c r="AU25" s="548"/>
      <c r="AV25" s="548"/>
      <c r="AW25" s="548"/>
      <c r="AX25" s="548"/>
      <c r="AY25" s="548"/>
      <c r="AZ25" s="548"/>
      <c r="BA25" s="548"/>
      <c r="BB25" s="548"/>
      <c r="BC25" s="548"/>
      <c r="BD25" s="548"/>
      <c r="BE25" s="549"/>
      <c r="BF25" s="66"/>
      <c r="BG25" s="35"/>
      <c r="BH25" s="605"/>
      <c r="BI25" s="605"/>
      <c r="BJ25" s="49"/>
      <c r="BK25" s="49"/>
      <c r="BL25" s="49"/>
      <c r="BM25" s="49"/>
      <c r="BN25" s="49"/>
      <c r="BO25" s="49"/>
    </row>
    <row r="26" spans="1:67" ht="6.2" customHeight="1" thickBot="1">
      <c r="A26" s="7"/>
      <c r="B26" s="7"/>
      <c r="C26" s="599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1"/>
      <c r="S26" s="7"/>
      <c r="T26" s="7"/>
      <c r="U26" s="537"/>
      <c r="V26" s="537"/>
      <c r="W26" s="564"/>
      <c r="X26" s="564"/>
      <c r="Y26" s="564"/>
      <c r="Z26" s="564"/>
      <c r="AA26" s="564"/>
      <c r="AB26" s="564"/>
      <c r="AC26" s="564"/>
      <c r="AD26" s="564"/>
      <c r="AE26" s="564"/>
      <c r="AF26" s="564"/>
      <c r="AG26" s="564"/>
      <c r="AH26" s="564"/>
      <c r="AI26" s="564"/>
      <c r="AJ26" s="564"/>
      <c r="AK26" s="564"/>
      <c r="AL26" s="564"/>
      <c r="AM26" s="564"/>
      <c r="AN26" s="564"/>
      <c r="AO26" s="564"/>
      <c r="AP26" s="564"/>
      <c r="AQ26" s="565"/>
      <c r="AR26" s="550"/>
      <c r="AS26" s="551"/>
      <c r="AT26" s="551"/>
      <c r="AU26" s="551"/>
      <c r="AV26" s="551"/>
      <c r="AW26" s="551"/>
      <c r="AX26" s="551"/>
      <c r="AY26" s="551"/>
      <c r="AZ26" s="551"/>
      <c r="BA26" s="551"/>
      <c r="BB26" s="551"/>
      <c r="BC26" s="551"/>
      <c r="BD26" s="551"/>
      <c r="BE26" s="552"/>
      <c r="BF26" s="66"/>
      <c r="BG26" s="35"/>
      <c r="BH26" s="605"/>
      <c r="BI26" s="605"/>
      <c r="BJ26" s="49"/>
      <c r="BK26" s="49"/>
      <c r="BL26" s="49"/>
      <c r="BM26" s="49"/>
      <c r="BN26" s="49"/>
      <c r="BO26" s="49"/>
    </row>
    <row r="27" spans="1:67" ht="8.25" customHeight="1">
      <c r="A27" s="7"/>
      <c r="B27" s="7"/>
      <c r="C27" s="599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1"/>
      <c r="S27" s="7"/>
      <c r="T27" s="7"/>
      <c r="U27" s="535"/>
      <c r="V27" s="535"/>
      <c r="W27" s="562"/>
      <c r="X27" s="562"/>
      <c r="Y27" s="562"/>
      <c r="Z27" s="562"/>
      <c r="AA27" s="562"/>
      <c r="AB27" s="562"/>
      <c r="AC27" s="562"/>
      <c r="AD27" s="562"/>
      <c r="AE27" s="562"/>
      <c r="AF27" s="562"/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3"/>
      <c r="AR27" s="544"/>
      <c r="AS27" s="545"/>
      <c r="AT27" s="545"/>
      <c r="AU27" s="545"/>
      <c r="AV27" s="545"/>
      <c r="AW27" s="545"/>
      <c r="AX27" s="545"/>
      <c r="AY27" s="545"/>
      <c r="AZ27" s="545"/>
      <c r="BA27" s="545"/>
      <c r="BB27" s="545"/>
      <c r="BC27" s="545"/>
      <c r="BD27" s="545"/>
      <c r="BE27" s="546"/>
      <c r="BF27" s="66"/>
      <c r="BG27" s="35"/>
      <c r="BH27" s="605"/>
      <c r="BI27" s="605"/>
      <c r="BJ27" s="49"/>
      <c r="BK27" s="49"/>
      <c r="BL27" s="49"/>
      <c r="BM27" s="49"/>
      <c r="BN27" s="49"/>
      <c r="BO27" s="49"/>
    </row>
    <row r="28" spans="1:67" ht="11.25" customHeight="1" thickBot="1">
      <c r="A28" s="7"/>
      <c r="B28" s="7"/>
      <c r="C28" s="599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01"/>
      <c r="S28" s="7"/>
      <c r="T28" s="7"/>
      <c r="U28" s="537"/>
      <c r="V28" s="537"/>
      <c r="W28" s="578"/>
      <c r="X28" s="578"/>
      <c r="Y28" s="578"/>
      <c r="Z28" s="578"/>
      <c r="AA28" s="578"/>
      <c r="AB28" s="578"/>
      <c r="AC28" s="578"/>
      <c r="AD28" s="578"/>
      <c r="AE28" s="578"/>
      <c r="AF28" s="578"/>
      <c r="AG28" s="578"/>
      <c r="AH28" s="578"/>
      <c r="AI28" s="578"/>
      <c r="AJ28" s="578"/>
      <c r="AK28" s="578"/>
      <c r="AL28" s="578"/>
      <c r="AM28" s="578"/>
      <c r="AN28" s="578"/>
      <c r="AO28" s="578"/>
      <c r="AP28" s="578"/>
      <c r="AQ28" s="579"/>
      <c r="AR28" s="550"/>
      <c r="AS28" s="551"/>
      <c r="AT28" s="551"/>
      <c r="AU28" s="551"/>
      <c r="AV28" s="551"/>
      <c r="AW28" s="551"/>
      <c r="AX28" s="551"/>
      <c r="AY28" s="551"/>
      <c r="AZ28" s="551"/>
      <c r="BA28" s="551"/>
      <c r="BB28" s="551"/>
      <c r="BC28" s="551"/>
      <c r="BD28" s="551"/>
      <c r="BE28" s="552"/>
      <c r="BF28" s="66"/>
      <c r="BG28" s="35"/>
      <c r="BH28" s="605"/>
      <c r="BI28" s="605"/>
      <c r="BJ28" s="49"/>
      <c r="BK28" s="49"/>
      <c r="BL28" s="49"/>
      <c r="BM28" s="49"/>
      <c r="BN28" s="49"/>
      <c r="BO28" s="49"/>
    </row>
    <row r="29" spans="1:67" ht="6.2" customHeight="1">
      <c r="A29" s="7"/>
      <c r="B29" s="7"/>
      <c r="C29" s="599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01"/>
      <c r="S29" s="7"/>
      <c r="T29" s="7"/>
      <c r="U29" s="572"/>
      <c r="V29" s="572"/>
      <c r="W29" s="574" t="s">
        <v>1323</v>
      </c>
      <c r="X29" s="574"/>
      <c r="Y29" s="574"/>
      <c r="Z29" s="574"/>
      <c r="AA29" s="574"/>
      <c r="AB29" s="574"/>
      <c r="AC29" s="574"/>
      <c r="AD29" s="574"/>
      <c r="AE29" s="574"/>
      <c r="AF29" s="574"/>
      <c r="AG29" s="574"/>
      <c r="AH29" s="574"/>
      <c r="AI29" s="574"/>
      <c r="AJ29" s="574"/>
      <c r="AK29" s="574"/>
      <c r="AL29" s="574"/>
      <c r="AM29" s="574"/>
      <c r="AN29" s="574"/>
      <c r="AO29" s="574"/>
      <c r="AP29" s="574"/>
      <c r="AQ29" s="575"/>
      <c r="AR29" s="544">
        <f>AR18+AR21+AR24+AR27</f>
        <v>0</v>
      </c>
      <c r="AS29" s="545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  <c r="BD29" s="545"/>
      <c r="BE29" s="546"/>
      <c r="BF29" s="66"/>
      <c r="BG29" s="35"/>
      <c r="BH29" s="605"/>
      <c r="BI29" s="605"/>
      <c r="BJ29" s="49"/>
      <c r="BK29" s="49"/>
      <c r="BL29" s="49"/>
      <c r="BM29" s="49"/>
      <c r="BN29" s="49"/>
      <c r="BO29" s="49"/>
    </row>
    <row r="30" spans="1:67" ht="6.2" customHeight="1">
      <c r="A30" s="7"/>
      <c r="B30" s="7"/>
      <c r="C30" s="599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01"/>
      <c r="S30" s="7"/>
      <c r="T30" s="7"/>
      <c r="U30" s="573"/>
      <c r="V30" s="573"/>
      <c r="W30" s="576"/>
      <c r="X30" s="576"/>
      <c r="Y30" s="576"/>
      <c r="Z30" s="576"/>
      <c r="AA30" s="576"/>
      <c r="AB30" s="576"/>
      <c r="AC30" s="576"/>
      <c r="AD30" s="576"/>
      <c r="AE30" s="576"/>
      <c r="AF30" s="576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7"/>
      <c r="AR30" s="547"/>
      <c r="AS30" s="548"/>
      <c r="AT30" s="548"/>
      <c r="AU30" s="548"/>
      <c r="AV30" s="548"/>
      <c r="AW30" s="548"/>
      <c r="AX30" s="548"/>
      <c r="AY30" s="548"/>
      <c r="AZ30" s="548"/>
      <c r="BA30" s="548"/>
      <c r="BB30" s="548"/>
      <c r="BC30" s="548"/>
      <c r="BD30" s="548"/>
      <c r="BE30" s="549"/>
      <c r="BF30" s="66"/>
      <c r="BG30" s="35"/>
      <c r="BH30" s="605"/>
      <c r="BI30" s="605"/>
      <c r="BJ30" s="49"/>
      <c r="BK30" s="49"/>
      <c r="BL30" s="49"/>
      <c r="BM30" s="49"/>
      <c r="BN30" s="49"/>
      <c r="BO30" s="49"/>
    </row>
    <row r="31" spans="1:67" ht="6.2" customHeight="1" thickBot="1">
      <c r="A31" s="7"/>
      <c r="B31" s="7"/>
      <c r="C31" s="602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4"/>
      <c r="S31" s="7"/>
      <c r="T31" s="7"/>
      <c r="U31" s="573"/>
      <c r="V31" s="573"/>
      <c r="W31" s="576"/>
      <c r="X31" s="576"/>
      <c r="Y31" s="576"/>
      <c r="Z31" s="576"/>
      <c r="AA31" s="576"/>
      <c r="AB31" s="576"/>
      <c r="AC31" s="576"/>
      <c r="AD31" s="576"/>
      <c r="AE31" s="576"/>
      <c r="AF31" s="576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7"/>
      <c r="AR31" s="550"/>
      <c r="AS31" s="551"/>
      <c r="AT31" s="551"/>
      <c r="AU31" s="551"/>
      <c r="AV31" s="551"/>
      <c r="AW31" s="551"/>
      <c r="AX31" s="551"/>
      <c r="AY31" s="551"/>
      <c r="AZ31" s="551"/>
      <c r="BA31" s="551"/>
      <c r="BB31" s="551"/>
      <c r="BC31" s="551"/>
      <c r="BD31" s="551"/>
      <c r="BE31" s="552"/>
      <c r="BF31" s="66"/>
      <c r="BG31" s="35"/>
      <c r="BH31" s="605"/>
      <c r="BI31" s="605"/>
      <c r="BJ31" s="49"/>
      <c r="BK31" s="49"/>
      <c r="BL31" s="49"/>
      <c r="BM31" s="49"/>
      <c r="BN31" s="49"/>
      <c r="BO31" s="49"/>
    </row>
    <row r="32" spans="1:67" ht="8.25" customHeight="1" thickBot="1">
      <c r="A32" s="7"/>
      <c r="B32" s="7"/>
      <c r="C32" s="519" t="s">
        <v>183</v>
      </c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1"/>
      <c r="S32" s="7"/>
      <c r="T32" s="7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1"/>
      <c r="AR32" s="611"/>
      <c r="AS32" s="612"/>
      <c r="AT32" s="612"/>
      <c r="AU32" s="612"/>
      <c r="AV32" s="612"/>
      <c r="AW32" s="612"/>
      <c r="AX32" s="612"/>
      <c r="AY32" s="612"/>
      <c r="AZ32" s="612"/>
      <c r="BA32" s="613"/>
      <c r="BB32" s="620"/>
      <c r="BC32" s="621"/>
      <c r="BD32" s="621"/>
      <c r="BE32" s="622"/>
      <c r="BF32" s="66"/>
      <c r="BG32" s="35"/>
      <c r="BH32" s="605"/>
      <c r="BI32" s="605"/>
      <c r="BJ32" s="49"/>
      <c r="BK32" s="49"/>
      <c r="BL32" s="49"/>
      <c r="BM32" s="49"/>
      <c r="BN32" s="49"/>
      <c r="BO32" s="49"/>
    </row>
    <row r="33" spans="1:67" ht="7.5" customHeight="1">
      <c r="A33" s="7"/>
      <c r="B33" s="7"/>
      <c r="C33" s="526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1"/>
      <c r="Q33" s="511"/>
      <c r="R33" s="512"/>
      <c r="S33" s="7"/>
      <c r="T33" s="7"/>
      <c r="U33" s="630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F33" s="630"/>
      <c r="AG33" s="630"/>
      <c r="AH33" s="630"/>
      <c r="AI33" s="630"/>
      <c r="AJ33" s="630"/>
      <c r="AK33" s="630"/>
      <c r="AL33" s="630"/>
      <c r="AM33" s="630"/>
      <c r="AN33" s="630"/>
      <c r="AO33" s="630"/>
      <c r="AP33" s="630"/>
      <c r="AQ33" s="631"/>
      <c r="AR33" s="614"/>
      <c r="AS33" s="615"/>
      <c r="AT33" s="615"/>
      <c r="AU33" s="615"/>
      <c r="AV33" s="615"/>
      <c r="AW33" s="615"/>
      <c r="AX33" s="615"/>
      <c r="AY33" s="615"/>
      <c r="AZ33" s="615"/>
      <c r="BA33" s="616"/>
      <c r="BB33" s="623"/>
      <c r="BC33" s="624"/>
      <c r="BD33" s="624"/>
      <c r="BE33" s="625"/>
      <c r="BF33" s="66"/>
      <c r="BG33" s="35"/>
      <c r="BH33" s="605"/>
      <c r="BI33" s="605"/>
      <c r="BJ33" s="49"/>
      <c r="BK33" s="49"/>
      <c r="BL33" s="49"/>
      <c r="BM33" s="49"/>
      <c r="BN33" s="49"/>
      <c r="BO33" s="49"/>
    </row>
    <row r="34" spans="1:67" ht="4.5" customHeight="1" thickBot="1">
      <c r="A34" s="7"/>
      <c r="B34" s="7"/>
      <c r="C34" s="528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5"/>
      <c r="S34" s="7"/>
      <c r="T34" s="7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  <c r="AM34" s="630"/>
      <c r="AN34" s="630"/>
      <c r="AO34" s="630"/>
      <c r="AP34" s="630"/>
      <c r="AQ34" s="631"/>
      <c r="AR34" s="617"/>
      <c r="AS34" s="618"/>
      <c r="AT34" s="618"/>
      <c r="AU34" s="618"/>
      <c r="AV34" s="618"/>
      <c r="AW34" s="618"/>
      <c r="AX34" s="618"/>
      <c r="AY34" s="618"/>
      <c r="AZ34" s="618"/>
      <c r="BA34" s="619"/>
      <c r="BB34" s="626"/>
      <c r="BC34" s="627"/>
      <c r="BD34" s="627"/>
      <c r="BE34" s="628"/>
      <c r="BF34" s="66"/>
      <c r="BG34" s="35"/>
      <c r="BH34" s="605"/>
      <c r="BI34" s="605"/>
      <c r="BJ34" s="49"/>
      <c r="BK34" s="49"/>
      <c r="BL34" s="49"/>
      <c r="BM34" s="49"/>
      <c r="BN34" s="49"/>
      <c r="BO34" s="49"/>
    </row>
    <row r="35" spans="1:67" ht="6.75" customHeight="1">
      <c r="A35" s="7"/>
      <c r="B35" s="7"/>
      <c r="C35" s="528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5"/>
      <c r="S35" s="7"/>
      <c r="T35" s="7"/>
      <c r="U35" s="573"/>
      <c r="V35" s="573"/>
      <c r="W35" s="583" t="s">
        <v>12011</v>
      </c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  <c r="AO35" s="583"/>
      <c r="AP35" s="583"/>
      <c r="AQ35" s="584"/>
      <c r="AR35" s="566">
        <f>SUM(AR18:BE26)*(1-BB32)+AR27*(1-(IF(BB32&lt;=0.25,BB32,#REF!)))</f>
        <v>0</v>
      </c>
      <c r="AS35" s="567"/>
      <c r="AT35" s="567"/>
      <c r="AU35" s="567"/>
      <c r="AV35" s="567"/>
      <c r="AW35" s="567"/>
      <c r="AX35" s="567"/>
      <c r="AY35" s="567"/>
      <c r="AZ35" s="567"/>
      <c r="BA35" s="567"/>
      <c r="BB35" s="567"/>
      <c r="BC35" s="567"/>
      <c r="BD35" s="567"/>
      <c r="BE35" s="568"/>
      <c r="BF35" s="66"/>
      <c r="BG35" s="35"/>
      <c r="BH35" s="605"/>
      <c r="BI35" s="605"/>
      <c r="BJ35" s="49"/>
      <c r="BK35" s="49"/>
      <c r="BL35" s="49"/>
      <c r="BM35" s="49"/>
      <c r="BN35" s="49"/>
      <c r="BO35" s="49"/>
    </row>
    <row r="36" spans="1:67" ht="6.75" customHeight="1">
      <c r="A36" s="7"/>
      <c r="B36" s="7"/>
      <c r="C36" s="528"/>
      <c r="D36" s="514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5"/>
      <c r="S36" s="7"/>
      <c r="T36" s="7"/>
      <c r="U36" s="573"/>
      <c r="V36" s="57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  <c r="AO36" s="583"/>
      <c r="AP36" s="583"/>
      <c r="AQ36" s="584"/>
      <c r="AR36" s="590"/>
      <c r="AS36" s="591"/>
      <c r="AT36" s="591"/>
      <c r="AU36" s="591"/>
      <c r="AV36" s="591"/>
      <c r="AW36" s="591"/>
      <c r="AX36" s="591"/>
      <c r="AY36" s="591"/>
      <c r="AZ36" s="591"/>
      <c r="BA36" s="591"/>
      <c r="BB36" s="591"/>
      <c r="BC36" s="591"/>
      <c r="BD36" s="591"/>
      <c r="BE36" s="592"/>
      <c r="BF36" s="66"/>
      <c r="BG36" s="35"/>
      <c r="BH36" s="605"/>
      <c r="BI36" s="605"/>
      <c r="BJ36" s="49"/>
      <c r="BK36" s="49"/>
      <c r="BL36" s="49"/>
      <c r="BM36" s="49"/>
      <c r="BN36" s="49"/>
      <c r="BO36" s="49"/>
    </row>
    <row r="37" spans="1:67" ht="6.75" customHeight="1" thickBot="1">
      <c r="A37" s="7"/>
      <c r="B37" s="7"/>
      <c r="C37" s="528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5"/>
      <c r="S37" s="7"/>
      <c r="T37" s="7"/>
      <c r="U37" s="573"/>
      <c r="V37" s="57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  <c r="AO37" s="583"/>
      <c r="AP37" s="583"/>
      <c r="AQ37" s="584"/>
      <c r="AR37" s="569"/>
      <c r="AS37" s="570"/>
      <c r="AT37" s="570"/>
      <c r="AU37" s="570"/>
      <c r="AV37" s="570"/>
      <c r="AW37" s="570"/>
      <c r="AX37" s="570"/>
      <c r="AY37" s="570"/>
      <c r="AZ37" s="570"/>
      <c r="BA37" s="570"/>
      <c r="BB37" s="570"/>
      <c r="BC37" s="570"/>
      <c r="BD37" s="570"/>
      <c r="BE37" s="571"/>
      <c r="BF37" s="66"/>
      <c r="BG37" s="35"/>
      <c r="BH37" s="605"/>
      <c r="BI37" s="605"/>
      <c r="BJ37" s="49"/>
      <c r="BK37" s="49"/>
      <c r="BL37" s="49"/>
      <c r="BM37" s="49"/>
      <c r="BN37" s="49"/>
      <c r="BO37" s="49"/>
    </row>
    <row r="38" spans="1:67" ht="3" customHeight="1">
      <c r="A38" s="7"/>
      <c r="B38" s="7"/>
      <c r="C38" s="528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5"/>
      <c r="S38" s="7"/>
      <c r="T38" s="7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605"/>
      <c r="BI38" s="605"/>
      <c r="BJ38" s="49"/>
      <c r="BK38" s="49"/>
      <c r="BL38" s="49"/>
      <c r="BM38" s="49"/>
      <c r="BN38" s="49"/>
      <c r="BO38" s="49"/>
    </row>
    <row r="39" spans="1:67" ht="9.1999999999999993" customHeight="1">
      <c r="A39" s="7"/>
      <c r="B39" s="7"/>
      <c r="C39" s="528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5"/>
      <c r="S39" s="7"/>
      <c r="T39" s="7"/>
      <c r="U39" s="629"/>
      <c r="V39" s="629"/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  <c r="AO39" s="629"/>
      <c r="AP39" s="629"/>
      <c r="AQ39" s="629"/>
      <c r="AR39" s="629"/>
      <c r="AS39" s="629"/>
      <c r="AT39" s="629"/>
      <c r="AU39" s="629"/>
      <c r="AV39" s="629"/>
      <c r="AW39" s="629"/>
      <c r="AX39" s="629"/>
      <c r="AY39" s="629"/>
      <c r="AZ39" s="629"/>
      <c r="BA39" s="629"/>
      <c r="BB39" s="629"/>
      <c r="BC39" s="629"/>
      <c r="BD39" s="629"/>
      <c r="BE39" s="629"/>
      <c r="BF39" s="35"/>
      <c r="BG39" s="35"/>
      <c r="BH39" s="605"/>
      <c r="BI39" s="605"/>
      <c r="BJ39" s="49"/>
      <c r="BK39" s="49"/>
      <c r="BL39" s="49"/>
      <c r="BM39" s="49"/>
      <c r="BN39" s="49"/>
      <c r="BO39" s="49"/>
    </row>
    <row r="40" spans="1:67" ht="6.2" customHeight="1">
      <c r="A40" s="7"/>
      <c r="B40" s="7"/>
      <c r="C40" s="528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5"/>
      <c r="S40" s="7"/>
      <c r="T40" s="7"/>
      <c r="U40" s="606"/>
      <c r="V40" s="606"/>
      <c r="W40" s="606"/>
      <c r="X40" s="606"/>
      <c r="Y40" s="606"/>
      <c r="Z40" s="606"/>
      <c r="AA40" s="606"/>
      <c r="AB40" s="606"/>
      <c r="AC40" s="606"/>
      <c r="AD40" s="606"/>
      <c r="AE40" s="606"/>
      <c r="AF40" s="606"/>
      <c r="AG40" s="606"/>
      <c r="AH40" s="606"/>
      <c r="AI40" s="606"/>
      <c r="AJ40" s="606"/>
      <c r="AK40" s="606"/>
      <c r="AL40" s="606"/>
      <c r="AM40" s="606"/>
      <c r="AN40" s="606"/>
      <c r="AO40" s="606"/>
      <c r="AP40" s="606"/>
      <c r="AQ40" s="606"/>
      <c r="AR40" s="606"/>
      <c r="AS40" s="606"/>
      <c r="AT40" s="606"/>
      <c r="AU40" s="606"/>
      <c r="AV40" s="606"/>
      <c r="AW40" s="606"/>
      <c r="AX40" s="606"/>
      <c r="AY40" s="606"/>
      <c r="AZ40" s="606"/>
      <c r="BA40" s="606"/>
      <c r="BB40" s="606"/>
      <c r="BC40" s="606"/>
      <c r="BD40" s="606"/>
      <c r="BE40" s="606"/>
      <c r="BF40" s="606"/>
      <c r="BG40" s="35"/>
      <c r="BH40" s="605"/>
      <c r="BI40" s="605"/>
      <c r="BJ40" s="49"/>
      <c r="BK40" s="49"/>
      <c r="BL40" s="49"/>
      <c r="BM40" s="49"/>
      <c r="BN40" s="49"/>
      <c r="BO40" s="49"/>
    </row>
    <row r="41" spans="1:67" ht="6.2" customHeight="1" thickBot="1">
      <c r="A41" s="7"/>
      <c r="B41" s="7"/>
      <c r="C41" s="530"/>
      <c r="D41" s="531"/>
      <c r="E41" s="531"/>
      <c r="F41" s="531"/>
      <c r="G41" s="531"/>
      <c r="H41" s="531"/>
      <c r="I41" s="531"/>
      <c r="J41" s="531"/>
      <c r="K41" s="531"/>
      <c r="L41" s="531"/>
      <c r="M41" s="531"/>
      <c r="N41" s="531"/>
      <c r="O41" s="531"/>
      <c r="P41" s="531"/>
      <c r="Q41" s="531"/>
      <c r="R41" s="558"/>
      <c r="S41" s="7"/>
      <c r="T41" s="7"/>
      <c r="U41" s="606"/>
      <c r="V41" s="606"/>
      <c r="W41" s="606"/>
      <c r="X41" s="606"/>
      <c r="Y41" s="606"/>
      <c r="Z41" s="606"/>
      <c r="AA41" s="606"/>
      <c r="AB41" s="606"/>
      <c r="AC41" s="606"/>
      <c r="AD41" s="606"/>
      <c r="AE41" s="606"/>
      <c r="AF41" s="606"/>
      <c r="AG41" s="606"/>
      <c r="AH41" s="606"/>
      <c r="AI41" s="606"/>
      <c r="AJ41" s="606"/>
      <c r="AK41" s="606"/>
      <c r="AL41" s="606"/>
      <c r="AM41" s="606"/>
      <c r="AN41" s="606"/>
      <c r="AO41" s="606"/>
      <c r="AP41" s="606"/>
      <c r="AQ41" s="606"/>
      <c r="AR41" s="606"/>
      <c r="AS41" s="606"/>
      <c r="AT41" s="606"/>
      <c r="AU41" s="606"/>
      <c r="AV41" s="606"/>
      <c r="AW41" s="606"/>
      <c r="AX41" s="606"/>
      <c r="AY41" s="606"/>
      <c r="AZ41" s="606"/>
      <c r="BA41" s="606"/>
      <c r="BB41" s="606"/>
      <c r="BC41" s="606"/>
      <c r="BD41" s="606"/>
      <c r="BE41" s="606"/>
      <c r="BF41" s="606"/>
      <c r="BG41" s="35"/>
      <c r="BH41" s="605"/>
      <c r="BI41" s="605"/>
      <c r="BJ41" s="49"/>
      <c r="BK41" s="49"/>
      <c r="BL41" s="49"/>
      <c r="BM41" s="49"/>
      <c r="BN41" s="49"/>
      <c r="BO41" s="49"/>
    </row>
    <row r="42" spans="1:67" ht="9.1999999999999993" customHeight="1" thickBot="1">
      <c r="A42" s="7"/>
      <c r="B42" s="7"/>
      <c r="C42" s="519" t="s">
        <v>187</v>
      </c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  <c r="Q42" s="520"/>
      <c r="R42" s="521"/>
      <c r="S42" s="7"/>
      <c r="T42" s="7"/>
      <c r="U42" s="629"/>
      <c r="V42" s="629"/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/>
      <c r="AS42" s="629"/>
      <c r="AT42" s="629"/>
      <c r="AU42" s="629"/>
      <c r="AV42" s="629"/>
      <c r="AW42" s="629"/>
      <c r="AX42" s="629"/>
      <c r="AY42" s="629"/>
      <c r="AZ42" s="629"/>
      <c r="BA42" s="629"/>
      <c r="BB42" s="629"/>
      <c r="BC42" s="629"/>
      <c r="BD42" s="629"/>
      <c r="BE42" s="629"/>
      <c r="BF42" s="35"/>
      <c r="BG42" s="35"/>
      <c r="BH42" s="605"/>
      <c r="BI42" s="605"/>
      <c r="BJ42" s="49"/>
      <c r="BK42" s="49"/>
      <c r="BL42" s="49"/>
      <c r="BM42" s="49"/>
      <c r="BN42" s="49"/>
      <c r="BO42" s="49"/>
    </row>
    <row r="43" spans="1:67" ht="10.5" customHeight="1">
      <c r="A43" s="7"/>
      <c r="B43" s="7"/>
      <c r="C43" s="526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2"/>
      <c r="S43" s="7"/>
      <c r="T43" s="7"/>
      <c r="U43" s="535"/>
      <c r="V43" s="535"/>
      <c r="W43" s="562"/>
      <c r="X43" s="562"/>
      <c r="Y43" s="562"/>
      <c r="Z43" s="562"/>
      <c r="AA43" s="562"/>
      <c r="AB43" s="562"/>
      <c r="AC43" s="562"/>
      <c r="AD43" s="562"/>
      <c r="AE43" s="562"/>
      <c r="AF43" s="562"/>
      <c r="AG43" s="562"/>
      <c r="AH43" s="562"/>
      <c r="AI43" s="562"/>
      <c r="AJ43" s="562"/>
      <c r="AK43" s="562"/>
      <c r="AL43" s="562"/>
      <c r="AM43" s="562"/>
      <c r="AN43" s="562"/>
      <c r="AO43" s="562"/>
      <c r="AP43" s="562"/>
      <c r="AQ43" s="563"/>
      <c r="AR43" s="566"/>
      <c r="AS43" s="567"/>
      <c r="AT43" s="567"/>
      <c r="AU43" s="567"/>
      <c r="AV43" s="567"/>
      <c r="AW43" s="567"/>
      <c r="AX43" s="567"/>
      <c r="AY43" s="567"/>
      <c r="AZ43" s="567"/>
      <c r="BA43" s="567"/>
      <c r="BB43" s="567"/>
      <c r="BC43" s="567"/>
      <c r="BD43" s="567"/>
      <c r="BE43" s="568"/>
      <c r="BF43" s="66"/>
      <c r="BG43" s="35"/>
      <c r="BH43" s="93"/>
      <c r="BI43" s="559"/>
      <c r="BJ43" s="559"/>
      <c r="BK43" s="559"/>
      <c r="BL43" s="559"/>
      <c r="BM43" s="559"/>
      <c r="BN43" s="559"/>
      <c r="BO43" s="49"/>
    </row>
    <row r="44" spans="1:67" ht="10.5" customHeight="1" thickBot="1">
      <c r="A44" s="7"/>
      <c r="B44" s="7"/>
      <c r="C44" s="530"/>
      <c r="D44" s="531"/>
      <c r="E44" s="531"/>
      <c r="F44" s="531"/>
      <c r="G44" s="531"/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58"/>
      <c r="S44" s="7"/>
      <c r="T44" s="7"/>
      <c r="U44" s="537"/>
      <c r="V44" s="537"/>
      <c r="W44" s="564"/>
      <c r="X44" s="564"/>
      <c r="Y44" s="564"/>
      <c r="Z44" s="564"/>
      <c r="AA44" s="564"/>
      <c r="AB44" s="564"/>
      <c r="AC44" s="564"/>
      <c r="AD44" s="564"/>
      <c r="AE44" s="564"/>
      <c r="AF44" s="564"/>
      <c r="AG44" s="564"/>
      <c r="AH44" s="564"/>
      <c r="AI44" s="564"/>
      <c r="AJ44" s="564"/>
      <c r="AK44" s="564"/>
      <c r="AL44" s="564"/>
      <c r="AM44" s="564"/>
      <c r="AN44" s="564"/>
      <c r="AO44" s="564"/>
      <c r="AP44" s="564"/>
      <c r="AQ44" s="565"/>
      <c r="AR44" s="569"/>
      <c r="AS44" s="570"/>
      <c r="AT44" s="570"/>
      <c r="AU44" s="570"/>
      <c r="AV44" s="570"/>
      <c r="AW44" s="570"/>
      <c r="AX44" s="570"/>
      <c r="AY44" s="570"/>
      <c r="AZ44" s="570"/>
      <c r="BA44" s="570"/>
      <c r="BB44" s="570"/>
      <c r="BC44" s="570"/>
      <c r="BD44" s="570"/>
      <c r="BE44" s="571"/>
      <c r="BF44" s="66"/>
      <c r="BG44" s="35"/>
      <c r="BH44" s="93"/>
      <c r="BI44" s="559"/>
      <c r="BJ44" s="559"/>
      <c r="BK44" s="559"/>
      <c r="BL44" s="559"/>
      <c r="BM44" s="559"/>
      <c r="BN44" s="559"/>
      <c r="BO44" s="49"/>
    </row>
    <row r="45" spans="1:67" ht="10.5" customHeight="1" thickBot="1">
      <c r="A45" s="7"/>
      <c r="B45" s="7"/>
      <c r="C45" s="519" t="s">
        <v>1096</v>
      </c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1"/>
      <c r="S45" s="7"/>
      <c r="T45" s="7"/>
      <c r="U45" s="535"/>
      <c r="V45" s="535"/>
      <c r="W45" s="607"/>
      <c r="X45" s="607"/>
      <c r="Y45" s="607"/>
      <c r="Z45" s="607"/>
      <c r="AA45" s="607"/>
      <c r="AB45" s="607"/>
      <c r="AC45" s="607"/>
      <c r="AD45" s="607"/>
      <c r="AE45" s="607"/>
      <c r="AF45" s="607"/>
      <c r="AG45" s="607"/>
      <c r="AH45" s="607"/>
      <c r="AI45" s="607"/>
      <c r="AJ45" s="607"/>
      <c r="AK45" s="607"/>
      <c r="AL45" s="607"/>
      <c r="AM45" s="607"/>
      <c r="AN45" s="607"/>
      <c r="AO45" s="607"/>
      <c r="AP45" s="607"/>
      <c r="AQ45" s="608"/>
      <c r="AR45" s="566"/>
      <c r="AS45" s="567"/>
      <c r="AT45" s="567"/>
      <c r="AU45" s="567"/>
      <c r="AV45" s="567"/>
      <c r="AW45" s="567"/>
      <c r="AX45" s="567"/>
      <c r="AY45" s="567"/>
      <c r="AZ45" s="567"/>
      <c r="BA45" s="567"/>
      <c r="BB45" s="567"/>
      <c r="BC45" s="567"/>
      <c r="BD45" s="567"/>
      <c r="BE45" s="568"/>
      <c r="BF45" s="66"/>
      <c r="BG45" s="35"/>
      <c r="BH45" s="93"/>
      <c r="BI45" s="559"/>
      <c r="BJ45" s="559"/>
      <c r="BK45" s="559"/>
      <c r="BL45" s="559"/>
      <c r="BM45" s="559"/>
      <c r="BN45" s="559"/>
      <c r="BO45" s="49"/>
    </row>
    <row r="46" spans="1:67" ht="10.5" customHeight="1" thickBot="1">
      <c r="A46" s="7"/>
      <c r="B46" s="7"/>
      <c r="C46" s="526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2"/>
      <c r="S46" s="7"/>
      <c r="T46" s="7"/>
      <c r="U46" s="537"/>
      <c r="V46" s="537"/>
      <c r="W46" s="609"/>
      <c r="X46" s="609"/>
      <c r="Y46" s="609"/>
      <c r="Z46" s="609"/>
      <c r="AA46" s="609"/>
      <c r="AB46" s="609"/>
      <c r="AC46" s="609"/>
      <c r="AD46" s="609"/>
      <c r="AE46" s="609"/>
      <c r="AF46" s="609"/>
      <c r="AG46" s="609"/>
      <c r="AH46" s="609"/>
      <c r="AI46" s="609"/>
      <c r="AJ46" s="609"/>
      <c r="AK46" s="609"/>
      <c r="AL46" s="609"/>
      <c r="AM46" s="609"/>
      <c r="AN46" s="609"/>
      <c r="AO46" s="609"/>
      <c r="AP46" s="609"/>
      <c r="AQ46" s="610"/>
      <c r="AR46" s="569"/>
      <c r="AS46" s="570"/>
      <c r="AT46" s="570"/>
      <c r="AU46" s="570"/>
      <c r="AV46" s="570"/>
      <c r="AW46" s="570"/>
      <c r="AX46" s="570"/>
      <c r="AY46" s="570"/>
      <c r="AZ46" s="570"/>
      <c r="BA46" s="570"/>
      <c r="BB46" s="570"/>
      <c r="BC46" s="570"/>
      <c r="BD46" s="570"/>
      <c r="BE46" s="571"/>
      <c r="BF46" s="66"/>
      <c r="BG46" s="35"/>
      <c r="BH46" s="93"/>
      <c r="BI46" s="559"/>
      <c r="BJ46" s="559"/>
      <c r="BK46" s="559"/>
      <c r="BL46" s="559"/>
      <c r="BM46" s="559"/>
      <c r="BN46" s="559"/>
      <c r="BO46" s="49"/>
    </row>
    <row r="47" spans="1:67" ht="9.1999999999999993" customHeight="1" thickBot="1">
      <c r="A47" s="7"/>
      <c r="B47" s="7"/>
      <c r="C47" s="530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58"/>
      <c r="S47" s="49"/>
      <c r="T47" s="7"/>
      <c r="U47" s="535"/>
      <c r="V47" s="535"/>
      <c r="W47" s="562"/>
      <c r="X47" s="562"/>
      <c r="Y47" s="562"/>
      <c r="Z47" s="562"/>
      <c r="AA47" s="562"/>
      <c r="AB47" s="562"/>
      <c r="AC47" s="562"/>
      <c r="AD47" s="562"/>
      <c r="AE47" s="562"/>
      <c r="AF47" s="562"/>
      <c r="AG47" s="562"/>
      <c r="AH47" s="562"/>
      <c r="AI47" s="562"/>
      <c r="AJ47" s="562"/>
      <c r="AK47" s="562"/>
      <c r="AL47" s="562"/>
      <c r="AM47" s="562"/>
      <c r="AN47" s="562"/>
      <c r="AO47" s="562"/>
      <c r="AP47" s="562"/>
      <c r="AQ47" s="563"/>
      <c r="AR47" s="566"/>
      <c r="AS47" s="567"/>
      <c r="AT47" s="567"/>
      <c r="AU47" s="567"/>
      <c r="AV47" s="567"/>
      <c r="AW47" s="567"/>
      <c r="AX47" s="567"/>
      <c r="AY47" s="567"/>
      <c r="AZ47" s="567"/>
      <c r="BA47" s="567"/>
      <c r="BB47" s="567"/>
      <c r="BC47" s="567"/>
      <c r="BD47" s="567"/>
      <c r="BE47" s="568"/>
      <c r="BF47" s="66"/>
      <c r="BG47" s="35"/>
      <c r="BH47" s="93"/>
      <c r="BI47" s="559"/>
      <c r="BJ47" s="559"/>
      <c r="BK47" s="559"/>
      <c r="BL47" s="559"/>
      <c r="BM47" s="559"/>
      <c r="BN47" s="559"/>
      <c r="BO47" s="49"/>
    </row>
    <row r="48" spans="1:67" ht="11.45" customHeight="1" thickBot="1">
      <c r="A48" s="7"/>
      <c r="B48" s="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49"/>
      <c r="T48" s="7"/>
      <c r="U48" s="537"/>
      <c r="V48" s="537"/>
      <c r="W48" s="564"/>
      <c r="X48" s="564"/>
      <c r="Y48" s="564"/>
      <c r="Z48" s="564"/>
      <c r="AA48" s="564"/>
      <c r="AB48" s="564"/>
      <c r="AC48" s="564"/>
      <c r="AD48" s="564"/>
      <c r="AE48" s="564"/>
      <c r="AF48" s="564"/>
      <c r="AG48" s="564"/>
      <c r="AH48" s="564"/>
      <c r="AI48" s="564"/>
      <c r="AJ48" s="564"/>
      <c r="AK48" s="564"/>
      <c r="AL48" s="564"/>
      <c r="AM48" s="564"/>
      <c r="AN48" s="564"/>
      <c r="AO48" s="564"/>
      <c r="AP48" s="564"/>
      <c r="AQ48" s="565"/>
      <c r="AR48" s="569"/>
      <c r="AS48" s="570"/>
      <c r="AT48" s="570"/>
      <c r="AU48" s="570"/>
      <c r="AV48" s="570"/>
      <c r="AW48" s="570"/>
      <c r="AX48" s="570"/>
      <c r="AY48" s="570"/>
      <c r="AZ48" s="570"/>
      <c r="BA48" s="570"/>
      <c r="BB48" s="570"/>
      <c r="BC48" s="570"/>
      <c r="BD48" s="570"/>
      <c r="BE48" s="571"/>
      <c r="BF48" s="66"/>
      <c r="BG48" s="35"/>
      <c r="BH48" s="93"/>
      <c r="BI48" s="559"/>
      <c r="BJ48" s="559"/>
      <c r="BK48" s="559"/>
      <c r="BL48" s="559"/>
      <c r="BM48" s="559"/>
      <c r="BN48" s="559"/>
      <c r="BO48" s="49"/>
    </row>
    <row r="49" spans="1:67" ht="9.75" customHeight="1" thickBot="1">
      <c r="A49" s="7"/>
      <c r="B49" s="14"/>
      <c r="C49" s="595"/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5"/>
      <c r="O49" s="595"/>
      <c r="P49" s="595"/>
      <c r="Q49" s="595"/>
      <c r="R49" s="595"/>
      <c r="S49" s="73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559"/>
      <c r="BJ49" s="559"/>
      <c r="BK49" s="559"/>
      <c r="BL49" s="559"/>
      <c r="BM49" s="559"/>
      <c r="BN49" s="559"/>
      <c r="BO49" s="49"/>
    </row>
    <row r="50" spans="1:67" ht="9.75" customHeight="1">
      <c r="A50" s="7"/>
      <c r="B50" s="14"/>
      <c r="C50" s="595"/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95"/>
      <c r="R50" s="595"/>
      <c r="S50" s="73"/>
      <c r="T50" s="15"/>
      <c r="U50" s="216"/>
      <c r="V50" s="217"/>
      <c r="W50" s="560"/>
      <c r="X50" s="560"/>
      <c r="Y50" s="560"/>
      <c r="Z50" s="560"/>
      <c r="AA50" s="560"/>
      <c r="AB50" s="560"/>
      <c r="AC50" s="560"/>
      <c r="AD50" s="560"/>
      <c r="AE50" s="560"/>
      <c r="AF50" s="560"/>
      <c r="AG50" s="560"/>
      <c r="AH50" s="560"/>
      <c r="AI50" s="560"/>
      <c r="AJ50" s="560"/>
      <c r="AK50" s="560"/>
      <c r="AL50" s="560"/>
      <c r="AM50" s="560"/>
      <c r="AN50" s="560"/>
      <c r="AO50" s="218"/>
      <c r="AP50" s="218"/>
      <c r="AQ50" s="219"/>
      <c r="AR50" s="566">
        <f>AR43+AR45+AR35+AR47+AR49</f>
        <v>0</v>
      </c>
      <c r="AS50" s="567"/>
      <c r="AT50" s="567"/>
      <c r="AU50" s="567"/>
      <c r="AV50" s="567"/>
      <c r="AW50" s="567"/>
      <c r="AX50" s="567"/>
      <c r="AY50" s="567"/>
      <c r="AZ50" s="567"/>
      <c r="BA50" s="567"/>
      <c r="BB50" s="567"/>
      <c r="BC50" s="567"/>
      <c r="BD50" s="567"/>
      <c r="BE50" s="568"/>
      <c r="BF50" s="66"/>
      <c r="BG50" s="15"/>
      <c r="BH50" s="35"/>
      <c r="BI50" s="559"/>
      <c r="BJ50" s="559"/>
      <c r="BK50" s="559"/>
      <c r="BL50" s="559"/>
      <c r="BM50" s="559"/>
      <c r="BN50" s="559"/>
      <c r="BO50" s="49"/>
    </row>
    <row r="51" spans="1:67" ht="9.75" customHeight="1" thickBot="1">
      <c r="A51" s="7"/>
      <c r="B51" s="14"/>
      <c r="C51" s="595"/>
      <c r="D51" s="595"/>
      <c r="E51" s="595"/>
      <c r="F51" s="595"/>
      <c r="G51" s="595"/>
      <c r="H51" s="595"/>
      <c r="I51" s="595"/>
      <c r="J51" s="595"/>
      <c r="K51" s="595"/>
      <c r="L51" s="595"/>
      <c r="M51" s="595"/>
      <c r="N51" s="595"/>
      <c r="O51" s="595"/>
      <c r="P51" s="595"/>
      <c r="Q51" s="595"/>
      <c r="R51" s="595"/>
      <c r="S51" s="14"/>
      <c r="T51" s="14"/>
      <c r="U51" s="220"/>
      <c r="V51" s="221"/>
      <c r="W51" s="561"/>
      <c r="X51" s="561"/>
      <c r="Y51" s="561"/>
      <c r="Z51" s="561"/>
      <c r="AA51" s="561"/>
      <c r="AB51" s="561"/>
      <c r="AC51" s="561"/>
      <c r="AD51" s="561"/>
      <c r="AE51" s="561"/>
      <c r="AF51" s="561"/>
      <c r="AG51" s="561"/>
      <c r="AH51" s="561"/>
      <c r="AI51" s="561"/>
      <c r="AJ51" s="561"/>
      <c r="AK51" s="561"/>
      <c r="AL51" s="561"/>
      <c r="AM51" s="561"/>
      <c r="AN51" s="561"/>
      <c r="AO51" s="222"/>
      <c r="AP51" s="222"/>
      <c r="AQ51" s="223"/>
      <c r="AR51" s="569"/>
      <c r="AS51" s="570"/>
      <c r="AT51" s="570"/>
      <c r="AU51" s="570"/>
      <c r="AV51" s="570"/>
      <c r="AW51" s="570"/>
      <c r="AX51" s="570"/>
      <c r="AY51" s="570"/>
      <c r="AZ51" s="570"/>
      <c r="BA51" s="570"/>
      <c r="BB51" s="570"/>
      <c r="BC51" s="570"/>
      <c r="BD51" s="570"/>
      <c r="BE51" s="571"/>
      <c r="BF51" s="67"/>
      <c r="BG51" s="49"/>
      <c r="BH51" s="49"/>
      <c r="BI51" s="14"/>
      <c r="BJ51" s="14"/>
      <c r="BK51" s="14"/>
      <c r="BL51" s="49"/>
      <c r="BM51" s="49"/>
      <c r="BN51" s="49"/>
      <c r="BO51" s="49"/>
    </row>
    <row r="52" spans="1:67" ht="9.75" customHeight="1">
      <c r="A52" s="7"/>
      <c r="B52" s="14"/>
      <c r="C52" s="595"/>
      <c r="D52" s="595"/>
      <c r="E52" s="595"/>
      <c r="F52" s="595"/>
      <c r="G52" s="595"/>
      <c r="H52" s="595"/>
      <c r="I52" s="595"/>
      <c r="J52" s="595"/>
      <c r="K52" s="595"/>
      <c r="L52" s="595"/>
      <c r="M52" s="595"/>
      <c r="N52" s="595"/>
      <c r="O52" s="595"/>
      <c r="P52" s="595"/>
      <c r="Q52" s="595"/>
      <c r="R52" s="595"/>
      <c r="S52" s="14"/>
      <c r="T52" s="7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35"/>
      <c r="BH52" s="14"/>
      <c r="BI52" s="559"/>
      <c r="BJ52" s="559"/>
      <c r="BK52" s="559"/>
      <c r="BL52" s="559"/>
      <c r="BM52" s="559"/>
      <c r="BN52" s="559"/>
      <c r="BO52" s="49"/>
    </row>
    <row r="53" spans="1:67" ht="12.2" customHeight="1">
      <c r="A53" s="7"/>
      <c r="B53" s="14"/>
      <c r="C53" s="595"/>
      <c r="D53" s="595"/>
      <c r="E53" s="595"/>
      <c r="F53" s="595"/>
      <c r="G53" s="595"/>
      <c r="H53" s="595"/>
      <c r="I53" s="595"/>
      <c r="J53" s="595"/>
      <c r="K53" s="595"/>
      <c r="L53" s="595"/>
      <c r="M53" s="595"/>
      <c r="N53" s="595"/>
      <c r="O53" s="595"/>
      <c r="P53" s="595"/>
      <c r="Q53" s="595"/>
      <c r="R53" s="595"/>
      <c r="S53" s="14"/>
      <c r="T53" s="14"/>
      <c r="U53" s="123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3"/>
      <c r="AI53" s="121"/>
      <c r="AJ53" s="121"/>
      <c r="AK53" s="121"/>
      <c r="AL53" s="121"/>
      <c r="AM53" s="87"/>
      <c r="AN53" s="87"/>
      <c r="AO53" s="87"/>
      <c r="AP53" s="87"/>
      <c r="AQ53" s="87"/>
      <c r="AR53" s="87"/>
      <c r="AS53" s="87"/>
      <c r="AT53" s="87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35"/>
      <c r="BH53" s="14"/>
      <c r="BI53" s="559"/>
      <c r="BJ53" s="559"/>
      <c r="BK53" s="559"/>
      <c r="BL53" s="559"/>
      <c r="BM53" s="559"/>
      <c r="BN53" s="559"/>
      <c r="BO53" s="49"/>
    </row>
    <row r="54" spans="1:67" ht="9.75" customHeight="1">
      <c r="A54" s="7"/>
      <c r="B54" s="14"/>
      <c r="C54" s="595"/>
      <c r="D54" s="595"/>
      <c r="E54" s="595"/>
      <c r="F54" s="595"/>
      <c r="G54" s="595"/>
      <c r="H54" s="595"/>
      <c r="I54" s="595"/>
      <c r="J54" s="595"/>
      <c r="K54" s="595"/>
      <c r="L54" s="595"/>
      <c r="M54" s="595"/>
      <c r="N54" s="595"/>
      <c r="O54" s="595"/>
      <c r="P54" s="595"/>
      <c r="Q54" s="595"/>
      <c r="R54" s="595"/>
      <c r="S54" s="14"/>
      <c r="T54" s="14"/>
      <c r="U54" s="580"/>
      <c r="V54" s="581"/>
      <c r="W54" s="581"/>
      <c r="X54" s="585">
        <f>ROUNDUP(AR50*U54,0)</f>
        <v>0</v>
      </c>
      <c r="Y54" s="585"/>
      <c r="Z54" s="585"/>
      <c r="AA54" s="585"/>
      <c r="AB54" s="585"/>
      <c r="AC54" s="585"/>
      <c r="AD54" s="585"/>
      <c r="AE54" s="585"/>
      <c r="AF54" s="585"/>
      <c r="AG54" s="585"/>
      <c r="AH54" s="580"/>
      <c r="AI54" s="581"/>
      <c r="AJ54" s="581"/>
      <c r="AK54" s="585">
        <f>ROUNDUP(AR50*AH54,0)</f>
        <v>0</v>
      </c>
      <c r="AL54" s="585"/>
      <c r="AM54" s="35"/>
      <c r="AN54" s="587"/>
      <c r="AO54" s="587"/>
      <c r="AP54" s="587"/>
      <c r="AQ54" s="587"/>
      <c r="AR54" s="587"/>
      <c r="AS54" s="587"/>
      <c r="AT54" s="587"/>
      <c r="AU54" s="587"/>
      <c r="AV54" s="587"/>
      <c r="AW54" s="587"/>
      <c r="AX54" s="587"/>
      <c r="AY54" s="122"/>
      <c r="AZ54" s="122"/>
      <c r="BA54" s="122"/>
      <c r="BB54" s="122"/>
      <c r="BC54" s="122"/>
      <c r="BD54" s="122"/>
      <c r="BE54" s="122"/>
      <c r="BF54" s="122"/>
      <c r="BG54" s="14"/>
      <c r="BH54" s="14"/>
      <c r="BI54" s="35"/>
      <c r="BJ54" s="35"/>
      <c r="BK54" s="35"/>
      <c r="BL54" s="35"/>
      <c r="BM54" s="35"/>
      <c r="BN54" s="35"/>
      <c r="BO54" s="49"/>
    </row>
    <row r="55" spans="1:67" ht="8.25" customHeight="1">
      <c r="A55" s="7"/>
      <c r="B55" s="14"/>
      <c r="C55" s="595"/>
      <c r="D55" s="595"/>
      <c r="E55" s="595"/>
      <c r="F55" s="595"/>
      <c r="G55" s="595"/>
      <c r="H55" s="595"/>
      <c r="I55" s="595"/>
      <c r="J55" s="595"/>
      <c r="K55" s="595"/>
      <c r="L55" s="595"/>
      <c r="M55" s="595"/>
      <c r="N55" s="595"/>
      <c r="O55" s="595"/>
      <c r="P55" s="595"/>
      <c r="Q55" s="595"/>
      <c r="R55" s="595"/>
      <c r="S55" s="14"/>
      <c r="T55" s="14"/>
      <c r="U55" s="582"/>
      <c r="V55" s="582"/>
      <c r="W55" s="582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2"/>
      <c r="AI55" s="582"/>
      <c r="AJ55" s="582"/>
      <c r="AK55" s="586"/>
      <c r="AL55" s="586"/>
      <c r="AM55" s="35"/>
      <c r="AN55" s="587"/>
      <c r="AO55" s="587"/>
      <c r="AP55" s="587"/>
      <c r="AQ55" s="587"/>
      <c r="AR55" s="587"/>
      <c r="AS55" s="587"/>
      <c r="AT55" s="587"/>
      <c r="AU55" s="587"/>
      <c r="AV55" s="587"/>
      <c r="AW55" s="587"/>
      <c r="AX55" s="587"/>
      <c r="AY55" s="122"/>
      <c r="AZ55" s="122"/>
      <c r="BA55" s="122"/>
      <c r="BB55" s="122"/>
      <c r="BC55" s="122"/>
      <c r="BD55" s="122"/>
      <c r="BE55" s="122"/>
      <c r="BF55" s="122"/>
      <c r="BG55" s="14"/>
      <c r="BH55" s="14"/>
      <c r="BI55" s="35"/>
      <c r="BJ55" s="35"/>
      <c r="BK55" s="35"/>
      <c r="BL55" s="35"/>
      <c r="BM55" s="35"/>
      <c r="BN55" s="35"/>
      <c r="BO55" s="49"/>
    </row>
    <row r="56" spans="1:67" ht="9.1999999999999993" customHeight="1">
      <c r="A56" s="7"/>
      <c r="B56" s="14"/>
      <c r="C56" s="595"/>
      <c r="D56" s="595"/>
      <c r="E56" s="595"/>
      <c r="F56" s="595"/>
      <c r="G56" s="595"/>
      <c r="H56" s="595"/>
      <c r="I56" s="595"/>
      <c r="J56" s="595"/>
      <c r="K56" s="595"/>
      <c r="L56" s="595"/>
      <c r="M56" s="595"/>
      <c r="N56" s="595"/>
      <c r="O56" s="595"/>
      <c r="P56" s="595"/>
      <c r="Q56" s="595"/>
      <c r="R56" s="595"/>
      <c r="S56" s="14"/>
      <c r="T56" s="14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122"/>
      <c r="BH56" s="122"/>
      <c r="BI56" s="122"/>
      <c r="BJ56" s="122"/>
      <c r="BK56" s="122"/>
      <c r="BL56" s="122"/>
      <c r="BM56" s="122"/>
      <c r="BN56" s="122"/>
      <c r="BO56" s="49"/>
    </row>
    <row r="57" spans="1:67" ht="9.1999999999999993" customHeight="1">
      <c r="A57" s="7"/>
      <c r="B57" s="14"/>
      <c r="C57" s="595"/>
      <c r="D57" s="595"/>
      <c r="E57" s="595"/>
      <c r="F57" s="595"/>
      <c r="G57" s="595"/>
      <c r="H57" s="595"/>
      <c r="I57" s="595"/>
      <c r="J57" s="595"/>
      <c r="K57" s="595"/>
      <c r="L57" s="595"/>
      <c r="M57" s="595"/>
      <c r="N57" s="595"/>
      <c r="O57" s="595"/>
      <c r="P57" s="595"/>
      <c r="Q57" s="595"/>
      <c r="R57" s="595"/>
      <c r="S57" s="14"/>
      <c r="T57" s="14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122"/>
      <c r="BH57" s="122"/>
      <c r="BI57" s="122"/>
      <c r="BJ57" s="122"/>
      <c r="BK57" s="122"/>
      <c r="BL57" s="122"/>
      <c r="BM57" s="122"/>
      <c r="BN57" s="122"/>
      <c r="BO57" s="49"/>
    </row>
    <row r="58" spans="1:67" ht="17.25" customHeight="1">
      <c r="A58" s="7"/>
      <c r="B58" s="14"/>
      <c r="C58" s="503" t="s">
        <v>12023</v>
      </c>
      <c r="D58" s="503"/>
      <c r="E58" s="503"/>
      <c r="F58" s="503"/>
      <c r="G58" s="503"/>
      <c r="H58" s="503"/>
      <c r="I58" s="503"/>
      <c r="J58" s="503"/>
      <c r="K58" s="503"/>
      <c r="L58" s="503"/>
      <c r="M58" s="503"/>
      <c r="N58" s="503"/>
      <c r="O58" s="503"/>
      <c r="P58" s="503"/>
      <c r="Q58" s="503"/>
      <c r="R58" s="503"/>
      <c r="S58" s="503"/>
      <c r="T58" s="503"/>
      <c r="U58" s="503"/>
      <c r="V58" s="503"/>
      <c r="W58" s="503"/>
      <c r="X58" s="503"/>
      <c r="Y58" s="503"/>
      <c r="Z58" s="503"/>
      <c r="AA58" s="503"/>
      <c r="AB58" s="503"/>
      <c r="AC58" s="503"/>
      <c r="AD58" s="503"/>
      <c r="AE58" s="503"/>
      <c r="AF58" s="503"/>
      <c r="AG58" s="503"/>
      <c r="AH58" s="503"/>
      <c r="AI58" s="503"/>
      <c r="AJ58" s="503"/>
      <c r="AK58" s="503"/>
      <c r="AL58" s="503"/>
      <c r="AM58" s="503"/>
      <c r="AN58" s="503"/>
      <c r="AO58" s="503"/>
      <c r="AP58" s="503"/>
      <c r="AQ58" s="503"/>
      <c r="AR58" s="503"/>
      <c r="AS58" s="503"/>
      <c r="AT58" s="503"/>
      <c r="AU58" s="503"/>
      <c r="AV58" s="503"/>
      <c r="AW58" s="503"/>
      <c r="AX58" s="503"/>
      <c r="AY58" s="503"/>
      <c r="AZ58" s="503"/>
      <c r="BA58" s="503"/>
      <c r="BB58" s="503"/>
      <c r="BC58" s="503"/>
      <c r="BD58" s="503"/>
      <c r="BE58" s="503"/>
      <c r="BF58" s="73"/>
      <c r="BG58" s="14"/>
      <c r="BH58" s="14"/>
      <c r="BI58" s="14"/>
      <c r="BJ58" s="14"/>
      <c r="BK58" s="14"/>
      <c r="BL58" s="14"/>
      <c r="BM58" s="49"/>
      <c r="BN58" s="49"/>
      <c r="BO58" s="49"/>
    </row>
    <row r="59" spans="1:67" ht="17.25" customHeight="1">
      <c r="A59" s="7"/>
      <c r="B59" s="14"/>
      <c r="C59" s="497" t="s">
        <v>12014</v>
      </c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  <c r="AC59" s="498"/>
      <c r="AD59" s="498"/>
      <c r="AE59" s="498"/>
      <c r="AF59" s="498"/>
      <c r="AG59" s="498"/>
      <c r="AH59" s="498"/>
      <c r="AI59" s="498"/>
      <c r="AJ59" s="498"/>
      <c r="AK59" s="498"/>
      <c r="AL59" s="498"/>
      <c r="AM59" s="498"/>
      <c r="AN59" s="498"/>
      <c r="AO59" s="498"/>
      <c r="AP59" s="498"/>
      <c r="AQ59" s="498"/>
      <c r="AR59" s="498"/>
      <c r="AS59" s="498"/>
      <c r="AT59" s="498"/>
      <c r="AU59" s="498"/>
      <c r="AV59" s="498"/>
      <c r="AW59" s="498"/>
      <c r="AX59" s="498"/>
      <c r="AY59" s="498"/>
      <c r="AZ59" s="498"/>
      <c r="BA59" s="498"/>
      <c r="BB59" s="498"/>
      <c r="BC59" s="498"/>
      <c r="BD59" s="498"/>
      <c r="BE59" s="498"/>
      <c r="BF59" s="73"/>
      <c r="BG59" s="14"/>
      <c r="BH59" s="14"/>
      <c r="BI59" s="14"/>
      <c r="BJ59" s="14"/>
      <c r="BK59" s="14"/>
      <c r="BL59" s="14"/>
      <c r="BM59" s="49"/>
      <c r="BN59" s="49"/>
      <c r="BO59" s="49"/>
    </row>
    <row r="60" spans="1:67" ht="17.25" customHeight="1">
      <c r="A60" s="7"/>
      <c r="B60" s="14"/>
      <c r="C60" s="504" t="s">
        <v>12020</v>
      </c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4"/>
      <c r="AC60" s="504"/>
      <c r="AD60" s="504"/>
      <c r="AE60" s="504"/>
      <c r="AF60" s="504"/>
      <c r="AG60" s="504"/>
      <c r="AH60" s="504"/>
      <c r="AI60" s="504"/>
      <c r="AJ60" s="504"/>
      <c r="AK60" s="504"/>
      <c r="AL60" s="504"/>
      <c r="AM60" s="504"/>
      <c r="AN60" s="504"/>
      <c r="AO60" s="504"/>
      <c r="AP60" s="504"/>
      <c r="AQ60" s="504"/>
      <c r="AR60" s="504"/>
      <c r="AS60" s="504"/>
      <c r="AT60" s="504"/>
      <c r="AU60" s="504"/>
      <c r="AV60" s="504"/>
      <c r="AW60" s="504"/>
      <c r="AX60" s="504"/>
      <c r="AY60" s="504"/>
      <c r="AZ60" s="504"/>
      <c r="BA60" s="504"/>
      <c r="BB60" s="504"/>
      <c r="BC60" s="504"/>
      <c r="BD60" s="504"/>
      <c r="BE60" s="504"/>
      <c r="BF60" s="490"/>
      <c r="BG60" s="490"/>
      <c r="BH60" s="490"/>
      <c r="BI60" s="35"/>
      <c r="BJ60" s="49"/>
      <c r="BK60" s="49"/>
      <c r="BL60" s="49"/>
      <c r="BM60" s="49"/>
      <c r="BN60" s="49"/>
      <c r="BO60" s="49"/>
    </row>
    <row r="61" spans="1:67" ht="17.25" customHeight="1">
      <c r="A61" s="7"/>
      <c r="B61" s="14"/>
      <c r="C61" s="499" t="s">
        <v>12021</v>
      </c>
      <c r="D61" s="500"/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500"/>
      <c r="P61" s="500"/>
      <c r="Q61" s="500"/>
      <c r="R61" s="500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500"/>
      <c r="AI61" s="500"/>
      <c r="AJ61" s="500"/>
      <c r="AK61" s="500"/>
      <c r="AL61" s="500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  <c r="BC61" s="500"/>
      <c r="BD61" s="500"/>
      <c r="BE61" s="500"/>
      <c r="BF61" s="490"/>
      <c r="BG61" s="490"/>
      <c r="BH61" s="490"/>
      <c r="BI61" s="35"/>
      <c r="BJ61" s="49"/>
      <c r="BK61" s="49"/>
      <c r="BL61" s="49"/>
      <c r="BM61" s="49"/>
      <c r="BN61" s="49"/>
      <c r="BO61" s="49"/>
    </row>
    <row r="62" spans="1:67" ht="17.25" customHeight="1">
      <c r="A62" s="7"/>
      <c r="B62" s="14"/>
      <c r="C62" s="504" t="s">
        <v>12022</v>
      </c>
      <c r="D62" s="504"/>
      <c r="E62" s="504"/>
      <c r="F62" s="504"/>
      <c r="G62" s="504"/>
      <c r="H62" s="504"/>
      <c r="I62" s="504"/>
      <c r="J62" s="504"/>
      <c r="K62" s="504"/>
      <c r="L62" s="504"/>
      <c r="M62" s="504"/>
      <c r="N62" s="504"/>
      <c r="O62" s="504"/>
      <c r="P62" s="504"/>
      <c r="Q62" s="504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4"/>
      <c r="AC62" s="504"/>
      <c r="AD62" s="504"/>
      <c r="AE62" s="504"/>
      <c r="AF62" s="504"/>
      <c r="AG62" s="504"/>
      <c r="AH62" s="504"/>
      <c r="AI62" s="504"/>
      <c r="AJ62" s="504"/>
      <c r="AK62" s="504"/>
      <c r="AL62" s="504"/>
      <c r="AM62" s="504"/>
      <c r="AN62" s="504"/>
      <c r="AO62" s="504"/>
      <c r="AP62" s="504"/>
      <c r="AQ62" s="504"/>
      <c r="AR62" s="504"/>
      <c r="AS62" s="504"/>
      <c r="AT62" s="504"/>
      <c r="AU62" s="504"/>
      <c r="AV62" s="504"/>
      <c r="AW62" s="504"/>
      <c r="AX62" s="504"/>
      <c r="AY62" s="504"/>
      <c r="AZ62" s="504"/>
      <c r="BA62" s="504"/>
      <c r="BB62" s="504"/>
      <c r="BC62" s="504"/>
      <c r="BD62" s="504"/>
      <c r="BE62" s="504"/>
      <c r="BF62" s="14"/>
      <c r="BG62" s="73"/>
      <c r="BH62" s="49"/>
      <c r="BI62" s="49"/>
      <c r="BJ62" s="49"/>
      <c r="BK62" s="49"/>
      <c r="BL62" s="49"/>
      <c r="BM62" s="49"/>
      <c r="BN62" s="49"/>
      <c r="BO62" s="49"/>
    </row>
    <row r="63" spans="1:67" ht="9" customHeight="1">
      <c r="A63" s="7"/>
      <c r="B63" s="14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14"/>
      <c r="T63" s="14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122"/>
      <c r="BH63" s="122"/>
      <c r="BI63" s="122"/>
      <c r="BJ63" s="122"/>
      <c r="BK63" s="122"/>
      <c r="BL63" s="122"/>
      <c r="BM63" s="122"/>
      <c r="BN63" s="122"/>
      <c r="BO63" s="49"/>
    </row>
    <row r="64" spans="1:67" ht="9" customHeight="1">
      <c r="A64" s="7"/>
      <c r="B64" s="14"/>
      <c r="C64" s="501"/>
      <c r="D64" s="501"/>
      <c r="E64" s="501"/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501"/>
      <c r="Q64" s="501"/>
      <c r="R64" s="501"/>
      <c r="S64" s="14"/>
      <c r="T64" s="14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122"/>
      <c r="BH64" s="122"/>
      <c r="BI64" s="122"/>
      <c r="BJ64" s="122"/>
      <c r="BK64" s="122"/>
      <c r="BL64" s="122"/>
      <c r="BM64" s="122"/>
      <c r="BN64" s="122"/>
      <c r="BO64" s="49"/>
    </row>
    <row r="65" spans="1:67" ht="17.25" customHeight="1">
      <c r="A65" s="7"/>
      <c r="B65" s="7"/>
      <c r="C65" s="505" t="s">
        <v>12015</v>
      </c>
      <c r="D65" s="505"/>
      <c r="E65" s="505"/>
      <c r="F65" s="505"/>
      <c r="G65" s="505"/>
      <c r="H65" s="505"/>
      <c r="I65" s="505"/>
      <c r="J65" s="505"/>
      <c r="K65" s="505"/>
      <c r="L65" s="505"/>
      <c r="M65" s="505"/>
      <c r="N65" s="505"/>
      <c r="O65" s="505"/>
      <c r="P65" s="505"/>
      <c r="Q65" s="505"/>
      <c r="R65" s="505"/>
      <c r="S65" s="505"/>
      <c r="T65" s="505"/>
      <c r="U65" s="505"/>
      <c r="V65" s="505"/>
      <c r="W65" s="505"/>
      <c r="X65" s="505"/>
      <c r="Y65" s="505"/>
      <c r="Z65" s="505"/>
      <c r="AA65" s="505"/>
      <c r="AB65" s="505"/>
      <c r="AC65" s="505"/>
      <c r="AD65" s="505"/>
      <c r="AE65" s="505"/>
      <c r="AF65" s="505"/>
      <c r="AG65" s="505"/>
      <c r="AH65" s="505"/>
      <c r="AI65" s="505"/>
      <c r="AJ65" s="505"/>
      <c r="AK65" s="505"/>
      <c r="AL65" s="505"/>
      <c r="AM65" s="505"/>
      <c r="AN65" s="505"/>
      <c r="AO65" s="505"/>
      <c r="AP65" s="505"/>
      <c r="AQ65" s="505"/>
      <c r="AR65" s="505"/>
      <c r="AS65" s="505"/>
      <c r="AT65" s="505"/>
      <c r="AU65" s="505"/>
      <c r="AV65" s="505"/>
      <c r="AW65" s="505"/>
      <c r="AX65" s="505"/>
      <c r="AY65" s="505"/>
      <c r="AZ65" s="505"/>
      <c r="BA65" s="505"/>
      <c r="BB65" s="505"/>
      <c r="BC65" s="505"/>
      <c r="BD65" s="505"/>
      <c r="BE65" s="505"/>
      <c r="BF65" s="489"/>
      <c r="BG65" s="489"/>
      <c r="BH65" s="489"/>
      <c r="BI65" s="35"/>
      <c r="BJ65" s="35"/>
      <c r="BK65" s="35"/>
      <c r="BL65" s="35"/>
      <c r="BM65" s="49"/>
      <c r="BN65" s="49"/>
      <c r="BO65" s="49"/>
    </row>
    <row r="66" spans="1:67" ht="17.25" customHeight="1">
      <c r="A66" s="7"/>
      <c r="B66" s="7"/>
      <c r="C66" s="505" t="s">
        <v>12016</v>
      </c>
      <c r="D66" s="505"/>
      <c r="E66" s="505"/>
      <c r="F66" s="505"/>
      <c r="G66" s="505"/>
      <c r="H66" s="505"/>
      <c r="I66" s="505"/>
      <c r="J66" s="505"/>
      <c r="K66" s="505"/>
      <c r="L66" s="505"/>
      <c r="M66" s="505"/>
      <c r="N66" s="505"/>
      <c r="O66" s="505"/>
      <c r="P66" s="505"/>
      <c r="Q66" s="505"/>
      <c r="R66" s="505"/>
      <c r="S66" s="505"/>
      <c r="T66" s="505"/>
      <c r="U66" s="505"/>
      <c r="V66" s="505"/>
      <c r="W66" s="505"/>
      <c r="X66" s="505"/>
      <c r="Y66" s="505"/>
      <c r="Z66" s="505"/>
      <c r="AA66" s="505"/>
      <c r="AB66" s="505"/>
      <c r="AC66" s="505"/>
      <c r="AD66" s="505"/>
      <c r="AE66" s="505"/>
      <c r="AF66" s="505"/>
      <c r="AG66" s="505"/>
      <c r="AH66" s="505"/>
      <c r="AI66" s="505"/>
      <c r="AJ66" s="505"/>
      <c r="AK66" s="505"/>
      <c r="AL66" s="505"/>
      <c r="AM66" s="505"/>
      <c r="AN66" s="505"/>
      <c r="AO66" s="505"/>
      <c r="AP66" s="505"/>
      <c r="AQ66" s="505"/>
      <c r="AR66" s="505"/>
      <c r="AS66" s="505"/>
      <c r="AT66" s="505"/>
      <c r="AU66" s="505"/>
      <c r="AV66" s="505"/>
      <c r="AW66" s="505"/>
      <c r="AX66" s="505"/>
      <c r="AY66" s="505"/>
      <c r="AZ66" s="505"/>
      <c r="BA66" s="505"/>
      <c r="BB66" s="505"/>
      <c r="BC66" s="505"/>
      <c r="BD66" s="505"/>
      <c r="BE66" s="505"/>
      <c r="BF66" s="489"/>
      <c r="BG66" s="489"/>
      <c r="BH66" s="489"/>
      <c r="BI66" s="35"/>
      <c r="BJ66" s="35"/>
      <c r="BK66" s="35"/>
      <c r="BL66" s="35"/>
      <c r="BM66" s="49"/>
      <c r="BN66" s="49"/>
      <c r="BO66" s="49"/>
    </row>
    <row r="67" spans="1:67" ht="9" customHeight="1">
      <c r="A67" s="7"/>
      <c r="B67" s="14"/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  <c r="O67" s="501"/>
      <c r="P67" s="501"/>
      <c r="Q67" s="501"/>
      <c r="R67" s="501"/>
      <c r="S67" s="14"/>
      <c r="T67" s="14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122"/>
      <c r="BH67" s="122"/>
      <c r="BI67" s="122"/>
      <c r="BJ67" s="122"/>
      <c r="BK67" s="122"/>
      <c r="BL67" s="122"/>
      <c r="BM67" s="122"/>
      <c r="BN67" s="122"/>
      <c r="BO67" s="49"/>
    </row>
    <row r="68" spans="1:67" ht="9" customHeight="1">
      <c r="A68" s="7"/>
      <c r="B68" s="14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14"/>
      <c r="T68" s="14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122"/>
      <c r="BH68" s="122"/>
      <c r="BI68" s="122"/>
      <c r="BJ68" s="122"/>
      <c r="BK68" s="122"/>
      <c r="BL68" s="122"/>
      <c r="BM68" s="122"/>
      <c r="BN68" s="122"/>
      <c r="BO68" s="49"/>
    </row>
    <row r="69" spans="1:67" ht="15" customHeight="1">
      <c r="A69" s="7"/>
      <c r="B69" s="7"/>
      <c r="C69" s="506" t="s">
        <v>12017</v>
      </c>
      <c r="D69" s="506"/>
      <c r="E69" s="506"/>
      <c r="F69" s="506"/>
      <c r="G69" s="506"/>
      <c r="H69" s="506"/>
      <c r="I69" s="506"/>
      <c r="J69" s="506"/>
      <c r="K69" s="506"/>
      <c r="L69" s="506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506"/>
      <c r="AA69" s="506"/>
      <c r="AB69" s="506"/>
      <c r="AC69" s="506"/>
      <c r="AD69" s="506"/>
      <c r="AE69" s="506"/>
      <c r="AF69" s="506"/>
      <c r="AG69" s="506"/>
      <c r="AH69" s="506"/>
      <c r="AI69" s="506"/>
      <c r="AJ69" s="506"/>
      <c r="AK69" s="506"/>
      <c r="AL69" s="506"/>
      <c r="AM69" s="506"/>
      <c r="AN69" s="506"/>
      <c r="AO69" s="506"/>
      <c r="AP69" s="506"/>
      <c r="AQ69" s="506"/>
      <c r="AR69" s="506"/>
      <c r="AS69" s="506"/>
      <c r="AT69" s="506"/>
      <c r="AU69" s="506"/>
      <c r="AV69" s="506"/>
      <c r="AW69" s="506"/>
      <c r="AX69" s="506"/>
      <c r="AY69" s="506"/>
      <c r="AZ69" s="506"/>
      <c r="BA69" s="506"/>
      <c r="BB69" s="506"/>
      <c r="BC69" s="506"/>
      <c r="BD69" s="506"/>
      <c r="BE69" s="506"/>
      <c r="BF69" s="489"/>
      <c r="BG69" s="489"/>
      <c r="BH69" s="489"/>
      <c r="BI69" s="35"/>
      <c r="BJ69" s="35"/>
      <c r="BK69" s="35"/>
      <c r="BL69" s="35"/>
      <c r="BM69" s="49"/>
      <c r="BN69" s="49"/>
      <c r="BO69" s="49"/>
    </row>
    <row r="70" spans="1:67" ht="9.75" customHeight="1">
      <c r="A70" s="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14"/>
      <c r="BH70" s="14"/>
      <c r="BI70" s="14"/>
      <c r="BJ70" s="14"/>
      <c r="BK70" s="14"/>
      <c r="BL70" s="14"/>
      <c r="BM70" s="49"/>
      <c r="BN70" s="49"/>
      <c r="BO70" s="49"/>
    </row>
    <row r="71" spans="1:67" ht="3" customHeight="1">
      <c r="A71" s="7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35"/>
      <c r="BJ71" s="49"/>
      <c r="BK71" s="49"/>
      <c r="BL71" s="49"/>
      <c r="BM71" s="49"/>
      <c r="BN71" s="49"/>
      <c r="BO71" s="49"/>
    </row>
    <row r="72" spans="1:67" s="413" customFormat="1" ht="3" customHeight="1">
      <c r="A72" s="410"/>
      <c r="B72" s="411"/>
      <c r="C72" s="411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5"/>
      <c r="AG72" s="405"/>
      <c r="AH72" s="405"/>
      <c r="AI72" s="405"/>
      <c r="AJ72" s="405"/>
      <c r="AK72" s="405"/>
      <c r="AL72" s="405"/>
      <c r="AM72" s="405"/>
      <c r="AN72" s="405"/>
      <c r="AO72" s="405"/>
      <c r="AP72" s="405"/>
      <c r="AQ72" s="405"/>
      <c r="AR72" s="405"/>
      <c r="AS72" s="405"/>
      <c r="AT72" s="405"/>
      <c r="AU72" s="405"/>
      <c r="AV72" s="405"/>
      <c r="AW72" s="405"/>
      <c r="AX72" s="405"/>
      <c r="AY72" s="405"/>
      <c r="AZ72" s="405"/>
      <c r="BA72" s="405"/>
      <c r="BB72" s="405"/>
      <c r="BC72" s="405"/>
      <c r="BD72" s="405"/>
      <c r="BE72" s="405"/>
      <c r="BF72" s="405"/>
      <c r="BG72" s="405"/>
      <c r="BH72" s="405"/>
      <c r="BI72" s="405"/>
      <c r="BJ72" s="122"/>
      <c r="BK72" s="122"/>
      <c r="BL72" s="122"/>
      <c r="BM72" s="412"/>
      <c r="BN72" s="412"/>
      <c r="BO72" s="412"/>
    </row>
    <row r="73" spans="1:67" s="413" customFormat="1" ht="7.5" customHeight="1">
      <c r="A73" s="410"/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B73" s="414"/>
      <c r="BC73" s="414"/>
      <c r="BD73" s="414"/>
      <c r="BE73" s="414"/>
      <c r="BF73" s="414"/>
      <c r="BG73" s="414"/>
      <c r="BH73" s="415"/>
      <c r="BI73" s="415"/>
      <c r="BJ73" s="122"/>
      <c r="BK73" s="122"/>
      <c r="BL73" s="122"/>
      <c r="BM73" s="412"/>
      <c r="BN73" s="412"/>
      <c r="BO73" s="412"/>
    </row>
    <row r="74" spans="1:67" s="413" customFormat="1" ht="27" customHeight="1">
      <c r="A74" s="410"/>
      <c r="B74" s="502" t="s">
        <v>12012</v>
      </c>
      <c r="C74" s="502"/>
      <c r="D74" s="502"/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2"/>
      <c r="AO74" s="502"/>
      <c r="AP74" s="502"/>
      <c r="AQ74" s="502"/>
      <c r="AR74" s="502"/>
      <c r="AS74" s="502"/>
      <c r="AT74" s="502"/>
      <c r="AU74" s="502"/>
      <c r="AV74" s="502"/>
      <c r="AW74" s="502"/>
      <c r="AX74" s="502"/>
      <c r="AY74" s="502"/>
      <c r="AZ74" s="502"/>
      <c r="BA74" s="502"/>
      <c r="BB74" s="502"/>
      <c r="BC74" s="502"/>
      <c r="BD74" s="502"/>
      <c r="BE74" s="502"/>
      <c r="BF74" s="502"/>
      <c r="BG74" s="502"/>
      <c r="BH74" s="502"/>
      <c r="BI74" s="502"/>
      <c r="BJ74" s="502"/>
      <c r="BK74" s="502"/>
      <c r="BL74" s="502"/>
      <c r="BM74" s="409"/>
      <c r="BN74" s="409"/>
      <c r="BO74" s="412"/>
    </row>
    <row r="75" spans="1:67" s="413" customFormat="1" ht="12" customHeight="1">
      <c r="A75" s="410"/>
      <c r="B75" s="419" t="s">
        <v>9634</v>
      </c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16"/>
      <c r="W75" s="416"/>
      <c r="X75" s="416"/>
      <c r="Y75" s="416"/>
      <c r="Z75" s="416"/>
      <c r="AA75" s="416"/>
      <c r="AB75" s="416"/>
      <c r="AC75" s="416"/>
      <c r="AD75" s="416"/>
      <c r="AE75" s="416"/>
      <c r="AF75" s="416"/>
      <c r="AG75" s="416"/>
      <c r="AH75" s="416"/>
      <c r="AI75" s="416"/>
      <c r="AJ75" s="416"/>
      <c r="AK75" s="416"/>
      <c r="AL75" s="416"/>
      <c r="AM75" s="416"/>
      <c r="AN75" s="416"/>
      <c r="AO75" s="416"/>
      <c r="AP75" s="416"/>
      <c r="AQ75" s="416"/>
      <c r="AR75" s="416"/>
      <c r="AS75" s="416"/>
      <c r="AT75" s="416"/>
      <c r="AU75" s="416"/>
      <c r="AV75" s="416"/>
      <c r="AW75" s="416"/>
      <c r="AX75" s="416"/>
      <c r="AY75" s="416"/>
      <c r="AZ75" s="416"/>
      <c r="BA75" s="416"/>
      <c r="BB75" s="416"/>
      <c r="BC75" s="416"/>
      <c r="BD75" s="416"/>
      <c r="BE75" s="416"/>
      <c r="BF75" s="416"/>
      <c r="BG75" s="409"/>
      <c r="BH75" s="417"/>
      <c r="BI75" s="409"/>
      <c r="BJ75" s="418"/>
      <c r="BK75" s="418"/>
      <c r="BL75" s="418"/>
      <c r="BM75" s="409"/>
      <c r="BN75" s="409"/>
      <c r="BO75" s="412"/>
    </row>
    <row r="76" spans="1:67" s="413" customFormat="1" ht="12" customHeight="1">
      <c r="A76" s="410"/>
      <c r="B76" s="419"/>
      <c r="C76" s="409" t="s">
        <v>9635</v>
      </c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09"/>
      <c r="R76" s="409"/>
      <c r="S76" s="409"/>
      <c r="T76" s="409"/>
      <c r="U76" s="409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6"/>
      <c r="AL76" s="416"/>
      <c r="AM76" s="416"/>
      <c r="AN76" s="416"/>
      <c r="AO76" s="416"/>
      <c r="AP76" s="416"/>
      <c r="AQ76" s="416"/>
      <c r="AR76" s="416"/>
      <c r="AS76" s="416"/>
      <c r="AT76" s="416"/>
      <c r="AU76" s="416"/>
      <c r="AV76" s="416"/>
      <c r="AW76" s="416"/>
      <c r="AX76" s="416"/>
      <c r="AY76" s="416"/>
      <c r="AZ76" s="416"/>
      <c r="BA76" s="416"/>
      <c r="BB76" s="416"/>
      <c r="BC76" s="416"/>
      <c r="BD76" s="416"/>
      <c r="BE76" s="416"/>
      <c r="BF76" s="416"/>
      <c r="BG76" s="409"/>
      <c r="BH76" s="417"/>
      <c r="BI76" s="409"/>
      <c r="BJ76" s="418"/>
      <c r="BK76" s="418"/>
      <c r="BL76" s="418"/>
      <c r="BM76" s="409"/>
      <c r="BN76" s="409"/>
      <c r="BO76" s="412"/>
    </row>
    <row r="77" spans="1:67" s="413" customFormat="1" ht="12" customHeight="1">
      <c r="A77" s="410"/>
      <c r="B77" s="419" t="s">
        <v>9636</v>
      </c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09"/>
      <c r="S77" s="409"/>
      <c r="T77" s="409"/>
      <c r="U77" s="409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6"/>
      <c r="AL77" s="416"/>
      <c r="AM77" s="416"/>
      <c r="AN77" s="416"/>
      <c r="AO77" s="416"/>
      <c r="AP77" s="416"/>
      <c r="AQ77" s="416"/>
      <c r="AR77" s="416"/>
      <c r="AS77" s="416"/>
      <c r="AT77" s="416"/>
      <c r="AU77" s="416"/>
      <c r="AV77" s="416"/>
      <c r="AW77" s="416"/>
      <c r="AX77" s="416"/>
      <c r="AY77" s="416"/>
      <c r="AZ77" s="416"/>
      <c r="BA77" s="416"/>
      <c r="BB77" s="416"/>
      <c r="BC77" s="416"/>
      <c r="BD77" s="416"/>
      <c r="BE77" s="416"/>
      <c r="BF77" s="416"/>
      <c r="BG77" s="409"/>
      <c r="BH77" s="417"/>
      <c r="BI77" s="409"/>
      <c r="BJ77" s="418"/>
      <c r="BK77" s="418"/>
      <c r="BL77" s="418"/>
      <c r="BM77" s="409"/>
      <c r="BN77" s="409"/>
      <c r="BO77" s="412"/>
    </row>
    <row r="78" spans="1:67" s="413" customFormat="1" ht="12" customHeight="1">
      <c r="A78" s="410"/>
      <c r="B78" s="409" t="s">
        <v>9637</v>
      </c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16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6"/>
      <c r="AJ78" s="416"/>
      <c r="AK78" s="416"/>
      <c r="AL78" s="496"/>
      <c r="AM78" s="416"/>
      <c r="AN78" s="416"/>
      <c r="AO78" s="416"/>
      <c r="AP78" s="416"/>
      <c r="AQ78" s="416"/>
      <c r="AR78" s="416"/>
      <c r="AS78" s="416"/>
      <c r="AT78" s="416"/>
      <c r="AU78" s="416"/>
      <c r="AV78" s="416"/>
      <c r="AW78" s="416"/>
      <c r="AX78" s="416"/>
      <c r="AY78" s="416"/>
      <c r="AZ78" s="416"/>
      <c r="BA78" s="416"/>
      <c r="BB78" s="416"/>
      <c r="BC78" s="416"/>
      <c r="BD78" s="416"/>
      <c r="BE78" s="416"/>
      <c r="BF78" s="416"/>
      <c r="BG78" s="409"/>
      <c r="BH78" s="417"/>
      <c r="BI78" s="409"/>
      <c r="BJ78" s="418"/>
      <c r="BK78" s="418"/>
      <c r="BL78" s="418"/>
      <c r="BM78" s="409"/>
      <c r="BN78" s="409"/>
      <c r="BO78" s="412"/>
    </row>
    <row r="79" spans="1:67" s="413" customFormat="1" ht="12" customHeight="1">
      <c r="A79" s="410"/>
      <c r="B79" s="409" t="s">
        <v>9638</v>
      </c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09"/>
      <c r="R79" s="409"/>
      <c r="S79" s="409"/>
      <c r="T79" s="409"/>
      <c r="U79" s="409"/>
      <c r="V79" s="416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6"/>
      <c r="AJ79" s="416"/>
      <c r="AK79" s="416"/>
      <c r="AL79" s="416"/>
      <c r="AM79" s="416"/>
      <c r="AN79" s="416"/>
      <c r="AO79" s="416"/>
      <c r="AP79" s="416"/>
      <c r="AQ79" s="416"/>
      <c r="AR79" s="416"/>
      <c r="AS79" s="416"/>
      <c r="AT79" s="416"/>
      <c r="AU79" s="416"/>
      <c r="AV79" s="416"/>
      <c r="AW79" s="416"/>
      <c r="AX79" s="416"/>
      <c r="AY79" s="416"/>
      <c r="AZ79" s="416"/>
      <c r="BA79" s="416"/>
      <c r="BB79" s="416"/>
      <c r="BC79" s="416"/>
      <c r="BD79" s="416"/>
      <c r="BE79" s="416"/>
      <c r="BF79" s="416"/>
      <c r="BG79" s="409"/>
      <c r="BH79" s="417"/>
      <c r="BI79" s="409"/>
      <c r="BJ79" s="418"/>
      <c r="BK79" s="418"/>
      <c r="BL79" s="418"/>
      <c r="BM79" s="409"/>
      <c r="BN79" s="409"/>
      <c r="BO79" s="412"/>
    </row>
    <row r="80" spans="1:67" s="413" customFormat="1" ht="12" customHeight="1">
      <c r="A80" s="410"/>
      <c r="B80" s="409" t="s">
        <v>9639</v>
      </c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6"/>
      <c r="AL80" s="416"/>
      <c r="AM80" s="416"/>
      <c r="AN80" s="416"/>
      <c r="AO80" s="416"/>
      <c r="AP80" s="416"/>
      <c r="AQ80" s="416"/>
      <c r="AR80" s="416"/>
      <c r="AS80" s="416"/>
      <c r="AT80" s="416"/>
      <c r="AU80" s="416"/>
      <c r="AV80" s="416"/>
      <c r="AW80" s="416"/>
      <c r="AX80" s="416"/>
      <c r="AY80" s="416"/>
      <c r="AZ80" s="416"/>
      <c r="BA80" s="416"/>
      <c r="BB80" s="416"/>
      <c r="BC80" s="416"/>
      <c r="BD80" s="416"/>
      <c r="BE80" s="416"/>
      <c r="BF80" s="416"/>
      <c r="BG80" s="409"/>
      <c r="BH80" s="417"/>
      <c r="BI80" s="409"/>
      <c r="BJ80" s="418"/>
      <c r="BK80" s="418"/>
      <c r="BL80" s="418"/>
      <c r="BM80" s="409"/>
      <c r="BN80" s="409"/>
      <c r="BO80" s="412"/>
    </row>
    <row r="81" spans="1:67" s="413" customFormat="1" ht="6.75" customHeight="1">
      <c r="A81" s="410"/>
      <c r="B81" s="409"/>
      <c r="C81" s="409"/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  <c r="S81" s="409"/>
      <c r="T81" s="409"/>
      <c r="U81" s="409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6"/>
      <c r="AX81" s="416"/>
      <c r="AY81" s="416"/>
      <c r="AZ81" s="416"/>
      <c r="BA81" s="416"/>
      <c r="BB81" s="416"/>
      <c r="BC81" s="416"/>
      <c r="BD81" s="416"/>
      <c r="BE81" s="416"/>
      <c r="BF81" s="416"/>
      <c r="BG81" s="409"/>
      <c r="BH81" s="417"/>
      <c r="BI81" s="409"/>
      <c r="BJ81" s="418"/>
      <c r="BK81" s="418"/>
      <c r="BL81" s="418"/>
      <c r="BM81" s="409"/>
      <c r="BN81" s="409"/>
      <c r="BO81" s="412"/>
    </row>
    <row r="82" spans="1:67" s="413" customFormat="1" ht="12" customHeight="1">
      <c r="A82" s="410"/>
      <c r="B82" s="409" t="s">
        <v>12013</v>
      </c>
      <c r="C82" s="409"/>
      <c r="D82" s="409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  <c r="S82" s="409"/>
      <c r="T82" s="409"/>
      <c r="U82" s="409"/>
      <c r="V82" s="416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6"/>
      <c r="AX82" s="416"/>
      <c r="AY82" s="416"/>
      <c r="AZ82" s="416"/>
      <c r="BA82" s="416"/>
      <c r="BB82" s="416"/>
      <c r="BC82" s="416"/>
      <c r="BD82" s="416"/>
      <c r="BE82" s="416"/>
      <c r="BF82" s="416"/>
      <c r="BG82" s="409"/>
      <c r="BH82" s="417"/>
      <c r="BI82" s="409"/>
      <c r="BJ82" s="418"/>
      <c r="BK82" s="418"/>
      <c r="BL82" s="418"/>
      <c r="BM82" s="409"/>
      <c r="BN82" s="409"/>
      <c r="BO82" s="412"/>
    </row>
    <row r="83" spans="1:67" s="413" customFormat="1" ht="12" customHeight="1">
      <c r="A83" s="410"/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16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/>
      <c r="AJ83" s="416"/>
      <c r="AK83" s="416"/>
      <c r="AL83" s="416"/>
      <c r="AM83" s="416"/>
      <c r="AN83" s="416"/>
      <c r="AO83" s="416"/>
      <c r="AP83" s="416"/>
      <c r="AQ83" s="416"/>
      <c r="AR83" s="416"/>
      <c r="AS83" s="416"/>
      <c r="AT83" s="416"/>
      <c r="AU83" s="416"/>
      <c r="AV83" s="416"/>
      <c r="AW83" s="416"/>
      <c r="AX83" s="416"/>
      <c r="AY83" s="416"/>
      <c r="AZ83" s="416"/>
      <c r="BA83" s="416"/>
      <c r="BB83" s="416"/>
      <c r="BC83" s="416"/>
      <c r="BD83" s="416"/>
      <c r="BE83" s="416"/>
      <c r="BF83" s="416"/>
      <c r="BG83" s="409"/>
      <c r="BH83" s="417"/>
      <c r="BI83" s="409"/>
      <c r="BJ83" s="418"/>
      <c r="BK83" s="418"/>
      <c r="BL83" s="418"/>
      <c r="BM83" s="409"/>
      <c r="BN83" s="409"/>
      <c r="BO83" s="412"/>
    </row>
    <row r="84" spans="1:67" s="413" customFormat="1" ht="12" customHeight="1">
      <c r="A84" s="410"/>
      <c r="B84" s="409" t="s">
        <v>7849</v>
      </c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6"/>
      <c r="AL84" s="416"/>
      <c r="AM84" s="416"/>
      <c r="AN84" s="416"/>
      <c r="AO84" s="416"/>
      <c r="AP84" s="416"/>
      <c r="AQ84" s="416"/>
      <c r="AR84" s="416"/>
      <c r="AS84" s="416"/>
      <c r="AT84" s="416"/>
      <c r="AU84" s="416"/>
      <c r="AV84" s="416"/>
      <c r="AW84" s="416"/>
      <c r="AX84" s="416"/>
      <c r="AY84" s="416"/>
      <c r="AZ84" s="416"/>
      <c r="BA84" s="416"/>
      <c r="BB84" s="416"/>
      <c r="BC84" s="416"/>
      <c r="BD84" s="416"/>
      <c r="BE84" s="416"/>
      <c r="BF84" s="416"/>
      <c r="BG84" s="409"/>
      <c r="BH84" s="417"/>
      <c r="BI84" s="409"/>
      <c r="BJ84" s="418"/>
      <c r="BK84" s="418"/>
      <c r="BL84" s="418"/>
      <c r="BM84" s="409"/>
      <c r="BN84" s="409"/>
      <c r="BO84" s="412"/>
    </row>
    <row r="85" spans="1:67" s="413" customFormat="1" ht="12" customHeight="1">
      <c r="A85" s="410"/>
      <c r="B85" s="409" t="s">
        <v>12018</v>
      </c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  <c r="S85" s="409"/>
      <c r="T85" s="409"/>
      <c r="U85" s="409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6"/>
      <c r="AL85" s="416"/>
      <c r="AM85" s="416"/>
      <c r="AN85" s="416"/>
      <c r="AO85" s="416"/>
      <c r="AP85" s="416"/>
      <c r="AQ85" s="416"/>
      <c r="AR85" s="416"/>
      <c r="AS85" s="416"/>
      <c r="AT85" s="416"/>
      <c r="AU85" s="416"/>
      <c r="AV85" s="416"/>
      <c r="AW85" s="416"/>
      <c r="AX85" s="416"/>
      <c r="AY85" s="416"/>
      <c r="AZ85" s="416"/>
      <c r="BA85" s="416"/>
      <c r="BB85" s="416"/>
      <c r="BC85" s="416"/>
      <c r="BD85" s="416"/>
      <c r="BE85" s="416"/>
      <c r="BF85" s="416"/>
      <c r="BG85" s="409"/>
      <c r="BH85" s="417"/>
      <c r="BI85" s="409"/>
      <c r="BJ85" s="418"/>
      <c r="BK85" s="418"/>
      <c r="BL85" s="418"/>
      <c r="BM85" s="409"/>
      <c r="BN85" s="409"/>
      <c r="BO85" s="412"/>
    </row>
    <row r="86" spans="1:67" s="413" customFormat="1" ht="12" customHeight="1">
      <c r="A86" s="410"/>
      <c r="B86" s="409" t="s">
        <v>1093</v>
      </c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V86" s="416"/>
      <c r="W86" s="416"/>
      <c r="X86" s="416"/>
      <c r="Y86" s="416"/>
      <c r="Z86" s="416"/>
      <c r="AA86" s="416"/>
      <c r="AB86" s="416"/>
      <c r="AC86" s="416"/>
      <c r="AD86" s="416"/>
      <c r="AE86" s="416"/>
      <c r="AF86" s="416"/>
      <c r="AG86" s="416"/>
      <c r="AH86" s="416"/>
      <c r="AI86" s="416"/>
      <c r="AJ86" s="416"/>
      <c r="AK86" s="416"/>
      <c r="AL86" s="416"/>
      <c r="AM86" s="416"/>
      <c r="AN86" s="416"/>
      <c r="AO86" s="416"/>
      <c r="AP86" s="416"/>
      <c r="AQ86" s="416"/>
      <c r="AR86" s="416"/>
      <c r="AS86" s="416"/>
      <c r="AT86" s="416"/>
      <c r="AU86" s="416"/>
      <c r="AV86" s="416"/>
      <c r="AW86" s="416"/>
      <c r="AX86" s="416"/>
      <c r="AY86" s="416"/>
      <c r="AZ86" s="416"/>
      <c r="BA86" s="416"/>
      <c r="BB86" s="416"/>
      <c r="BC86" s="416"/>
      <c r="BD86" s="416"/>
      <c r="BE86" s="416"/>
      <c r="BF86" s="416"/>
      <c r="BG86" s="409"/>
      <c r="BH86" s="417"/>
      <c r="BI86" s="409"/>
      <c r="BJ86" s="418"/>
      <c r="BK86" s="418"/>
      <c r="BL86" s="418"/>
      <c r="BM86" s="409"/>
      <c r="BN86" s="409"/>
      <c r="BO86" s="412"/>
    </row>
    <row r="87" spans="1:67" s="413" customFormat="1" ht="12" customHeight="1">
      <c r="A87" s="410"/>
      <c r="B87" s="409" t="s">
        <v>7885</v>
      </c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  <c r="P87" s="409"/>
      <c r="Q87" s="409"/>
      <c r="R87" s="409"/>
      <c r="S87" s="409"/>
      <c r="T87" s="409"/>
      <c r="U87" s="409"/>
      <c r="V87" s="416"/>
      <c r="W87" s="416"/>
      <c r="X87" s="416"/>
      <c r="Y87" s="416"/>
      <c r="Z87" s="416"/>
      <c r="AA87" s="416"/>
      <c r="AB87" s="416"/>
      <c r="AC87" s="416"/>
      <c r="AD87" s="416"/>
      <c r="AE87" s="416"/>
      <c r="AF87" s="416"/>
      <c r="AG87" s="416"/>
      <c r="AH87" s="416"/>
      <c r="AI87" s="416"/>
      <c r="AJ87" s="416"/>
      <c r="AK87" s="416"/>
      <c r="AL87" s="416"/>
      <c r="AM87" s="416"/>
      <c r="AN87" s="416"/>
      <c r="AO87" s="416"/>
      <c r="AP87" s="416"/>
      <c r="AQ87" s="416"/>
      <c r="AR87" s="416"/>
      <c r="AS87" s="416"/>
      <c r="AT87" s="416"/>
      <c r="AU87" s="416"/>
      <c r="AV87" s="416"/>
      <c r="AW87" s="416"/>
      <c r="AX87" s="416"/>
      <c r="AY87" s="416"/>
      <c r="AZ87" s="416"/>
      <c r="BA87" s="416"/>
      <c r="BB87" s="416"/>
      <c r="BC87" s="416"/>
      <c r="BD87" s="416"/>
      <c r="BE87" s="416"/>
      <c r="BF87" s="416"/>
      <c r="BG87" s="409"/>
      <c r="BH87" s="417"/>
      <c r="BI87" s="409"/>
      <c r="BJ87" s="418"/>
      <c r="BK87" s="418"/>
      <c r="BL87" s="418"/>
      <c r="BM87" s="409"/>
      <c r="BN87" s="409"/>
      <c r="BO87" s="412"/>
    </row>
    <row r="88" spans="1:67" s="413" customFormat="1" ht="9.1999999999999993" customHeight="1">
      <c r="A88" s="410"/>
      <c r="B88" s="420"/>
      <c r="C88" s="420"/>
      <c r="D88" s="420"/>
      <c r="E88" s="420"/>
      <c r="F88" s="420"/>
      <c r="G88" s="420"/>
      <c r="H88" s="420"/>
      <c r="I88" s="420"/>
      <c r="J88" s="420"/>
      <c r="K88" s="420"/>
      <c r="L88" s="420"/>
      <c r="M88" s="420"/>
      <c r="N88" s="420"/>
      <c r="O88" s="420"/>
      <c r="P88" s="420"/>
      <c r="Q88" s="420"/>
      <c r="R88" s="420"/>
      <c r="S88" s="420"/>
      <c r="T88" s="420"/>
      <c r="U88" s="420"/>
      <c r="V88" s="421"/>
      <c r="W88" s="421"/>
      <c r="X88" s="421"/>
      <c r="Y88" s="421"/>
      <c r="Z88" s="421"/>
      <c r="AA88" s="421"/>
      <c r="AB88" s="421"/>
      <c r="AC88" s="421"/>
      <c r="AD88" s="421"/>
      <c r="AE88" s="421"/>
      <c r="AF88" s="421"/>
      <c r="AG88" s="421"/>
      <c r="AH88" s="421"/>
      <c r="AI88" s="421"/>
      <c r="AJ88" s="421"/>
      <c r="AK88" s="421"/>
      <c r="AL88" s="421"/>
      <c r="AM88" s="421"/>
      <c r="AN88" s="421"/>
      <c r="AO88" s="421"/>
      <c r="AP88" s="421"/>
      <c r="AQ88" s="421"/>
      <c r="AR88" s="421"/>
      <c r="AS88" s="421"/>
      <c r="AT88" s="421"/>
      <c r="AU88" s="421"/>
      <c r="AV88" s="421"/>
      <c r="AW88" s="421"/>
      <c r="AX88" s="421"/>
      <c r="AY88" s="421"/>
      <c r="AZ88" s="421"/>
      <c r="BA88" s="421"/>
      <c r="BB88" s="421"/>
      <c r="BC88" s="421"/>
      <c r="BD88" s="421"/>
      <c r="BE88" s="421"/>
      <c r="BF88" s="421"/>
      <c r="BG88" s="420"/>
      <c r="BH88" s="422"/>
      <c r="BI88" s="420"/>
      <c r="BJ88" s="122"/>
      <c r="BK88" s="122"/>
      <c r="BL88" s="122"/>
      <c r="BM88" s="412"/>
      <c r="BN88" s="412"/>
      <c r="BO88" s="412"/>
    </row>
    <row r="89" spans="1:67" s="3" customFormat="1" ht="12" customHeight="1">
      <c r="A89" s="406"/>
      <c r="B89" s="459" t="s">
        <v>9640</v>
      </c>
      <c r="C89" s="460"/>
      <c r="D89" s="407"/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07"/>
      <c r="P89" s="407"/>
      <c r="Q89" s="407"/>
      <c r="R89" s="407"/>
      <c r="S89" s="407"/>
      <c r="T89" s="407"/>
      <c r="U89" s="407"/>
      <c r="V89" s="407"/>
      <c r="W89" s="407"/>
      <c r="X89" s="407"/>
      <c r="Y89" s="407"/>
      <c r="Z89" s="407"/>
      <c r="AA89" s="407"/>
      <c r="AB89" s="407"/>
      <c r="AC89" s="407"/>
      <c r="AD89" s="407"/>
      <c r="AE89" s="407"/>
      <c r="AF89" s="407"/>
      <c r="AG89" s="407"/>
      <c r="AH89" s="407"/>
      <c r="AI89" s="407"/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7"/>
      <c r="AV89" s="407"/>
      <c r="AW89" s="407"/>
      <c r="AX89" s="407"/>
      <c r="AY89" s="407"/>
      <c r="AZ89" s="407"/>
      <c r="BA89" s="407"/>
      <c r="BB89" s="407"/>
      <c r="BC89" s="407"/>
      <c r="BD89" s="407"/>
      <c r="BE89" s="407"/>
      <c r="BF89" s="407"/>
      <c r="BG89" s="407"/>
      <c r="BH89" s="407"/>
      <c r="BI89" s="407"/>
      <c r="BJ89" s="214"/>
      <c r="BK89" s="214"/>
      <c r="BL89" s="214"/>
      <c r="BM89" s="408"/>
      <c r="BN89" s="408"/>
      <c r="BO89" s="408"/>
    </row>
    <row r="90" spans="1:67" s="3" customFormat="1" ht="12" customHeight="1">
      <c r="A90" s="406"/>
      <c r="B90" s="459" t="s">
        <v>9641</v>
      </c>
      <c r="C90" s="460"/>
      <c r="D90" s="407"/>
      <c r="E90" s="407"/>
      <c r="F90" s="407"/>
      <c r="G90" s="407"/>
      <c r="H90" s="407"/>
      <c r="I90" s="407"/>
      <c r="J90" s="407"/>
      <c r="K90" s="407"/>
      <c r="L90" s="407"/>
      <c r="M90" s="407"/>
      <c r="N90" s="407"/>
      <c r="O90" s="407"/>
      <c r="P90" s="407"/>
      <c r="Q90" s="407"/>
      <c r="R90" s="407"/>
      <c r="S90" s="407"/>
      <c r="T90" s="407"/>
      <c r="U90" s="407"/>
      <c r="V90" s="407"/>
      <c r="W90" s="407"/>
      <c r="X90" s="407"/>
      <c r="Y90" s="407"/>
      <c r="Z90" s="407"/>
      <c r="AA90" s="407"/>
      <c r="AB90" s="407"/>
      <c r="AC90" s="407"/>
      <c r="AD90" s="407"/>
      <c r="AE90" s="407"/>
      <c r="AF90" s="407"/>
      <c r="AG90" s="407"/>
      <c r="AH90" s="407"/>
      <c r="AI90" s="407"/>
      <c r="AJ90" s="407"/>
      <c r="AK90" s="407"/>
      <c r="AL90" s="407"/>
      <c r="AM90" s="407"/>
      <c r="AN90" s="407"/>
      <c r="AO90" s="407"/>
      <c r="AP90" s="407"/>
      <c r="AQ90" s="407"/>
      <c r="AR90" s="407"/>
      <c r="AS90" s="407"/>
      <c r="AT90" s="407"/>
      <c r="AU90" s="407"/>
      <c r="AV90" s="407"/>
      <c r="AW90" s="407"/>
      <c r="AX90" s="407"/>
      <c r="AY90" s="407"/>
      <c r="AZ90" s="407"/>
      <c r="BA90" s="407"/>
      <c r="BB90" s="407"/>
      <c r="BC90" s="407"/>
      <c r="BD90" s="407"/>
      <c r="BE90" s="407"/>
      <c r="BF90" s="407"/>
      <c r="BG90" s="407"/>
      <c r="BH90" s="407"/>
      <c r="BI90" s="407"/>
      <c r="BJ90" s="214"/>
      <c r="BK90" s="214"/>
      <c r="BL90" s="214"/>
      <c r="BM90" s="408"/>
      <c r="BN90" s="408"/>
      <c r="BO90" s="408"/>
    </row>
    <row r="91" spans="1:67" s="3" customFormat="1" ht="12" customHeight="1">
      <c r="A91" s="406"/>
      <c r="B91" s="459" t="s">
        <v>9642</v>
      </c>
      <c r="C91" s="459"/>
      <c r="D91" s="407"/>
      <c r="E91" s="407"/>
      <c r="F91" s="407"/>
      <c r="G91" s="407"/>
      <c r="H91" s="407"/>
      <c r="I91" s="407"/>
      <c r="J91" s="407"/>
      <c r="K91" s="407"/>
      <c r="L91" s="407"/>
      <c r="M91" s="407"/>
      <c r="N91" s="407"/>
      <c r="O91" s="407"/>
      <c r="P91" s="407"/>
      <c r="Q91" s="407"/>
      <c r="R91" s="407"/>
      <c r="S91" s="407"/>
      <c r="T91" s="407"/>
      <c r="U91" s="407"/>
      <c r="V91" s="407"/>
      <c r="W91" s="407"/>
      <c r="X91" s="407"/>
      <c r="Y91" s="407"/>
      <c r="Z91" s="407"/>
      <c r="AA91" s="407"/>
      <c r="AB91" s="407"/>
      <c r="AC91" s="407"/>
      <c r="AD91" s="407"/>
      <c r="AE91" s="407"/>
      <c r="AF91" s="407"/>
      <c r="AG91" s="407"/>
      <c r="AH91" s="407"/>
      <c r="AI91" s="407"/>
      <c r="AJ91" s="407"/>
      <c r="AK91" s="407"/>
      <c r="AL91" s="407"/>
      <c r="AM91" s="407"/>
      <c r="AN91" s="407"/>
      <c r="AO91" s="407"/>
      <c r="AP91" s="407"/>
      <c r="AQ91" s="407"/>
      <c r="AR91" s="407"/>
      <c r="AS91" s="407"/>
      <c r="AT91" s="407"/>
      <c r="AU91" s="407"/>
      <c r="AV91" s="407"/>
      <c r="AW91" s="407"/>
      <c r="AX91" s="407"/>
      <c r="AY91" s="407"/>
      <c r="AZ91" s="407"/>
      <c r="BA91" s="407"/>
      <c r="BB91" s="407"/>
      <c r="BC91" s="407"/>
      <c r="BD91" s="407"/>
      <c r="BE91" s="407"/>
      <c r="BF91" s="407"/>
      <c r="BG91" s="407"/>
      <c r="BH91" s="407"/>
      <c r="BI91" s="407"/>
      <c r="BJ91" s="214"/>
      <c r="BK91" s="214"/>
      <c r="BL91" s="214"/>
      <c r="BM91" s="408"/>
      <c r="BN91" s="408"/>
      <c r="BO91" s="408"/>
    </row>
    <row r="92" spans="1:67" s="3" customFormat="1" ht="12" customHeight="1">
      <c r="A92" s="406"/>
      <c r="B92" s="459" t="s">
        <v>9643</v>
      </c>
      <c r="C92" s="459"/>
      <c r="D92" s="407"/>
      <c r="E92" s="407"/>
      <c r="F92" s="407"/>
      <c r="G92" s="407"/>
      <c r="H92" s="407"/>
      <c r="I92" s="407"/>
      <c r="J92" s="407"/>
      <c r="K92" s="407"/>
      <c r="L92" s="407"/>
      <c r="M92" s="407"/>
      <c r="N92" s="407"/>
      <c r="O92" s="407"/>
      <c r="P92" s="407"/>
      <c r="Q92" s="407"/>
      <c r="R92" s="407"/>
      <c r="S92" s="407"/>
      <c r="T92" s="407"/>
      <c r="U92" s="407"/>
      <c r="V92" s="407"/>
      <c r="W92" s="407"/>
      <c r="X92" s="407"/>
      <c r="Y92" s="407"/>
      <c r="Z92" s="407"/>
      <c r="AA92" s="407"/>
      <c r="AB92" s="407"/>
      <c r="AC92" s="407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407"/>
      <c r="AO92" s="407"/>
      <c r="AP92" s="407"/>
      <c r="AQ92" s="407"/>
      <c r="AR92" s="407"/>
      <c r="AS92" s="407"/>
      <c r="AT92" s="407"/>
      <c r="AU92" s="407"/>
      <c r="AV92" s="407"/>
      <c r="AW92" s="407"/>
      <c r="AX92" s="407"/>
      <c r="AY92" s="407"/>
      <c r="AZ92" s="407"/>
      <c r="BA92" s="407"/>
      <c r="BB92" s="407"/>
      <c r="BC92" s="407"/>
      <c r="BD92" s="407"/>
      <c r="BE92" s="407"/>
      <c r="BF92" s="407"/>
      <c r="BG92" s="407"/>
      <c r="BH92" s="407"/>
      <c r="BI92" s="407"/>
      <c r="BJ92" s="214"/>
      <c r="BK92" s="214"/>
      <c r="BL92" s="214"/>
      <c r="BM92" s="408"/>
      <c r="BN92" s="408"/>
      <c r="BO92" s="408"/>
    </row>
    <row r="93" spans="1:67" s="3" customFormat="1" ht="12" customHeight="1">
      <c r="A93" s="406"/>
      <c r="B93" s="459" t="s">
        <v>9644</v>
      </c>
      <c r="C93" s="459"/>
      <c r="D93" s="407"/>
      <c r="E93" s="407"/>
      <c r="F93" s="407"/>
      <c r="G93" s="407"/>
      <c r="H93" s="407"/>
      <c r="I93" s="407"/>
      <c r="J93" s="407"/>
      <c r="K93" s="407"/>
      <c r="L93" s="407"/>
      <c r="M93" s="407"/>
      <c r="N93" s="407"/>
      <c r="O93" s="407"/>
      <c r="P93" s="407"/>
      <c r="Q93" s="407"/>
      <c r="R93" s="407"/>
      <c r="S93" s="407"/>
      <c r="T93" s="407"/>
      <c r="U93" s="407"/>
      <c r="V93" s="407"/>
      <c r="W93" s="407"/>
      <c r="X93" s="407"/>
      <c r="Y93" s="407"/>
      <c r="Z93" s="407"/>
      <c r="AA93" s="407"/>
      <c r="AB93" s="407"/>
      <c r="AC93" s="407"/>
      <c r="AD93" s="407"/>
      <c r="AE93" s="407"/>
      <c r="AF93" s="407"/>
      <c r="AG93" s="407"/>
      <c r="AH93" s="407"/>
      <c r="AI93" s="407"/>
      <c r="AJ93" s="407"/>
      <c r="AK93" s="407"/>
      <c r="AL93" s="407"/>
      <c r="AM93" s="407"/>
      <c r="AN93" s="407"/>
      <c r="AO93" s="407"/>
      <c r="AP93" s="407"/>
      <c r="AQ93" s="407"/>
      <c r="AR93" s="407"/>
      <c r="AS93" s="407"/>
      <c r="AT93" s="407"/>
      <c r="AU93" s="407"/>
      <c r="AV93" s="407"/>
      <c r="AW93" s="407"/>
      <c r="AX93" s="407"/>
      <c r="AY93" s="407"/>
      <c r="AZ93" s="407"/>
      <c r="BA93" s="407"/>
      <c r="BB93" s="407"/>
      <c r="BC93" s="407"/>
      <c r="BD93" s="407"/>
      <c r="BE93" s="407"/>
      <c r="BF93" s="407"/>
      <c r="BG93" s="407"/>
      <c r="BH93" s="407"/>
      <c r="BI93" s="407"/>
      <c r="BJ93" s="214"/>
      <c r="BK93" s="214"/>
      <c r="BL93" s="214"/>
      <c r="BM93" s="408"/>
      <c r="BN93" s="408"/>
      <c r="BO93" s="408"/>
    </row>
    <row r="94" spans="1:67" s="3" customFormat="1" ht="12" customHeight="1">
      <c r="A94" s="406"/>
      <c r="B94" s="459" t="s">
        <v>9645</v>
      </c>
      <c r="C94" s="459"/>
      <c r="D94" s="407"/>
      <c r="E94" s="407"/>
      <c r="F94" s="407"/>
      <c r="G94" s="407"/>
      <c r="H94" s="407"/>
      <c r="I94" s="407"/>
      <c r="J94" s="407"/>
      <c r="K94" s="407"/>
      <c r="L94" s="407"/>
      <c r="M94" s="407"/>
      <c r="N94" s="407"/>
      <c r="O94" s="407"/>
      <c r="P94" s="407"/>
      <c r="Q94" s="407"/>
      <c r="R94" s="407"/>
      <c r="S94" s="407"/>
      <c r="T94" s="407"/>
      <c r="U94" s="407"/>
      <c r="V94" s="407"/>
      <c r="W94" s="407"/>
      <c r="X94" s="407"/>
      <c r="Y94" s="407"/>
      <c r="Z94" s="407"/>
      <c r="AA94" s="407"/>
      <c r="AB94" s="407"/>
      <c r="AC94" s="407"/>
      <c r="AD94" s="407"/>
      <c r="AE94" s="407"/>
      <c r="AF94" s="407"/>
      <c r="AG94" s="407"/>
      <c r="AH94" s="407"/>
      <c r="AI94" s="407"/>
      <c r="AJ94" s="407"/>
      <c r="AK94" s="407"/>
      <c r="AL94" s="407"/>
      <c r="AM94" s="407"/>
      <c r="AN94" s="407"/>
      <c r="AO94" s="407"/>
      <c r="AP94" s="407"/>
      <c r="AQ94" s="407"/>
      <c r="AR94" s="407"/>
      <c r="AS94" s="407"/>
      <c r="AT94" s="407"/>
      <c r="AU94" s="407"/>
      <c r="AV94" s="407"/>
      <c r="AW94" s="407"/>
      <c r="AX94" s="407"/>
      <c r="AY94" s="407"/>
      <c r="AZ94" s="407"/>
      <c r="BA94" s="407"/>
      <c r="BB94" s="407"/>
      <c r="BC94" s="407"/>
      <c r="BD94" s="407"/>
      <c r="BE94" s="407"/>
      <c r="BF94" s="407"/>
      <c r="BG94" s="407"/>
      <c r="BH94" s="407"/>
      <c r="BI94" s="407"/>
      <c r="BJ94" s="214"/>
      <c r="BK94" s="214"/>
      <c r="BL94" s="214"/>
      <c r="BM94" s="408"/>
      <c r="BN94" s="408"/>
      <c r="BO94" s="408"/>
    </row>
    <row r="95" spans="1:67" s="3" customFormat="1" ht="12" customHeight="1">
      <c r="A95" s="408"/>
      <c r="B95" s="459" t="s">
        <v>9646</v>
      </c>
      <c r="C95" s="459"/>
      <c r="D95" s="407"/>
      <c r="E95" s="407"/>
      <c r="F95" s="407"/>
      <c r="G95" s="407"/>
      <c r="H95" s="407"/>
      <c r="I95" s="407"/>
      <c r="J95" s="407"/>
      <c r="K95" s="407"/>
      <c r="L95" s="407"/>
      <c r="M95" s="407"/>
      <c r="N95" s="407"/>
      <c r="O95" s="407"/>
      <c r="P95" s="407"/>
      <c r="Q95" s="407"/>
      <c r="R95" s="407"/>
      <c r="S95" s="407"/>
      <c r="T95" s="407"/>
      <c r="U95" s="407"/>
      <c r="V95" s="407"/>
      <c r="W95" s="407"/>
      <c r="X95" s="407"/>
      <c r="Y95" s="407"/>
      <c r="Z95" s="407"/>
      <c r="AA95" s="407"/>
      <c r="AB95" s="407"/>
      <c r="AC95" s="407"/>
      <c r="AD95" s="407"/>
      <c r="AE95" s="407"/>
      <c r="AF95" s="407"/>
      <c r="AG95" s="407"/>
      <c r="AH95" s="407"/>
      <c r="AI95" s="407"/>
      <c r="AJ95" s="407"/>
      <c r="AK95" s="407"/>
      <c r="AL95" s="407"/>
      <c r="AM95" s="407"/>
      <c r="AN95" s="407"/>
      <c r="AO95" s="407"/>
      <c r="AP95" s="407"/>
      <c r="AQ95" s="407"/>
      <c r="AR95" s="407"/>
      <c r="AS95" s="407"/>
      <c r="AT95" s="407"/>
      <c r="AU95" s="407"/>
      <c r="AV95" s="407"/>
      <c r="AW95" s="407"/>
      <c r="AX95" s="407"/>
      <c r="AY95" s="407"/>
      <c r="AZ95" s="407"/>
      <c r="BA95" s="407"/>
      <c r="BB95" s="407"/>
      <c r="BC95" s="407"/>
      <c r="BD95" s="407"/>
      <c r="BE95" s="407"/>
      <c r="BF95" s="407"/>
      <c r="BG95" s="407"/>
      <c r="BH95" s="407"/>
      <c r="BI95" s="407"/>
      <c r="BJ95" s="408"/>
      <c r="BK95" s="408"/>
      <c r="BL95" s="408"/>
      <c r="BM95" s="408"/>
      <c r="BN95" s="408"/>
      <c r="BO95" s="408"/>
    </row>
    <row r="96" spans="1:67" s="3" customFormat="1" ht="12" customHeight="1">
      <c r="A96" s="408"/>
      <c r="B96" s="459" t="s">
        <v>9647</v>
      </c>
      <c r="C96" s="459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  <c r="X96" s="407"/>
      <c r="Y96" s="407"/>
      <c r="Z96" s="407"/>
      <c r="AA96" s="407"/>
      <c r="AB96" s="407"/>
      <c r="AC96" s="407"/>
      <c r="AD96" s="407"/>
      <c r="AE96" s="407"/>
      <c r="AF96" s="407"/>
      <c r="AG96" s="407"/>
      <c r="AH96" s="407"/>
      <c r="AI96" s="407"/>
      <c r="AJ96" s="407"/>
      <c r="AK96" s="407"/>
      <c r="AL96" s="407"/>
      <c r="AM96" s="407"/>
      <c r="AN96" s="407"/>
      <c r="AO96" s="407"/>
      <c r="AP96" s="407"/>
      <c r="AQ96" s="407"/>
      <c r="AR96" s="407"/>
      <c r="AS96" s="407"/>
      <c r="AT96" s="407"/>
      <c r="AU96" s="407"/>
      <c r="AV96" s="407"/>
      <c r="AW96" s="407"/>
      <c r="AX96" s="407"/>
      <c r="AY96" s="407"/>
      <c r="AZ96" s="407"/>
      <c r="BA96" s="407"/>
      <c r="BB96" s="407"/>
      <c r="BC96" s="407"/>
      <c r="BD96" s="407"/>
      <c r="BE96" s="407"/>
      <c r="BF96" s="407"/>
      <c r="BG96" s="407"/>
      <c r="BH96" s="407"/>
      <c r="BI96" s="407"/>
      <c r="BJ96" s="408"/>
      <c r="BK96" s="408"/>
      <c r="BL96" s="408"/>
      <c r="BM96" s="408"/>
      <c r="BN96" s="408"/>
      <c r="BO96" s="408"/>
    </row>
    <row r="97" spans="1:67" ht="7.5" customHeight="1" thickBot="1">
      <c r="A97" s="49"/>
      <c r="B97" s="70"/>
      <c r="C97" s="82"/>
      <c r="D97" s="82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69"/>
    </row>
    <row r="98" spans="1:67" ht="7.5" customHeight="1" thickTop="1">
      <c r="A98" s="49"/>
      <c r="B98" s="49"/>
      <c r="C98" s="68"/>
      <c r="D98" s="68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</row>
    <row r="99" spans="1:67" ht="12" customHeight="1">
      <c r="A99" s="49"/>
      <c r="B99" s="49" t="s">
        <v>10553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49"/>
      <c r="BI99" s="7"/>
      <c r="BJ99" s="49"/>
      <c r="BK99" s="49"/>
      <c r="BL99" s="49"/>
      <c r="BM99" s="49"/>
      <c r="BN99" s="49"/>
      <c r="BO99" s="49"/>
    </row>
    <row r="100" spans="1:67" ht="12" customHeight="1">
      <c r="A100" s="49"/>
      <c r="B100" s="49" t="s">
        <v>7848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49"/>
      <c r="BI100" s="7"/>
      <c r="BJ100" s="49"/>
      <c r="BK100" s="49"/>
      <c r="BL100" s="49"/>
      <c r="BM100" s="49"/>
      <c r="BN100" s="49"/>
      <c r="BO100" s="49"/>
    </row>
    <row r="101" spans="1:67" ht="12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49"/>
      <c r="BI101" s="7"/>
      <c r="BJ101" s="49"/>
      <c r="BK101" s="49"/>
      <c r="BL101" s="49"/>
      <c r="BM101" s="49"/>
      <c r="BN101" s="49"/>
      <c r="BO101" s="49"/>
    </row>
    <row r="102" spans="1:67" ht="12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49"/>
      <c r="BI102" s="7"/>
      <c r="BJ102" s="49"/>
      <c r="BK102" s="49"/>
      <c r="BL102" s="49"/>
      <c r="BM102" s="49"/>
      <c r="BN102" s="49"/>
      <c r="BO102" s="49"/>
    </row>
    <row r="103" spans="1:67" ht="12" customHeight="1">
      <c r="A103" s="49"/>
      <c r="B103" s="49" t="s">
        <v>7850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49"/>
      <c r="BI103" s="7"/>
      <c r="BJ103" s="49"/>
      <c r="BK103" s="49"/>
      <c r="BL103" s="49"/>
      <c r="BM103" s="49"/>
      <c r="BN103" s="49"/>
      <c r="BO103" s="49"/>
    </row>
    <row r="104" spans="1:67" ht="12" customHeight="1">
      <c r="A104" s="49"/>
      <c r="B104" s="49" t="s">
        <v>7851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49"/>
      <c r="BI104" s="7"/>
      <c r="BJ104" s="49"/>
      <c r="BK104" s="49"/>
      <c r="BL104" s="49"/>
      <c r="BM104" s="49"/>
      <c r="BN104" s="49"/>
      <c r="BO104" s="49"/>
    </row>
    <row r="105" spans="1:67" ht="12" customHeight="1">
      <c r="A105" s="49"/>
      <c r="B105" s="49" t="s">
        <v>7852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49"/>
      <c r="BI105" s="7"/>
      <c r="BJ105" s="49"/>
      <c r="BK105" s="49"/>
      <c r="BL105" s="49"/>
      <c r="BM105" s="49"/>
      <c r="BN105" s="49"/>
      <c r="BO105" s="49"/>
    </row>
    <row r="106" spans="1:67" ht="12" customHeight="1">
      <c r="A106" s="49"/>
      <c r="B106" s="49" t="s">
        <v>7853</v>
      </c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49"/>
      <c r="BI106" s="7"/>
      <c r="BJ106" s="49"/>
      <c r="BK106" s="49"/>
      <c r="BL106" s="49"/>
      <c r="BM106" s="49"/>
      <c r="BN106" s="49"/>
      <c r="BO106" s="49"/>
    </row>
    <row r="107" spans="1:67" ht="12" customHeight="1">
      <c r="A107" s="49"/>
      <c r="B107" s="49" t="s">
        <v>7856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49"/>
      <c r="BI107" s="7"/>
      <c r="BJ107" s="49"/>
      <c r="BK107" s="49"/>
      <c r="BL107" s="49"/>
      <c r="BM107" s="49"/>
      <c r="BN107" s="49"/>
      <c r="BO107" s="49"/>
    </row>
    <row r="108" spans="1:67" ht="12" customHeight="1">
      <c r="A108" s="49" t="s">
        <v>7857</v>
      </c>
      <c r="B108" s="9" t="s">
        <v>7886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49"/>
      <c r="BI108" s="7"/>
      <c r="BJ108" s="49"/>
      <c r="BK108" s="49"/>
      <c r="BL108" s="49"/>
      <c r="BM108" s="49"/>
      <c r="BN108" s="49"/>
      <c r="BO108" s="49"/>
    </row>
    <row r="109" spans="1:67" ht="12" customHeight="1">
      <c r="A109" s="49"/>
      <c r="B109" s="9" t="s">
        <v>7858</v>
      </c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49"/>
      <c r="BI109" s="7"/>
      <c r="BJ109" s="49"/>
      <c r="BK109" s="49"/>
      <c r="BL109" s="49"/>
      <c r="BM109" s="49"/>
      <c r="BN109" s="49"/>
      <c r="BO109" s="49"/>
    </row>
    <row r="110" spans="1:67" ht="12" customHeight="1">
      <c r="A110" s="49"/>
      <c r="B110" s="49" t="s">
        <v>7859</v>
      </c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49"/>
      <c r="BI110" s="7"/>
      <c r="BJ110" s="49"/>
      <c r="BK110" s="49"/>
      <c r="BL110" s="49"/>
      <c r="BM110" s="49"/>
      <c r="BN110" s="49"/>
      <c r="BO110" s="49"/>
    </row>
    <row r="111" spans="1:67" ht="12" customHeight="1">
      <c r="A111" s="49"/>
      <c r="B111" s="49" t="s">
        <v>7860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49"/>
      <c r="BI111" s="7"/>
      <c r="BJ111" s="49"/>
      <c r="BK111" s="49"/>
      <c r="BL111" s="49"/>
      <c r="BM111" s="49"/>
      <c r="BN111" s="49"/>
      <c r="BO111" s="49"/>
    </row>
    <row r="112" spans="1:67" ht="12" customHeight="1">
      <c r="A112" s="49"/>
      <c r="B112" s="49" t="s">
        <v>7862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49"/>
      <c r="BI112" s="7"/>
      <c r="BJ112" s="49"/>
      <c r="BK112" s="49"/>
      <c r="BL112" s="49"/>
      <c r="BM112" s="49"/>
      <c r="BN112" s="49"/>
      <c r="BO112" s="49"/>
    </row>
    <row r="113" spans="1:67" ht="12" customHeight="1">
      <c r="A113" s="49"/>
      <c r="B113" s="49" t="s">
        <v>7861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49"/>
      <c r="BI113" s="7"/>
      <c r="BJ113" s="49"/>
      <c r="BK113" s="49"/>
      <c r="BL113" s="49"/>
      <c r="BM113" s="49"/>
      <c r="BN113" s="49"/>
      <c r="BO113" s="49"/>
    </row>
    <row r="114" spans="1:67" ht="12" customHeight="1">
      <c r="A114" s="49"/>
      <c r="B114" s="49" t="s">
        <v>7863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49"/>
      <c r="BI114" s="7"/>
      <c r="BJ114" s="49"/>
      <c r="BK114" s="49"/>
      <c r="BL114" s="49"/>
      <c r="BM114" s="49"/>
      <c r="BN114" s="49"/>
      <c r="BO114" s="49"/>
    </row>
    <row r="115" spans="1:67" ht="12" customHeight="1">
      <c r="A115" s="49"/>
      <c r="B115" s="49" t="s">
        <v>7871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49"/>
      <c r="BI115" s="7"/>
      <c r="BJ115" s="49"/>
      <c r="BK115" s="49"/>
      <c r="BL115" s="49"/>
      <c r="BM115" s="49"/>
      <c r="BN115" s="49"/>
      <c r="BO115" s="49"/>
    </row>
    <row r="116" spans="1:67" ht="12" customHeight="1">
      <c r="A116" s="49"/>
      <c r="B116" s="49" t="s">
        <v>7864</v>
      </c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49"/>
      <c r="BI116" s="7"/>
      <c r="BJ116" s="49"/>
      <c r="BK116" s="49"/>
      <c r="BL116" s="49"/>
      <c r="BM116" s="49"/>
      <c r="BN116" s="49"/>
      <c r="BO116" s="49"/>
    </row>
    <row r="117" spans="1:67" ht="12" customHeight="1">
      <c r="A117" s="49" t="s">
        <v>7857</v>
      </c>
      <c r="B117" s="49" t="s">
        <v>7865</v>
      </c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49"/>
      <c r="BI117" s="7"/>
      <c r="BJ117" s="49"/>
      <c r="BK117" s="49"/>
      <c r="BL117" s="49"/>
      <c r="BM117" s="49"/>
      <c r="BN117" s="49"/>
      <c r="BO117" s="49"/>
    </row>
    <row r="118" spans="1:67" ht="12" customHeight="1">
      <c r="A118" s="49"/>
      <c r="B118" s="49" t="s">
        <v>7867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49"/>
      <c r="BI118" s="7"/>
      <c r="BJ118" s="49"/>
      <c r="BK118" s="49"/>
      <c r="BL118" s="49"/>
      <c r="BM118" s="49"/>
      <c r="BN118" s="49"/>
      <c r="BO118" s="49"/>
    </row>
    <row r="119" spans="1:67" ht="12" customHeight="1">
      <c r="A119" s="49" t="s">
        <v>7857</v>
      </c>
      <c r="B119" s="49" t="s">
        <v>7866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49"/>
      <c r="BI119" s="7"/>
      <c r="BJ119" s="49"/>
      <c r="BK119" s="49"/>
      <c r="BL119" s="49"/>
      <c r="BM119" s="49"/>
      <c r="BN119" s="49"/>
      <c r="BO119" s="49"/>
    </row>
    <row r="120" spans="1:67" ht="12" customHeight="1">
      <c r="A120" s="49" t="s">
        <v>7857</v>
      </c>
      <c r="B120" s="49" t="s">
        <v>7872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49"/>
      <c r="BI120" s="7"/>
      <c r="BJ120" s="49"/>
      <c r="BK120" s="49"/>
      <c r="BL120" s="49"/>
      <c r="BM120" s="49"/>
      <c r="BN120" s="49"/>
      <c r="BO120" s="49"/>
    </row>
    <row r="121" spans="1:67" ht="12" customHeight="1">
      <c r="A121" s="49"/>
      <c r="B121" s="49" t="s">
        <v>7873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49"/>
      <c r="BI121" s="7"/>
      <c r="BJ121" s="49"/>
      <c r="BK121" s="49"/>
      <c r="BL121" s="49"/>
      <c r="BM121" s="49"/>
      <c r="BN121" s="49"/>
      <c r="BO121" s="49"/>
    </row>
    <row r="122" spans="1:67" ht="12" customHeight="1">
      <c r="A122" s="49" t="s">
        <v>7857</v>
      </c>
      <c r="B122" s="49" t="s">
        <v>7868</v>
      </c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49"/>
      <c r="BI122" s="7"/>
      <c r="BJ122" s="49"/>
      <c r="BK122" s="49"/>
      <c r="BL122" s="49"/>
      <c r="BM122" s="49"/>
      <c r="BN122" s="49"/>
      <c r="BO122" s="49"/>
    </row>
    <row r="123" spans="1:67" ht="12" customHeight="1">
      <c r="A123" s="49"/>
      <c r="B123" s="49" t="s">
        <v>7869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49"/>
      <c r="BI123" s="7"/>
      <c r="BJ123" s="49"/>
      <c r="BK123" s="49"/>
      <c r="BL123" s="49"/>
      <c r="BM123" s="49"/>
      <c r="BN123" s="49"/>
      <c r="BO123" s="49"/>
    </row>
    <row r="124" spans="1:67" ht="12" customHeight="1">
      <c r="A124" s="49"/>
      <c r="B124" s="49" t="s">
        <v>1088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7"/>
      <c r="BJ124" s="49"/>
      <c r="BK124" s="49"/>
      <c r="BL124" s="49"/>
      <c r="BM124" s="49"/>
      <c r="BN124" s="49"/>
      <c r="BO124" s="49"/>
    </row>
    <row r="125" spans="1:67" ht="12" customHeight="1">
      <c r="A125" s="49"/>
      <c r="B125" s="49" t="s">
        <v>1095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7"/>
      <c r="BJ125" s="49"/>
      <c r="BK125" s="49"/>
      <c r="BL125" s="49"/>
      <c r="BM125" s="49"/>
      <c r="BN125" s="49"/>
      <c r="BO125" s="49"/>
    </row>
    <row r="126" spans="1:67" ht="12" customHeight="1">
      <c r="A126" s="49"/>
      <c r="B126" s="49" t="s">
        <v>1094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7"/>
      <c r="BJ126" s="49"/>
      <c r="BK126" s="49"/>
      <c r="BL126" s="49"/>
      <c r="BM126" s="49"/>
      <c r="BN126" s="49"/>
      <c r="BO126" s="49"/>
    </row>
    <row r="127" spans="1:67" ht="12" customHeight="1">
      <c r="A127" s="49"/>
      <c r="B127" s="49" t="s">
        <v>7870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7"/>
      <c r="BJ127" s="49"/>
      <c r="BK127" s="49"/>
      <c r="BL127" s="49"/>
      <c r="BM127" s="49"/>
      <c r="BN127" s="49"/>
      <c r="BO127" s="49"/>
    </row>
    <row r="128" spans="1:67" ht="12" customHeight="1">
      <c r="A128" s="49"/>
      <c r="B128" s="49" t="s">
        <v>7874</v>
      </c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7"/>
      <c r="BJ128" s="49"/>
      <c r="BK128" s="49"/>
      <c r="BL128" s="49"/>
      <c r="BM128" s="49"/>
      <c r="BN128" s="49"/>
      <c r="BO128" s="49"/>
    </row>
    <row r="129" spans="1:67" ht="12" customHeight="1">
      <c r="A129" s="49"/>
      <c r="B129" s="49" t="s">
        <v>7887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7"/>
      <c r="BJ129" s="49"/>
      <c r="BK129" s="49"/>
      <c r="BL129" s="49"/>
      <c r="BM129" s="49"/>
      <c r="BN129" s="49"/>
      <c r="BO129" s="49"/>
    </row>
    <row r="130" spans="1:67" ht="12" customHeight="1">
      <c r="A130" s="49"/>
      <c r="B130" s="49" t="s">
        <v>1089</v>
      </c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7"/>
      <c r="BJ130" s="49"/>
      <c r="BK130" s="49"/>
      <c r="BL130" s="49"/>
      <c r="BM130" s="49"/>
      <c r="BN130" s="49"/>
      <c r="BO130" s="49"/>
    </row>
    <row r="131" spans="1:67" ht="12" customHeight="1">
      <c r="A131" s="49"/>
      <c r="B131" s="49" t="s">
        <v>1090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7"/>
      <c r="BJ131" s="49"/>
      <c r="BK131" s="49"/>
      <c r="BL131" s="49"/>
      <c r="BM131" s="49"/>
      <c r="BN131" s="49"/>
      <c r="BO131" s="49"/>
    </row>
    <row r="132" spans="1:67" ht="12" customHeight="1">
      <c r="A132" s="49"/>
      <c r="B132" s="49" t="s">
        <v>1091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7"/>
      <c r="BJ132" s="49"/>
      <c r="BK132" s="49"/>
      <c r="BL132" s="49"/>
      <c r="BM132" s="49"/>
      <c r="BN132" s="49"/>
      <c r="BO132" s="49"/>
    </row>
    <row r="133" spans="1:67" ht="9.1999999999999993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7"/>
      <c r="BJ133" s="49"/>
      <c r="BK133" s="49"/>
      <c r="BL133" s="49"/>
      <c r="BM133" s="49"/>
      <c r="BN133" s="49"/>
      <c r="BO133" s="49"/>
    </row>
    <row r="134" spans="1:67" ht="12" customHeight="1">
      <c r="A134" s="49"/>
      <c r="B134" s="49" t="s">
        <v>158</v>
      </c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7"/>
      <c r="BJ134" s="49"/>
      <c r="BK134" s="49"/>
      <c r="BL134" s="49"/>
      <c r="BM134" s="49"/>
      <c r="BN134" s="49"/>
      <c r="BO134" s="49"/>
    </row>
    <row r="135" spans="1:67" ht="7.5" customHeight="1" thickBot="1">
      <c r="A135" s="49"/>
      <c r="B135" s="91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32"/>
      <c r="BJ135" s="70"/>
      <c r="BK135" s="70"/>
      <c r="BL135" s="70"/>
      <c r="BM135" s="70"/>
      <c r="BN135" s="70"/>
      <c r="BO135" s="49"/>
    </row>
    <row r="136" spans="1:67" ht="13.5" customHeight="1" thickTop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7"/>
      <c r="BJ136" s="49"/>
      <c r="BK136" s="49"/>
      <c r="BL136" s="49"/>
      <c r="BM136" s="49"/>
      <c r="BN136" s="49"/>
      <c r="BO136" s="49"/>
    </row>
    <row r="137" spans="1:67" ht="12" customHeight="1">
      <c r="A137" s="49"/>
      <c r="B137" s="79"/>
      <c r="C137" s="7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7"/>
      <c r="BJ137" s="49"/>
      <c r="BK137" s="49"/>
      <c r="BL137" s="49"/>
      <c r="BM137" s="49"/>
      <c r="BN137" s="49"/>
      <c r="BO137" s="49"/>
    </row>
    <row r="138" spans="1:67" ht="12" customHeight="1">
      <c r="A138" s="49"/>
      <c r="B138" s="79"/>
      <c r="C138" s="7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7"/>
      <c r="BJ138" s="49"/>
      <c r="BK138" s="49"/>
      <c r="BL138" s="49"/>
      <c r="BM138" s="49"/>
      <c r="BN138" s="49"/>
      <c r="BO138" s="49"/>
    </row>
    <row r="139" spans="1:67" ht="12" customHeight="1">
      <c r="A139" s="49"/>
      <c r="B139" s="81"/>
      <c r="C139" s="7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7"/>
      <c r="BJ139" s="49"/>
      <c r="BK139" s="49"/>
      <c r="BL139" s="49"/>
      <c r="BM139" s="49"/>
      <c r="BN139" s="49"/>
      <c r="BO139" s="49"/>
    </row>
    <row r="140" spans="1:67" ht="12" customHeight="1">
      <c r="A140" s="49"/>
      <c r="B140" s="81"/>
      <c r="C140" s="7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7"/>
      <c r="BJ140" s="49"/>
      <c r="BK140" s="49"/>
      <c r="BL140" s="49"/>
      <c r="BM140" s="49"/>
      <c r="BN140" s="49"/>
      <c r="BO140" s="49"/>
    </row>
    <row r="141" spans="1:67" ht="12" customHeight="1">
      <c r="A141" s="49"/>
      <c r="B141" s="81"/>
      <c r="C141" s="7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7"/>
      <c r="BJ141" s="49"/>
      <c r="BK141" s="49"/>
      <c r="BL141" s="49"/>
      <c r="BM141" s="49"/>
      <c r="BN141" s="49"/>
      <c r="BO141" s="49"/>
    </row>
    <row r="142" spans="1:67" ht="12" customHeight="1">
      <c r="A142" s="49"/>
      <c r="B142" s="81"/>
      <c r="C142" s="7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7"/>
      <c r="BJ142" s="49"/>
      <c r="BK142" s="49"/>
      <c r="BL142" s="49"/>
      <c r="BM142" s="49"/>
      <c r="BN142" s="49"/>
      <c r="BO142" s="49"/>
    </row>
    <row r="143" spans="1:67" ht="12.95" customHeight="1">
      <c r="A143" s="49"/>
      <c r="B143" s="81"/>
      <c r="C143" s="7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7"/>
      <c r="BJ143" s="49"/>
      <c r="BK143" s="49"/>
      <c r="BL143" s="49"/>
      <c r="BM143" s="49"/>
      <c r="BN143" s="49"/>
      <c r="BO143" s="49"/>
    </row>
    <row r="144" spans="1:67" ht="12.95" customHeight="1">
      <c r="A144" s="49"/>
      <c r="B144" s="89"/>
      <c r="C144" s="7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7"/>
      <c r="BJ144" s="49"/>
      <c r="BK144" s="49"/>
      <c r="BL144" s="49"/>
      <c r="BM144" s="49"/>
      <c r="BN144" s="49"/>
      <c r="BO144" s="49"/>
    </row>
    <row r="145" spans="1:67" ht="12.2" customHeight="1">
      <c r="A145" s="49"/>
      <c r="B145" s="81"/>
      <c r="C145" s="7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7"/>
      <c r="BJ145" s="49"/>
      <c r="BK145" s="49"/>
      <c r="BL145" s="49"/>
      <c r="BM145" s="49"/>
      <c r="BN145" s="49"/>
      <c r="BO145" s="49"/>
    </row>
    <row r="146" spans="1:67" ht="12.95" customHeight="1">
      <c r="A146" s="49"/>
      <c r="B146" s="81"/>
      <c r="C146" s="7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7"/>
      <c r="BJ146" s="49"/>
      <c r="BK146" s="49"/>
      <c r="BL146" s="49"/>
      <c r="BM146" s="49"/>
      <c r="BN146" s="49"/>
      <c r="BO146" s="49"/>
    </row>
    <row r="147" spans="1:67" ht="13.5" customHeight="1">
      <c r="A147" s="49"/>
      <c r="B147" s="81"/>
      <c r="C147" s="81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7"/>
      <c r="BJ147" s="49"/>
      <c r="BK147" s="49"/>
      <c r="BL147" s="49"/>
      <c r="BM147" s="49"/>
      <c r="BN147" s="49"/>
      <c r="BO147" s="49"/>
    </row>
    <row r="148" spans="1:67" ht="12.95" customHeight="1">
      <c r="A148" s="49"/>
      <c r="B148" s="81"/>
      <c r="C148" s="81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7"/>
      <c r="BJ148" s="49"/>
      <c r="BK148" s="49"/>
      <c r="BL148" s="49"/>
      <c r="BM148" s="49"/>
      <c r="BN148" s="49"/>
      <c r="BO148" s="49"/>
    </row>
    <row r="149" spans="1:67" ht="9.75" customHeight="1">
      <c r="A149" s="49"/>
      <c r="B149" s="85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13"/>
      <c r="BJ149" s="84"/>
      <c r="BK149" s="84"/>
      <c r="BL149" s="84"/>
      <c r="BM149" s="84"/>
      <c r="BN149" s="84"/>
      <c r="BO149" s="49"/>
    </row>
    <row r="150" spans="1:67" ht="8.25" customHeight="1">
      <c r="A150" s="49"/>
      <c r="B150" s="81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7"/>
      <c r="BJ150" s="49"/>
      <c r="BK150" s="49"/>
      <c r="BL150" s="49"/>
      <c r="BM150" s="49"/>
      <c r="BN150" s="49"/>
      <c r="BO150" s="49"/>
    </row>
    <row r="151" spans="1:67" ht="15" customHeight="1">
      <c r="A151" s="49"/>
      <c r="B151" s="81"/>
      <c r="C151" s="49" t="s">
        <v>7875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7"/>
      <c r="BJ151" s="49"/>
      <c r="BK151" s="49"/>
      <c r="BL151" s="49"/>
      <c r="BM151" s="49"/>
      <c r="BN151" s="49"/>
      <c r="BO151" s="49"/>
    </row>
    <row r="152" spans="1:67" ht="3.75" customHeight="1">
      <c r="A152" s="49"/>
      <c r="B152" s="81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7"/>
      <c r="BJ152" s="49"/>
      <c r="BK152" s="49"/>
      <c r="BL152" s="49"/>
      <c r="BM152" s="49"/>
      <c r="BN152" s="49"/>
      <c r="BO152" s="49"/>
    </row>
    <row r="153" spans="1:67" ht="15" customHeight="1">
      <c r="A153" s="49"/>
      <c r="B153" s="81"/>
      <c r="C153" s="49" t="s">
        <v>7876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 t="s">
        <v>7881</v>
      </c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7"/>
      <c r="BJ153" s="49"/>
      <c r="BK153" s="49"/>
      <c r="BL153" s="49"/>
      <c r="BM153" s="49"/>
      <c r="BN153" s="49"/>
      <c r="BO153" s="49"/>
    </row>
    <row r="154" spans="1:67" ht="15" customHeight="1">
      <c r="A154" s="49"/>
      <c r="B154" s="81"/>
      <c r="C154" s="49" t="s">
        <v>7877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 t="s">
        <v>7882</v>
      </c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7"/>
      <c r="BJ154" s="49"/>
      <c r="BK154" s="49"/>
      <c r="BL154" s="49"/>
      <c r="BM154" s="49"/>
      <c r="BN154" s="49"/>
      <c r="BO154" s="49"/>
    </row>
    <row r="155" spans="1:67" ht="15" customHeight="1">
      <c r="A155" s="49"/>
      <c r="B155" s="81"/>
      <c r="C155" s="49" t="s">
        <v>7878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 t="s">
        <v>7883</v>
      </c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7"/>
      <c r="BJ155" s="49"/>
      <c r="BK155" s="49"/>
      <c r="BL155" s="49"/>
      <c r="BM155" s="49"/>
      <c r="BN155" s="49"/>
      <c r="BO155" s="49"/>
    </row>
    <row r="156" spans="1:67" ht="15" customHeight="1">
      <c r="A156" s="49"/>
      <c r="B156" s="81"/>
      <c r="C156" s="49" t="s">
        <v>7879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 t="s">
        <v>7880</v>
      </c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7"/>
      <c r="BJ156" s="49"/>
      <c r="BK156" s="49"/>
      <c r="BL156" s="49"/>
      <c r="BM156" s="49"/>
      <c r="BN156" s="49"/>
      <c r="BO156" s="49"/>
    </row>
    <row r="157" spans="1:67" ht="15" customHeight="1">
      <c r="A157" s="49"/>
      <c r="B157" s="81"/>
      <c r="C157" s="49" t="s">
        <v>7880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 t="s">
        <v>7884</v>
      </c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7"/>
      <c r="BJ157" s="49"/>
      <c r="BK157" s="49"/>
      <c r="BL157" s="49"/>
      <c r="BM157" s="49"/>
      <c r="BN157" s="49"/>
      <c r="BO157" s="49"/>
    </row>
    <row r="158" spans="1:67" ht="12" customHeight="1">
      <c r="A158" s="49"/>
      <c r="B158" s="85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13"/>
      <c r="BJ158" s="84"/>
      <c r="BK158" s="84"/>
      <c r="BL158" s="84"/>
      <c r="BM158" s="84"/>
      <c r="BN158" s="84"/>
      <c r="BO158" s="49"/>
    </row>
    <row r="159" spans="1:67" ht="13.5" customHeight="1">
      <c r="A159" s="49"/>
      <c r="B159" s="81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7"/>
      <c r="BJ159" s="49"/>
      <c r="BK159" s="49"/>
      <c r="BL159" s="49"/>
      <c r="BM159" s="49"/>
      <c r="BN159" s="49"/>
      <c r="BO159" s="49"/>
    </row>
    <row r="160" spans="1:67" ht="15" customHeight="1">
      <c r="A160" s="49"/>
      <c r="B160" s="81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7"/>
      <c r="BJ160" s="49"/>
      <c r="BK160" s="49"/>
      <c r="BL160" s="49"/>
      <c r="BM160" s="49"/>
      <c r="BN160" s="49"/>
      <c r="BO160" s="49"/>
    </row>
    <row r="161" spans="1:67" ht="9.1999999999999993" customHeight="1">
      <c r="A161" s="49"/>
      <c r="B161" s="86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7"/>
      <c r="BJ161" s="49"/>
      <c r="BK161" s="49"/>
      <c r="BL161" s="49"/>
      <c r="BM161" s="49"/>
      <c r="BN161" s="49"/>
      <c r="BO161" s="49"/>
    </row>
    <row r="162" spans="1:67" ht="15.75" customHeight="1">
      <c r="A162" s="49"/>
      <c r="B162" s="507"/>
      <c r="C162" s="507"/>
      <c r="D162" s="507"/>
      <c r="E162" s="507"/>
      <c r="F162" s="507"/>
      <c r="G162" s="507"/>
      <c r="H162" s="507"/>
      <c r="I162" s="507"/>
      <c r="J162" s="507"/>
      <c r="K162" s="507"/>
      <c r="L162" s="507"/>
      <c r="M162" s="507"/>
      <c r="N162" s="507"/>
      <c r="O162" s="507"/>
      <c r="P162" s="507"/>
      <c r="Q162" s="507"/>
      <c r="R162" s="507"/>
      <c r="S162" s="507"/>
      <c r="T162" s="507"/>
      <c r="U162" s="507"/>
      <c r="V162" s="507"/>
      <c r="W162" s="507"/>
      <c r="X162" s="507"/>
      <c r="Y162" s="507"/>
      <c r="Z162" s="507"/>
      <c r="AA162" s="507"/>
      <c r="AB162" s="507"/>
      <c r="AC162" s="507"/>
      <c r="AD162" s="507"/>
      <c r="AE162" s="507"/>
      <c r="AF162" s="507"/>
      <c r="AG162" s="507"/>
      <c r="AH162" s="507"/>
      <c r="AI162" s="507"/>
      <c r="AJ162" s="507"/>
      <c r="AK162" s="507"/>
      <c r="AL162" s="507"/>
      <c r="AM162" s="507"/>
      <c r="AN162" s="507"/>
      <c r="AO162" s="507"/>
      <c r="AP162" s="507"/>
      <c r="AQ162" s="507"/>
      <c r="AR162" s="507"/>
      <c r="AS162" s="507"/>
      <c r="AT162" s="507"/>
      <c r="AU162" s="507"/>
      <c r="AV162" s="507"/>
      <c r="AW162" s="507"/>
      <c r="AX162" s="507"/>
      <c r="AY162" s="507"/>
      <c r="AZ162" s="507"/>
      <c r="BA162" s="507"/>
      <c r="BB162" s="507"/>
      <c r="BC162" s="507"/>
      <c r="BD162" s="507"/>
      <c r="BE162" s="507"/>
      <c r="BF162" s="507"/>
      <c r="BG162" s="507"/>
      <c r="BH162" s="507"/>
      <c r="BI162" s="507"/>
      <c r="BJ162" s="507"/>
      <c r="BK162" s="507"/>
      <c r="BL162" s="507"/>
      <c r="BM162" s="507"/>
      <c r="BN162" s="507"/>
      <c r="BO162" s="49"/>
    </row>
    <row r="163" spans="1:67" ht="9.1999999999999993" customHeight="1">
      <c r="A163" s="49"/>
      <c r="B163" s="507"/>
      <c r="C163" s="507"/>
      <c r="D163" s="507"/>
      <c r="E163" s="507"/>
      <c r="F163" s="507"/>
      <c r="G163" s="507"/>
      <c r="H163" s="507"/>
      <c r="I163" s="507"/>
      <c r="J163" s="507"/>
      <c r="K163" s="507"/>
      <c r="L163" s="507"/>
      <c r="M163" s="507"/>
      <c r="N163" s="507"/>
      <c r="O163" s="507"/>
      <c r="P163" s="507"/>
      <c r="Q163" s="507"/>
      <c r="R163" s="507"/>
      <c r="S163" s="507"/>
      <c r="T163" s="507"/>
      <c r="U163" s="507"/>
      <c r="V163" s="507"/>
      <c r="W163" s="507"/>
      <c r="X163" s="507"/>
      <c r="Y163" s="507"/>
      <c r="Z163" s="507"/>
      <c r="AA163" s="507"/>
      <c r="AB163" s="507"/>
      <c r="AC163" s="507"/>
      <c r="AD163" s="507"/>
      <c r="AE163" s="507"/>
      <c r="AF163" s="507"/>
      <c r="AG163" s="507"/>
      <c r="AH163" s="507"/>
      <c r="AI163" s="507"/>
      <c r="AJ163" s="507"/>
      <c r="AK163" s="507"/>
      <c r="AL163" s="507"/>
      <c r="AM163" s="507"/>
      <c r="AN163" s="507"/>
      <c r="AO163" s="507"/>
      <c r="AP163" s="507"/>
      <c r="AQ163" s="507"/>
      <c r="AR163" s="507"/>
      <c r="AS163" s="507"/>
      <c r="AT163" s="507"/>
      <c r="AU163" s="507"/>
      <c r="AV163" s="507"/>
      <c r="AW163" s="507"/>
      <c r="AX163" s="507"/>
      <c r="AY163" s="507"/>
      <c r="AZ163" s="507"/>
      <c r="BA163" s="507"/>
      <c r="BB163" s="507"/>
      <c r="BC163" s="507"/>
      <c r="BD163" s="507"/>
      <c r="BE163" s="507"/>
      <c r="BF163" s="507"/>
      <c r="BG163" s="507"/>
      <c r="BH163" s="507"/>
      <c r="BI163" s="507"/>
      <c r="BJ163" s="507"/>
      <c r="BK163" s="507"/>
      <c r="BL163" s="507"/>
      <c r="BM163" s="507"/>
      <c r="BN163" s="507"/>
      <c r="BO163" s="49"/>
    </row>
    <row r="164" spans="1:67" ht="9.1999999999999993" customHeight="1">
      <c r="A164" s="49"/>
      <c r="B164" s="507"/>
      <c r="C164" s="507"/>
      <c r="D164" s="507"/>
      <c r="E164" s="507"/>
      <c r="F164" s="507"/>
      <c r="G164" s="507"/>
      <c r="H164" s="507"/>
      <c r="I164" s="507"/>
      <c r="J164" s="507"/>
      <c r="K164" s="507"/>
      <c r="L164" s="507"/>
      <c r="M164" s="507"/>
      <c r="N164" s="507"/>
      <c r="O164" s="507"/>
      <c r="P164" s="507"/>
      <c r="Q164" s="507"/>
      <c r="R164" s="507"/>
      <c r="S164" s="507"/>
      <c r="T164" s="507"/>
      <c r="U164" s="507"/>
      <c r="V164" s="507"/>
      <c r="W164" s="507"/>
      <c r="X164" s="507"/>
      <c r="Y164" s="507"/>
      <c r="Z164" s="507"/>
      <c r="AA164" s="507"/>
      <c r="AB164" s="507"/>
      <c r="AC164" s="507"/>
      <c r="AD164" s="507"/>
      <c r="AE164" s="507"/>
      <c r="AF164" s="507"/>
      <c r="AG164" s="507"/>
      <c r="AH164" s="507"/>
      <c r="AI164" s="507"/>
      <c r="AJ164" s="507"/>
      <c r="AK164" s="507"/>
      <c r="AL164" s="507"/>
      <c r="AM164" s="507"/>
      <c r="AN164" s="507"/>
      <c r="AO164" s="507"/>
      <c r="AP164" s="507"/>
      <c r="AQ164" s="507"/>
      <c r="AR164" s="507"/>
      <c r="AS164" s="507"/>
      <c r="AT164" s="507"/>
      <c r="AU164" s="507"/>
      <c r="AV164" s="507"/>
      <c r="AW164" s="507"/>
      <c r="AX164" s="507"/>
      <c r="AY164" s="507"/>
      <c r="AZ164" s="507"/>
      <c r="BA164" s="507"/>
      <c r="BB164" s="507"/>
      <c r="BC164" s="507"/>
      <c r="BD164" s="507"/>
      <c r="BE164" s="507"/>
      <c r="BF164" s="507"/>
      <c r="BG164" s="507"/>
      <c r="BH164" s="507"/>
      <c r="BI164" s="507"/>
      <c r="BJ164" s="507"/>
      <c r="BK164" s="507"/>
      <c r="BL164" s="507"/>
      <c r="BM164" s="507"/>
      <c r="BN164" s="507"/>
      <c r="BO164" s="49"/>
    </row>
    <row r="165" spans="1:67" ht="9.1999999999999993" customHeight="1">
      <c r="A165" s="49"/>
      <c r="B165" s="507"/>
      <c r="C165" s="507"/>
      <c r="D165" s="507"/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07"/>
      <c r="P165" s="507"/>
      <c r="Q165" s="507"/>
      <c r="R165" s="507"/>
      <c r="S165" s="507"/>
      <c r="T165" s="507"/>
      <c r="U165" s="507"/>
      <c r="V165" s="507"/>
      <c r="W165" s="507"/>
      <c r="X165" s="507"/>
      <c r="Y165" s="507"/>
      <c r="Z165" s="507"/>
      <c r="AA165" s="507"/>
      <c r="AB165" s="507"/>
      <c r="AC165" s="507"/>
      <c r="AD165" s="507"/>
      <c r="AE165" s="507"/>
      <c r="AF165" s="507"/>
      <c r="AG165" s="507"/>
      <c r="AH165" s="507"/>
      <c r="AI165" s="507"/>
      <c r="AJ165" s="507"/>
      <c r="AK165" s="507"/>
      <c r="AL165" s="507"/>
      <c r="AM165" s="507"/>
      <c r="AN165" s="507"/>
      <c r="AO165" s="507"/>
      <c r="AP165" s="507"/>
      <c r="AQ165" s="507"/>
      <c r="AR165" s="507"/>
      <c r="AS165" s="507"/>
      <c r="AT165" s="507"/>
      <c r="AU165" s="507"/>
      <c r="AV165" s="507"/>
      <c r="AW165" s="507"/>
      <c r="AX165" s="507"/>
      <c r="AY165" s="507"/>
      <c r="AZ165" s="507"/>
      <c r="BA165" s="507"/>
      <c r="BB165" s="507"/>
      <c r="BC165" s="507"/>
      <c r="BD165" s="507"/>
      <c r="BE165" s="507"/>
      <c r="BF165" s="507"/>
      <c r="BG165" s="507"/>
      <c r="BH165" s="507"/>
      <c r="BI165" s="507"/>
      <c r="BJ165" s="507"/>
      <c r="BK165" s="507"/>
      <c r="BL165" s="507"/>
      <c r="BM165" s="507"/>
      <c r="BN165" s="507"/>
      <c r="BO165" s="49"/>
    </row>
    <row r="166" spans="1:67" ht="13.5" customHeight="1">
      <c r="A166" s="79"/>
      <c r="B166" s="588"/>
      <c r="C166" s="589"/>
      <c r="D166" s="589"/>
      <c r="E166" s="589"/>
      <c r="F166" s="589"/>
      <c r="G166" s="589"/>
      <c r="H166" s="589"/>
      <c r="I166" s="589"/>
      <c r="J166" s="589"/>
      <c r="K166" s="589"/>
      <c r="L166" s="589"/>
      <c r="M166" s="589"/>
      <c r="N166" s="589"/>
      <c r="O166" s="589"/>
      <c r="P166" s="589"/>
      <c r="Q166" s="589"/>
      <c r="R166" s="589"/>
      <c r="S166" s="589"/>
      <c r="T166" s="589"/>
      <c r="U166" s="589"/>
      <c r="V166" s="589"/>
      <c r="W166" s="589"/>
      <c r="X166" s="589"/>
      <c r="Y166" s="589"/>
      <c r="Z166" s="589"/>
      <c r="AA166" s="589"/>
      <c r="AB166" s="589"/>
      <c r="AC166" s="589"/>
      <c r="AD166" s="589"/>
      <c r="AE166" s="589"/>
      <c r="AF166" s="589"/>
      <c r="AG166" s="589"/>
      <c r="AH166" s="589"/>
      <c r="AI166" s="589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80"/>
      <c r="BJ166" s="79"/>
      <c r="BK166" s="79"/>
      <c r="BL166" s="79"/>
      <c r="BM166" s="79"/>
      <c r="BN166" s="79"/>
      <c r="BO166" s="79"/>
    </row>
    <row r="167" spans="1:67" ht="13.5" customHeight="1">
      <c r="A167" s="79"/>
      <c r="B167" s="589"/>
      <c r="C167" s="589"/>
      <c r="D167" s="589"/>
      <c r="E167" s="589"/>
      <c r="F167" s="589"/>
      <c r="G167" s="589"/>
      <c r="H167" s="589"/>
      <c r="I167" s="589"/>
      <c r="J167" s="589"/>
      <c r="K167" s="589"/>
      <c r="L167" s="589"/>
      <c r="M167" s="589"/>
      <c r="N167" s="589"/>
      <c r="O167" s="589"/>
      <c r="P167" s="589"/>
      <c r="Q167" s="589"/>
      <c r="R167" s="589"/>
      <c r="S167" s="589"/>
      <c r="T167" s="589"/>
      <c r="U167" s="589"/>
      <c r="V167" s="589"/>
      <c r="W167" s="589"/>
      <c r="X167" s="589"/>
      <c r="Y167" s="589"/>
      <c r="Z167" s="589"/>
      <c r="AA167" s="589"/>
      <c r="AB167" s="589"/>
      <c r="AC167" s="589"/>
      <c r="AD167" s="589"/>
      <c r="AE167" s="589"/>
      <c r="AF167" s="589"/>
      <c r="AG167" s="589"/>
      <c r="AH167" s="589"/>
      <c r="AI167" s="589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  <c r="BE167" s="77"/>
      <c r="BF167" s="77"/>
      <c r="BG167" s="77"/>
      <c r="BH167" s="77"/>
      <c r="BI167" s="80"/>
      <c r="BJ167" s="79"/>
      <c r="BK167" s="79"/>
      <c r="BL167" s="79"/>
      <c r="BM167" s="79"/>
      <c r="BN167" s="79"/>
      <c r="BO167" s="79"/>
    </row>
    <row r="168" spans="1:67" ht="13.5" customHeight="1">
      <c r="A168" s="79"/>
      <c r="B168" s="589"/>
      <c r="C168" s="589"/>
      <c r="D168" s="589"/>
      <c r="E168" s="589"/>
      <c r="F168" s="589"/>
      <c r="G168" s="589"/>
      <c r="H168" s="589"/>
      <c r="I168" s="589"/>
      <c r="J168" s="589"/>
      <c r="K168" s="589"/>
      <c r="L168" s="589"/>
      <c r="M168" s="589"/>
      <c r="N168" s="589"/>
      <c r="O168" s="589"/>
      <c r="P168" s="589"/>
      <c r="Q168" s="589"/>
      <c r="R168" s="589"/>
      <c r="S168" s="589"/>
      <c r="T168" s="589"/>
      <c r="U168" s="589"/>
      <c r="V168" s="589"/>
      <c r="W168" s="589"/>
      <c r="X168" s="589"/>
      <c r="Y168" s="589"/>
      <c r="Z168" s="589"/>
      <c r="AA168" s="589"/>
      <c r="AB168" s="589"/>
      <c r="AC168" s="589"/>
      <c r="AD168" s="589"/>
      <c r="AE168" s="589"/>
      <c r="AF168" s="589"/>
      <c r="AG168" s="589"/>
      <c r="AH168" s="589"/>
      <c r="AI168" s="589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80"/>
      <c r="BJ168" s="79"/>
      <c r="BK168" s="79"/>
      <c r="BL168" s="79"/>
      <c r="BM168" s="79"/>
      <c r="BN168" s="79"/>
      <c r="BO168" s="79"/>
    </row>
    <row r="169" spans="1:67" ht="9.1999999999999993" customHeight="1">
      <c r="A169" s="49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  <c r="BA169" s="77"/>
      <c r="BB169" s="77"/>
      <c r="BC169" s="77"/>
      <c r="BD169" s="77"/>
      <c r="BE169" s="77"/>
      <c r="BF169" s="77"/>
      <c r="BG169" s="77"/>
      <c r="BH169" s="77"/>
      <c r="BI169" s="7"/>
      <c r="BJ169" s="49"/>
      <c r="BK169" s="49"/>
      <c r="BL169" s="49"/>
      <c r="BM169" s="49"/>
      <c r="BN169" s="49"/>
      <c r="BO169" s="49"/>
    </row>
    <row r="170" spans="1:67" ht="9.1999999999999993" customHeight="1">
      <c r="A170" s="49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7"/>
      <c r="BE170" s="77"/>
      <c r="BF170" s="77"/>
      <c r="BG170" s="77"/>
      <c r="BH170" s="77"/>
      <c r="BI170" s="7"/>
      <c r="BJ170" s="49"/>
      <c r="BK170" s="49"/>
      <c r="BL170" s="49"/>
      <c r="BM170" s="49"/>
      <c r="BN170" s="49"/>
      <c r="BO170" s="49"/>
    </row>
    <row r="171" spans="1:67" ht="9.1999999999999993" customHeight="1">
      <c r="A171" s="49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  <c r="BE171" s="77"/>
      <c r="BF171" s="77"/>
      <c r="BG171" s="77"/>
      <c r="BH171" s="77"/>
      <c r="BI171" s="7"/>
      <c r="BJ171" s="49"/>
      <c r="BK171" s="49"/>
      <c r="BL171" s="49"/>
      <c r="BM171" s="49"/>
      <c r="BN171" s="49"/>
      <c r="BO171" s="49"/>
    </row>
    <row r="172" spans="1:67" ht="9.1999999999999993" customHeight="1">
      <c r="A172" s="49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A172" s="77"/>
      <c r="BB172" s="77"/>
      <c r="BC172" s="77"/>
      <c r="BD172" s="77"/>
      <c r="BE172" s="77"/>
      <c r="BF172" s="77"/>
      <c r="BG172" s="77"/>
      <c r="BH172" s="77"/>
      <c r="BI172" s="7"/>
      <c r="BJ172" s="49"/>
      <c r="BK172" s="49"/>
      <c r="BL172" s="49"/>
      <c r="BM172" s="49"/>
      <c r="BN172" s="49"/>
      <c r="BO172" s="49"/>
    </row>
  </sheetData>
  <sheetProtection sort="0" autoFilter="0"/>
  <protectedRanges>
    <protectedRange sqref="F5:F6" name="Диапазон1_2_1"/>
  </protectedRanges>
  <mergeCells count="77">
    <mergeCell ref="T14:BE15"/>
    <mergeCell ref="U40:BF41"/>
    <mergeCell ref="W45:AQ46"/>
    <mergeCell ref="AR45:BE46"/>
    <mergeCell ref="AR32:BA34"/>
    <mergeCell ref="BB32:BE34"/>
    <mergeCell ref="U42:BE42"/>
    <mergeCell ref="U39:BE39"/>
    <mergeCell ref="AR43:BE44"/>
    <mergeCell ref="U45:V46"/>
    <mergeCell ref="U32:AQ34"/>
    <mergeCell ref="U35:V37"/>
    <mergeCell ref="U18:V20"/>
    <mergeCell ref="AR29:BE31"/>
    <mergeCell ref="U24:V26"/>
    <mergeCell ref="AR18:BE20"/>
    <mergeCell ref="B166:AI168"/>
    <mergeCell ref="C24:R24"/>
    <mergeCell ref="AR27:BE28"/>
    <mergeCell ref="BI43:BN44"/>
    <mergeCell ref="BI52:BN53"/>
    <mergeCell ref="BI49:BN50"/>
    <mergeCell ref="AR35:BE37"/>
    <mergeCell ref="W24:AQ26"/>
    <mergeCell ref="AR24:BE26"/>
    <mergeCell ref="C33:R41"/>
    <mergeCell ref="C45:R45"/>
    <mergeCell ref="C49:R57"/>
    <mergeCell ref="C25:R31"/>
    <mergeCell ref="C42:R42"/>
    <mergeCell ref="C46:R47"/>
    <mergeCell ref="BH18:BI42"/>
    <mergeCell ref="U54:W55"/>
    <mergeCell ref="U43:V44"/>
    <mergeCell ref="U27:V28"/>
    <mergeCell ref="W35:AQ37"/>
    <mergeCell ref="AH54:AJ55"/>
    <mergeCell ref="X54:AG55"/>
    <mergeCell ref="AK54:AL55"/>
    <mergeCell ref="AN54:AX55"/>
    <mergeCell ref="C32:R32"/>
    <mergeCell ref="W18:AQ20"/>
    <mergeCell ref="U29:V31"/>
    <mergeCell ref="W29:AQ31"/>
    <mergeCell ref="W27:AQ28"/>
    <mergeCell ref="BI47:BN48"/>
    <mergeCell ref="BI45:BN46"/>
    <mergeCell ref="C43:R44"/>
    <mergeCell ref="W50:AN51"/>
    <mergeCell ref="U47:V48"/>
    <mergeCell ref="W47:AQ48"/>
    <mergeCell ref="AR47:BE48"/>
    <mergeCell ref="AR50:BE51"/>
    <mergeCell ref="W43:AQ44"/>
    <mergeCell ref="B162:BN165"/>
    <mergeCell ref="B1:Q3"/>
    <mergeCell ref="AR16:BE16"/>
    <mergeCell ref="N16:R18"/>
    <mergeCell ref="C15:R15"/>
    <mergeCell ref="U1:AO4"/>
    <mergeCell ref="C5:BM8"/>
    <mergeCell ref="C13:R14"/>
    <mergeCell ref="C16:M23"/>
    <mergeCell ref="B9:BE9"/>
    <mergeCell ref="D10:BD10"/>
    <mergeCell ref="U21:V23"/>
    <mergeCell ref="W21:AQ23"/>
    <mergeCell ref="AR21:BE23"/>
    <mergeCell ref="U16:AQ16"/>
    <mergeCell ref="N19:R23"/>
    <mergeCell ref="B74:BL74"/>
    <mergeCell ref="C58:BE58"/>
    <mergeCell ref="C60:BE60"/>
    <mergeCell ref="C62:BE62"/>
    <mergeCell ref="C65:BE65"/>
    <mergeCell ref="C66:BE66"/>
    <mergeCell ref="C69:BE69"/>
  </mergeCells>
  <hyperlinks>
    <hyperlink ref="W18:AM20" location="Лилии.Весна!A1" display="ЛИЛИИ 2018 &quot;COLOR LINE&quot; "/>
    <hyperlink ref="W21:AM23" location="'ГЛД,БГН,ГЛКС,ГЕОРГИНЫ'!A1" display="ВЕСНА 2018 &quot;COLOR LINE&quot; "/>
    <hyperlink ref="W24:AM26" location="'Многолетники (2)'!A1" display="МНОГОЛЕТНИКИ &quot;COLOR LINE&quot; "/>
    <hyperlink ref="W24:AQ26" location="'Многолетники в упаковке'!N19" display="МНОГОЛЕТНИКИ &quot;COLOR LINE&quot; "/>
    <hyperlink ref="W21:AQ23" location="'Луковичные в упаковке'!N20" display="ВЕСНА &quot;COLOR LINE&quot; +ЭКОНОМ ЛИНИЯ"/>
    <hyperlink ref="W18:AQ20" location="'Лилии в упаковке'!N19" display="ЛИЛИИ &quot;COLOR LINE&quot; "/>
  </hyperlinks>
  <pageMargins left="0.47244094488188981" right="0.19685039370078741" top="0.78740157480314965" bottom="0.27559055118110237" header="0.27559055118110237" footer="0.19685039370078741"/>
  <pageSetup paperSize="9" scale="74" orientation="portrait" r:id="rId1"/>
  <headerFooter alignWithMargins="0">
    <oddHeader>&amp;LООО Семена и Селекция,
г. Нижний Новгород &amp;Rтел.: (831) 246-72-22, 246-58-80</oddHeader>
  </headerFooter>
  <rowBreaks count="1" manualBreakCount="1">
    <brk id="88" max="6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tabColor indexed="12"/>
  </sheetPr>
  <dimension ref="A1:T1026"/>
  <sheetViews>
    <sheetView tabSelected="1" view="pageBreakPreview" topLeftCell="B1" zoomScaleNormal="100" zoomScaleSheetLayoutView="100" workbookViewId="0">
      <pane ySplit="13" topLeftCell="A14" activePane="bottomLeft" state="frozen"/>
      <selection activeCell="BS31" sqref="BS31"/>
      <selection pane="bottomLeft" activeCell="N20" sqref="N20"/>
    </sheetView>
  </sheetViews>
  <sheetFormatPr defaultColWidth="9.140625" defaultRowHeight="12.75" outlineLevelCol="1"/>
  <cols>
    <col min="1" max="1" width="2.140625" customWidth="1"/>
    <col min="2" max="2" width="6.28515625" customWidth="1"/>
    <col min="3" max="3" width="8.28515625" hidden="1" customWidth="1"/>
    <col min="4" max="4" width="6.42578125" style="284" customWidth="1"/>
    <col min="5" max="5" width="11.7109375" customWidth="1"/>
    <col min="6" max="6" width="20.7109375" customWidth="1"/>
    <col min="7" max="7" width="19.5703125" customWidth="1"/>
    <col min="8" max="8" width="6.85546875" customWidth="1"/>
    <col min="9" max="9" width="40.28515625" customWidth="1"/>
    <col min="10" max="10" width="7.7109375" customWidth="1"/>
    <col min="11" max="11" width="6.42578125" customWidth="1"/>
    <col min="12" max="12" width="9.42578125" customWidth="1"/>
    <col min="13" max="13" width="6" customWidth="1"/>
    <col min="14" max="14" width="10.42578125" customWidth="1"/>
    <col min="15" max="15" width="13" customWidth="1" outlineLevel="1"/>
    <col min="16" max="16" width="17.5703125" customWidth="1" outlineLevel="1"/>
    <col min="17" max="17" width="8.28515625" style="413" customWidth="1"/>
    <col min="18" max="18" width="9.140625" style="413"/>
  </cols>
  <sheetData>
    <row r="1" spans="1:18" ht="15.75" customHeight="1">
      <c r="A1" s="6"/>
      <c r="B1" s="41"/>
      <c r="C1" s="42"/>
      <c r="D1" s="267"/>
      <c r="E1" s="485" t="s">
        <v>10554</v>
      </c>
      <c r="F1" s="314"/>
      <c r="G1" s="315"/>
      <c r="H1" s="315"/>
      <c r="I1" s="316"/>
      <c r="J1" s="2"/>
      <c r="K1" s="637" t="s">
        <v>160</v>
      </c>
      <c r="L1" s="638"/>
      <c r="M1" s="638"/>
      <c r="N1" s="639"/>
      <c r="O1" s="35"/>
      <c r="P1" s="636" t="s">
        <v>8043</v>
      </c>
      <c r="Q1" s="636"/>
      <c r="R1" s="18"/>
    </row>
    <row r="2" spans="1:18" ht="6.2" customHeight="1">
      <c r="A2" s="40"/>
      <c r="B2" s="41"/>
      <c r="C2" s="58"/>
      <c r="D2" s="312"/>
      <c r="E2" s="632"/>
      <c r="F2" s="632"/>
      <c r="G2" s="632"/>
      <c r="H2" s="632"/>
      <c r="I2" s="632"/>
      <c r="J2" s="2"/>
      <c r="K2" s="640">
        <f>'ЗАКАЗ-ФОРМА'!C16</f>
        <v>0</v>
      </c>
      <c r="L2" s="641"/>
      <c r="M2" s="641"/>
      <c r="N2" s="642"/>
      <c r="O2" s="35"/>
      <c r="P2" s="636"/>
      <c r="Q2" s="636"/>
      <c r="R2" s="18"/>
    </row>
    <row r="3" spans="1:18" ht="10.7" customHeight="1">
      <c r="A3" s="40"/>
      <c r="B3" s="41"/>
      <c r="C3" s="58"/>
      <c r="D3" s="268"/>
      <c r="E3" s="633" t="s">
        <v>12004</v>
      </c>
      <c r="F3" s="633"/>
      <c r="G3" s="633"/>
      <c r="H3" s="633"/>
      <c r="I3" s="633"/>
      <c r="J3" s="74"/>
      <c r="K3" s="643"/>
      <c r="L3" s="644"/>
      <c r="M3" s="644"/>
      <c r="N3" s="645"/>
      <c r="O3" s="35"/>
      <c r="P3" s="636"/>
      <c r="Q3" s="636"/>
      <c r="R3" s="18"/>
    </row>
    <row r="4" spans="1:18" ht="3.75" customHeight="1">
      <c r="A4" s="40"/>
      <c r="B4" s="41"/>
      <c r="C4" s="58"/>
      <c r="D4" s="311"/>
      <c r="E4" s="319"/>
      <c r="F4" s="319"/>
      <c r="G4" s="319"/>
      <c r="H4" s="319"/>
      <c r="I4" s="319"/>
      <c r="J4" s="75"/>
      <c r="K4" s="646"/>
      <c r="L4" s="647"/>
      <c r="M4" s="647"/>
      <c r="N4" s="648"/>
      <c r="O4" s="35"/>
      <c r="P4" s="636"/>
      <c r="Q4" s="636"/>
    </row>
    <row r="5" spans="1:18" ht="14.25" customHeight="1">
      <c r="A5" s="40"/>
      <c r="B5" s="41"/>
      <c r="C5" s="58"/>
      <c r="D5" s="269"/>
      <c r="E5" s="634"/>
      <c r="F5" s="634"/>
      <c r="G5" s="634"/>
      <c r="H5" s="634"/>
      <c r="I5" s="634"/>
      <c r="J5" s="75"/>
      <c r="K5" s="649" t="s">
        <v>12005</v>
      </c>
      <c r="L5" s="649"/>
      <c r="M5" s="649"/>
      <c r="N5" s="649"/>
      <c r="O5" s="35"/>
      <c r="P5" s="636"/>
      <c r="Q5" s="636"/>
    </row>
    <row r="6" spans="1:18" ht="6.75" customHeight="1">
      <c r="A6" s="131"/>
      <c r="B6" s="44"/>
      <c r="C6" s="58"/>
      <c r="D6" s="260"/>
      <c r="E6" s="58"/>
      <c r="F6" s="317"/>
      <c r="G6" s="318"/>
      <c r="H6" s="33"/>
      <c r="I6" s="317"/>
      <c r="J6" s="76"/>
      <c r="K6" s="650">
        <f>SUM(O18:O1015)</f>
        <v>0</v>
      </c>
      <c r="L6" s="651"/>
      <c r="M6" s="651"/>
      <c r="N6" s="652"/>
      <c r="O6" s="35"/>
      <c r="P6" s="636"/>
      <c r="Q6" s="636"/>
    </row>
    <row r="7" spans="1:18" ht="10.7" customHeight="1">
      <c r="A7" s="131"/>
      <c r="B7" s="44"/>
      <c r="C7" s="58"/>
      <c r="D7" s="45"/>
      <c r="E7" s="635" t="s">
        <v>8386</v>
      </c>
      <c r="F7" s="635"/>
      <c r="G7" s="635"/>
      <c r="H7" s="635"/>
      <c r="I7" s="635"/>
      <c r="J7" s="30"/>
      <c r="K7" s="653"/>
      <c r="L7" s="654"/>
      <c r="M7" s="654"/>
      <c r="N7" s="655"/>
      <c r="O7" s="35"/>
      <c r="P7" s="33"/>
    </row>
    <row r="8" spans="1:18" ht="12.95" customHeight="1">
      <c r="A8" s="131"/>
      <c r="B8" s="44"/>
      <c r="C8" s="58"/>
      <c r="D8" s="266"/>
      <c r="E8" s="635"/>
      <c r="F8" s="635"/>
      <c r="G8" s="635"/>
      <c r="H8" s="635"/>
      <c r="I8" s="635"/>
      <c r="J8" s="50"/>
      <c r="K8" s="31"/>
      <c r="L8" s="31"/>
      <c r="M8" s="43"/>
      <c r="N8" s="31"/>
      <c r="O8" s="35"/>
      <c r="P8" s="33"/>
    </row>
    <row r="9" spans="1:18" ht="10.7" customHeight="1">
      <c r="A9" s="131"/>
      <c r="B9" s="44"/>
      <c r="C9" s="58"/>
      <c r="D9" s="266"/>
      <c r="E9" s="635"/>
      <c r="F9" s="635"/>
      <c r="G9" s="635"/>
      <c r="H9" s="635"/>
      <c r="I9" s="635"/>
      <c r="J9" s="50"/>
      <c r="K9" s="20"/>
      <c r="L9" s="656">
        <f>SUM(N18:N1015)</f>
        <v>0</v>
      </c>
      <c r="M9" s="657"/>
      <c r="N9" s="658"/>
      <c r="O9" s="35"/>
      <c r="P9" s="33"/>
    </row>
    <row r="10" spans="1:18" ht="3.6" customHeight="1">
      <c r="A10" s="131"/>
      <c r="B10" s="44"/>
      <c r="C10" s="58"/>
      <c r="D10" s="266"/>
      <c r="E10" s="45"/>
      <c r="F10" s="45"/>
      <c r="G10" s="45"/>
      <c r="H10" s="45"/>
      <c r="I10" s="45"/>
      <c r="J10" s="50"/>
      <c r="K10" s="215"/>
      <c r="L10" s="659"/>
      <c r="M10" s="660"/>
      <c r="N10" s="661"/>
      <c r="O10" s="35"/>
      <c r="P10" s="33"/>
    </row>
    <row r="11" spans="1:18" ht="15" customHeight="1" thickBot="1">
      <c r="A11" s="4"/>
      <c r="B11" s="45"/>
      <c r="C11" s="43"/>
      <c r="D11" s="292"/>
      <c r="E11" s="491" t="s">
        <v>12006</v>
      </c>
      <c r="F11" s="492"/>
      <c r="G11" s="493"/>
      <c r="H11" s="494"/>
      <c r="I11" s="493"/>
      <c r="J11" s="495"/>
      <c r="K11" s="165"/>
      <c r="L11" s="51"/>
      <c r="M11" s="43"/>
      <c r="N11" s="423"/>
      <c r="O11" s="424" t="s">
        <v>10556</v>
      </c>
      <c r="P11" s="5"/>
      <c r="Q11" s="18"/>
      <c r="R11" s="18"/>
    </row>
    <row r="12" spans="1:18" ht="34.9" customHeight="1" thickBot="1">
      <c r="A12" s="132"/>
      <c r="B12" s="124" t="s">
        <v>1606</v>
      </c>
      <c r="C12" s="162"/>
      <c r="D12" s="285"/>
      <c r="E12" s="288"/>
      <c r="F12" s="287"/>
      <c r="G12" s="286"/>
      <c r="H12" s="126" t="s">
        <v>1608</v>
      </c>
      <c r="I12" s="127" t="s">
        <v>19</v>
      </c>
      <c r="J12" s="227" t="s">
        <v>9738</v>
      </c>
      <c r="K12" s="226" t="s">
        <v>1609</v>
      </c>
      <c r="L12" s="128" t="s">
        <v>1610</v>
      </c>
      <c r="M12" s="129" t="s">
        <v>1611</v>
      </c>
      <c r="N12" s="310" t="s">
        <v>1612</v>
      </c>
      <c r="O12" s="130" t="s">
        <v>763</v>
      </c>
      <c r="P12" s="124" t="s">
        <v>20</v>
      </c>
      <c r="Q12" s="124" t="s">
        <v>1613</v>
      </c>
    </row>
    <row r="13" spans="1:18" ht="17.25" customHeight="1">
      <c r="A13" s="133"/>
      <c r="B13" s="293"/>
      <c r="C13" s="293"/>
      <c r="D13" s="294" t="s">
        <v>1614</v>
      </c>
      <c r="E13" s="296"/>
      <c r="F13" s="296"/>
      <c r="G13" s="295"/>
      <c r="H13" s="297"/>
      <c r="I13" s="298"/>
      <c r="J13" s="299"/>
      <c r="K13" s="300"/>
      <c r="L13" s="301"/>
      <c r="M13" s="302"/>
      <c r="N13" s="303"/>
      <c r="O13" s="304"/>
      <c r="P13" s="304"/>
      <c r="Q13" s="304"/>
      <c r="R13" s="18"/>
    </row>
    <row r="14" spans="1:18" ht="5.25" customHeight="1">
      <c r="A14" s="163">
        <v>1</v>
      </c>
      <c r="B14" s="94"/>
      <c r="C14" s="94"/>
      <c r="D14" s="309"/>
      <c r="E14" s="94"/>
      <c r="F14" s="94"/>
      <c r="G14" s="94"/>
      <c r="H14" s="94"/>
      <c r="I14" s="168"/>
      <c r="J14" s="94"/>
      <c r="K14" s="95"/>
      <c r="L14" s="135"/>
      <c r="M14" s="97"/>
      <c r="N14" s="94"/>
      <c r="O14" s="94"/>
      <c r="P14" s="94"/>
      <c r="Q14" s="426"/>
    </row>
    <row r="15" spans="1:18" ht="19.350000000000001" customHeight="1">
      <c r="A15" s="163">
        <v>2</v>
      </c>
      <c r="B15" s="328" t="s">
        <v>10543</v>
      </c>
      <c r="C15" s="329"/>
      <c r="D15" s="330"/>
      <c r="E15" s="331"/>
      <c r="F15" s="331"/>
      <c r="G15" s="330"/>
      <c r="H15" s="331"/>
      <c r="I15" s="332"/>
      <c r="J15" s="332"/>
      <c r="K15" s="333"/>
      <c r="L15" s="334"/>
      <c r="M15" s="332"/>
      <c r="N15" s="332"/>
      <c r="O15" s="332"/>
      <c r="P15" s="332"/>
      <c r="Q15" s="332"/>
    </row>
    <row r="16" spans="1:18" ht="5.25" customHeight="1">
      <c r="A16" s="163">
        <v>3</v>
      </c>
      <c r="B16" s="195"/>
      <c r="C16" s="195"/>
      <c r="D16" s="206"/>
      <c r="E16" s="196"/>
      <c r="F16" s="196"/>
      <c r="G16" s="196"/>
      <c r="H16" s="197"/>
      <c r="I16" s="197"/>
      <c r="J16" s="197"/>
      <c r="K16" s="197"/>
      <c r="L16" s="197"/>
      <c r="M16" s="197"/>
      <c r="N16" s="197"/>
      <c r="O16" s="197"/>
      <c r="P16" s="197"/>
      <c r="Q16" s="197"/>
    </row>
    <row r="17" spans="1:18" ht="21" customHeight="1">
      <c r="A17" s="163">
        <v>4</v>
      </c>
      <c r="B17" s="136"/>
      <c r="C17" s="136"/>
      <c r="D17" s="138"/>
      <c r="E17" s="139" t="s">
        <v>9166</v>
      </c>
      <c r="F17" s="140"/>
      <c r="G17" s="139"/>
      <c r="H17" s="141"/>
      <c r="I17" s="142"/>
      <c r="J17" s="143"/>
      <c r="K17" s="143"/>
      <c r="L17" s="141"/>
      <c r="M17" s="144"/>
      <c r="N17" s="141"/>
      <c r="O17" s="141"/>
      <c r="P17" s="141"/>
      <c r="Q17" s="141"/>
      <c r="R17" s="18"/>
    </row>
    <row r="18" spans="1:18" ht="15.75">
      <c r="A18" s="163">
        <v>5</v>
      </c>
      <c r="B18" s="232"/>
      <c r="C18" s="232"/>
      <c r="D18" s="231"/>
      <c r="E18" s="425" t="s">
        <v>8618</v>
      </c>
      <c r="F18" s="172"/>
      <c r="G18" s="231"/>
      <c r="H18" s="233"/>
      <c r="I18" s="234"/>
      <c r="J18" s="232"/>
      <c r="K18" s="232"/>
      <c r="L18" s="232"/>
      <c r="M18" s="232"/>
      <c r="N18" s="232"/>
      <c r="O18" s="150"/>
      <c r="P18" s="150"/>
      <c r="Q18" s="150"/>
      <c r="R18" s="167"/>
    </row>
    <row r="19" spans="1:18" ht="54" customHeight="1">
      <c r="A19" s="163">
        <v>6</v>
      </c>
      <c r="B19" s="151">
        <v>11068</v>
      </c>
      <c r="C19" s="225" t="s">
        <v>1627</v>
      </c>
      <c r="D19" s="469" t="s">
        <v>1617</v>
      </c>
      <c r="E19" s="464" t="s">
        <v>8385</v>
      </c>
      <c r="F19" s="464" t="s">
        <v>1629</v>
      </c>
      <c r="G19" s="465" t="s">
        <v>1628</v>
      </c>
      <c r="H19" s="341" t="str">
        <f t="shared" ref="H19:H39" si="0">HYPERLINK("https://www.gardenbulbs.ru/images/promoline_CL/thumbnails/"&amp;C19&amp;".jpg","фото")</f>
        <v>фото</v>
      </c>
      <c r="I19" s="153" t="s">
        <v>1630</v>
      </c>
      <c r="J19" s="321" t="s">
        <v>164</v>
      </c>
      <c r="K19" s="322">
        <v>2</v>
      </c>
      <c r="L19" s="278">
        <v>190.1</v>
      </c>
      <c r="M19" s="275">
        <v>5</v>
      </c>
      <c r="N19" s="160"/>
      <c r="O19" s="157">
        <f t="shared" ref="O19:O39" si="1">IF(ISERROR(L19*N19),0,L19*N19)</f>
        <v>0</v>
      </c>
      <c r="P19" s="158">
        <v>4607109962275</v>
      </c>
      <c r="Q19" s="164"/>
      <c r="R19" s="224" t="s">
        <v>7908</v>
      </c>
    </row>
    <row r="20" spans="1:18" ht="54" customHeight="1">
      <c r="A20" s="163">
        <v>7</v>
      </c>
      <c r="B20" s="151">
        <v>2964</v>
      </c>
      <c r="C20" s="225" t="s">
        <v>7898</v>
      </c>
      <c r="D20" s="469" t="s">
        <v>1615</v>
      </c>
      <c r="E20" s="464" t="s">
        <v>8385</v>
      </c>
      <c r="F20" s="464" t="s">
        <v>36</v>
      </c>
      <c r="G20" s="465" t="s">
        <v>37</v>
      </c>
      <c r="H20" s="341" t="str">
        <f t="shared" si="0"/>
        <v>фото</v>
      </c>
      <c r="I20" s="153" t="s">
        <v>1681</v>
      </c>
      <c r="J20" s="321" t="s">
        <v>164</v>
      </c>
      <c r="K20" s="322">
        <v>2</v>
      </c>
      <c r="L20" s="278">
        <v>188</v>
      </c>
      <c r="M20" s="275">
        <v>5</v>
      </c>
      <c r="N20" s="160"/>
      <c r="O20" s="157">
        <f t="shared" si="1"/>
        <v>0</v>
      </c>
      <c r="P20" s="158">
        <v>4607109931905</v>
      </c>
      <c r="Q20" s="164"/>
      <c r="R20" s="224" t="s">
        <v>9165</v>
      </c>
    </row>
    <row r="21" spans="1:18" ht="54" customHeight="1">
      <c r="A21" s="163">
        <v>8</v>
      </c>
      <c r="B21" s="151">
        <v>7145</v>
      </c>
      <c r="C21" s="225" t="s">
        <v>223</v>
      </c>
      <c r="D21" s="469" t="s">
        <v>1615</v>
      </c>
      <c r="E21" s="464" t="s">
        <v>8385</v>
      </c>
      <c r="F21" s="464" t="s">
        <v>38</v>
      </c>
      <c r="G21" s="465" t="s">
        <v>39</v>
      </c>
      <c r="H21" s="341" t="str">
        <f t="shared" si="0"/>
        <v>фото</v>
      </c>
      <c r="I21" s="153" t="s">
        <v>1682</v>
      </c>
      <c r="J21" s="321" t="s">
        <v>164</v>
      </c>
      <c r="K21" s="322">
        <v>2</v>
      </c>
      <c r="L21" s="278">
        <v>122.6</v>
      </c>
      <c r="M21" s="275">
        <v>5</v>
      </c>
      <c r="N21" s="160"/>
      <c r="O21" s="157">
        <f t="shared" si="1"/>
        <v>0</v>
      </c>
      <c r="P21" s="158">
        <v>4607109963661</v>
      </c>
      <c r="Q21" s="164"/>
      <c r="R21" s="224" t="s">
        <v>9165</v>
      </c>
    </row>
    <row r="22" spans="1:18" ht="54" customHeight="1">
      <c r="A22" s="163">
        <v>9</v>
      </c>
      <c r="B22" s="151">
        <v>3775</v>
      </c>
      <c r="C22" s="225" t="s">
        <v>224</v>
      </c>
      <c r="D22" s="469" t="s">
        <v>1615</v>
      </c>
      <c r="E22" s="464" t="s">
        <v>8385</v>
      </c>
      <c r="F22" s="464" t="s">
        <v>40</v>
      </c>
      <c r="G22" s="465" t="s">
        <v>41</v>
      </c>
      <c r="H22" s="341" t="str">
        <f t="shared" si="0"/>
        <v>фото</v>
      </c>
      <c r="I22" s="153" t="s">
        <v>1683</v>
      </c>
      <c r="J22" s="321" t="s">
        <v>164</v>
      </c>
      <c r="K22" s="322">
        <v>2</v>
      </c>
      <c r="L22" s="278">
        <v>188</v>
      </c>
      <c r="M22" s="275">
        <v>5</v>
      </c>
      <c r="N22" s="160"/>
      <c r="O22" s="157">
        <f t="shared" si="1"/>
        <v>0</v>
      </c>
      <c r="P22" s="158">
        <v>4607109960271</v>
      </c>
      <c r="Q22" s="164"/>
      <c r="R22" s="224" t="s">
        <v>9165</v>
      </c>
    </row>
    <row r="23" spans="1:18" ht="54" customHeight="1">
      <c r="A23" s="163">
        <v>10</v>
      </c>
      <c r="B23" s="151">
        <v>10327</v>
      </c>
      <c r="C23" s="225" t="s">
        <v>1684</v>
      </c>
      <c r="D23" s="469" t="s">
        <v>1615</v>
      </c>
      <c r="E23" s="464" t="s">
        <v>8385</v>
      </c>
      <c r="F23" s="464" t="s">
        <v>1686</v>
      </c>
      <c r="G23" s="465" t="s">
        <v>1685</v>
      </c>
      <c r="H23" s="341" t="str">
        <f t="shared" si="0"/>
        <v>фото</v>
      </c>
      <c r="I23" s="153" t="s">
        <v>1687</v>
      </c>
      <c r="J23" s="321" t="s">
        <v>164</v>
      </c>
      <c r="K23" s="322">
        <v>2</v>
      </c>
      <c r="L23" s="278">
        <v>190.9</v>
      </c>
      <c r="M23" s="275">
        <v>5</v>
      </c>
      <c r="N23" s="160"/>
      <c r="O23" s="157">
        <f t="shared" si="1"/>
        <v>0</v>
      </c>
      <c r="P23" s="158">
        <v>4607109987698</v>
      </c>
      <c r="Q23" s="164"/>
      <c r="R23" s="224" t="s">
        <v>9165</v>
      </c>
    </row>
    <row r="24" spans="1:18" ht="54" customHeight="1">
      <c r="A24" s="163">
        <v>11</v>
      </c>
      <c r="B24" s="151">
        <v>449</v>
      </c>
      <c r="C24" s="225" t="s">
        <v>931</v>
      </c>
      <c r="D24" s="469" t="s">
        <v>1617</v>
      </c>
      <c r="E24" s="464" t="s">
        <v>8385</v>
      </c>
      <c r="F24" s="464" t="s">
        <v>933</v>
      </c>
      <c r="G24" s="465" t="s">
        <v>932</v>
      </c>
      <c r="H24" s="341" t="str">
        <f t="shared" si="0"/>
        <v>фото</v>
      </c>
      <c r="I24" s="153" t="s">
        <v>1618</v>
      </c>
      <c r="J24" s="321" t="s">
        <v>164</v>
      </c>
      <c r="K24" s="322">
        <v>2</v>
      </c>
      <c r="L24" s="278">
        <v>190.1</v>
      </c>
      <c r="M24" s="275">
        <v>5</v>
      </c>
      <c r="N24" s="160"/>
      <c r="O24" s="157">
        <f t="shared" si="1"/>
        <v>0</v>
      </c>
      <c r="P24" s="158">
        <v>4607109947913</v>
      </c>
      <c r="Q24" s="164"/>
      <c r="R24" s="224" t="s">
        <v>7908</v>
      </c>
    </row>
    <row r="25" spans="1:18" ht="54" customHeight="1">
      <c r="A25" s="163">
        <v>12</v>
      </c>
      <c r="B25" s="151">
        <v>3058</v>
      </c>
      <c r="C25" s="225" t="s">
        <v>7899</v>
      </c>
      <c r="D25" s="469" t="s">
        <v>1615</v>
      </c>
      <c r="E25" s="464" t="s">
        <v>8385</v>
      </c>
      <c r="F25" s="464" t="s">
        <v>1620</v>
      </c>
      <c r="G25" s="465" t="s">
        <v>1619</v>
      </c>
      <c r="H25" s="341" t="str">
        <f t="shared" si="0"/>
        <v>фото</v>
      </c>
      <c r="I25" s="153" t="s">
        <v>8420</v>
      </c>
      <c r="J25" s="321" t="s">
        <v>164</v>
      </c>
      <c r="K25" s="322">
        <v>2</v>
      </c>
      <c r="L25" s="278">
        <v>188</v>
      </c>
      <c r="M25" s="275">
        <v>5</v>
      </c>
      <c r="N25" s="160"/>
      <c r="O25" s="157">
        <f t="shared" si="1"/>
        <v>0</v>
      </c>
      <c r="P25" s="158">
        <v>4607109980118</v>
      </c>
      <c r="Q25" s="164"/>
      <c r="R25" s="224" t="s">
        <v>7908</v>
      </c>
    </row>
    <row r="26" spans="1:18" ht="54" customHeight="1">
      <c r="A26" s="163">
        <v>13</v>
      </c>
      <c r="B26" s="151">
        <v>13596</v>
      </c>
      <c r="C26" s="225" t="s">
        <v>1688</v>
      </c>
      <c r="D26" s="469" t="s">
        <v>1615</v>
      </c>
      <c r="E26" s="464" t="s">
        <v>8385</v>
      </c>
      <c r="F26" s="464" t="s">
        <v>1690</v>
      </c>
      <c r="G26" s="465" t="s">
        <v>1689</v>
      </c>
      <c r="H26" s="341" t="str">
        <f t="shared" si="0"/>
        <v>фото</v>
      </c>
      <c r="I26" s="153" t="s">
        <v>1691</v>
      </c>
      <c r="J26" s="321" t="s">
        <v>162</v>
      </c>
      <c r="K26" s="322">
        <v>2</v>
      </c>
      <c r="L26" s="278">
        <v>114.5</v>
      </c>
      <c r="M26" s="275">
        <v>5</v>
      </c>
      <c r="N26" s="160"/>
      <c r="O26" s="157">
        <f t="shared" si="1"/>
        <v>0</v>
      </c>
      <c r="P26" s="158">
        <v>4607109961735</v>
      </c>
      <c r="Q26" s="164"/>
      <c r="R26" s="224" t="s">
        <v>9165</v>
      </c>
    </row>
    <row r="27" spans="1:18" ht="54" customHeight="1">
      <c r="A27" s="163">
        <v>14</v>
      </c>
      <c r="B27" s="151">
        <v>11163</v>
      </c>
      <c r="C27" s="225" t="s">
        <v>1770</v>
      </c>
      <c r="D27" s="469" t="s">
        <v>1617</v>
      </c>
      <c r="E27" s="464" t="s">
        <v>8385</v>
      </c>
      <c r="F27" s="464" t="s">
        <v>1772</v>
      </c>
      <c r="G27" s="465" t="s">
        <v>1771</v>
      </c>
      <c r="H27" s="341" t="str">
        <f t="shared" si="0"/>
        <v>фото</v>
      </c>
      <c r="I27" s="153" t="s">
        <v>9153</v>
      </c>
      <c r="J27" s="321" t="s">
        <v>164</v>
      </c>
      <c r="K27" s="322">
        <v>2</v>
      </c>
      <c r="L27" s="278">
        <v>133.5</v>
      </c>
      <c r="M27" s="275">
        <v>5</v>
      </c>
      <c r="N27" s="160"/>
      <c r="O27" s="157">
        <f t="shared" si="1"/>
        <v>0</v>
      </c>
      <c r="P27" s="158">
        <v>4607109964507</v>
      </c>
      <c r="Q27" s="164"/>
      <c r="R27" s="224" t="s">
        <v>9165</v>
      </c>
    </row>
    <row r="28" spans="1:18" ht="54" customHeight="1">
      <c r="A28" s="163">
        <v>15</v>
      </c>
      <c r="B28" s="151">
        <v>13688</v>
      </c>
      <c r="C28" s="225" t="s">
        <v>967</v>
      </c>
      <c r="D28" s="469" t="s">
        <v>1617</v>
      </c>
      <c r="E28" s="464" t="s">
        <v>8385</v>
      </c>
      <c r="F28" s="464" t="s">
        <v>969</v>
      </c>
      <c r="G28" s="465" t="s">
        <v>968</v>
      </c>
      <c r="H28" s="341" t="str">
        <f t="shared" si="0"/>
        <v>фото</v>
      </c>
      <c r="I28" s="153" t="s">
        <v>9154</v>
      </c>
      <c r="J28" s="321" t="s">
        <v>164</v>
      </c>
      <c r="K28" s="322">
        <v>2</v>
      </c>
      <c r="L28" s="278">
        <v>133.5</v>
      </c>
      <c r="M28" s="275">
        <v>5</v>
      </c>
      <c r="N28" s="160"/>
      <c r="O28" s="157">
        <f t="shared" si="1"/>
        <v>0</v>
      </c>
      <c r="P28" s="158">
        <v>4607109948064</v>
      </c>
      <c r="Q28" s="164"/>
      <c r="R28" s="224" t="s">
        <v>9165</v>
      </c>
    </row>
    <row r="29" spans="1:18" ht="54" customHeight="1">
      <c r="A29" s="163">
        <v>16</v>
      </c>
      <c r="B29" s="151">
        <v>10049</v>
      </c>
      <c r="C29" s="225" t="s">
        <v>1370</v>
      </c>
      <c r="D29" s="469" t="s">
        <v>1617</v>
      </c>
      <c r="E29" s="464" t="s">
        <v>8385</v>
      </c>
      <c r="F29" s="464" t="s">
        <v>1372</v>
      </c>
      <c r="G29" s="465" t="s">
        <v>1371</v>
      </c>
      <c r="H29" s="341" t="str">
        <f t="shared" si="0"/>
        <v>фото</v>
      </c>
      <c r="I29" s="153" t="s">
        <v>9155</v>
      </c>
      <c r="J29" s="321" t="s">
        <v>164</v>
      </c>
      <c r="K29" s="322">
        <v>2</v>
      </c>
      <c r="L29" s="278">
        <v>133.5</v>
      </c>
      <c r="M29" s="275">
        <v>5</v>
      </c>
      <c r="N29" s="160"/>
      <c r="O29" s="157">
        <f t="shared" si="1"/>
        <v>0</v>
      </c>
      <c r="P29" s="158">
        <v>4607109979969</v>
      </c>
      <c r="Q29" s="164"/>
      <c r="R29" s="224" t="s">
        <v>9165</v>
      </c>
    </row>
    <row r="30" spans="1:18" ht="54" customHeight="1">
      <c r="A30" s="163">
        <v>17</v>
      </c>
      <c r="B30" s="151">
        <v>338</v>
      </c>
      <c r="C30" s="225" t="s">
        <v>1140</v>
      </c>
      <c r="D30" s="469" t="s">
        <v>1615</v>
      </c>
      <c r="E30" s="464" t="s">
        <v>8385</v>
      </c>
      <c r="F30" s="464" t="s">
        <v>1100</v>
      </c>
      <c r="G30" s="465" t="s">
        <v>1099</v>
      </c>
      <c r="H30" s="341" t="str">
        <f t="shared" si="0"/>
        <v>фото</v>
      </c>
      <c r="I30" s="153" t="s">
        <v>1621</v>
      </c>
      <c r="J30" s="321" t="s">
        <v>164</v>
      </c>
      <c r="K30" s="322">
        <v>1</v>
      </c>
      <c r="L30" s="278">
        <v>121.19999999999999</v>
      </c>
      <c r="M30" s="275">
        <v>5</v>
      </c>
      <c r="N30" s="160"/>
      <c r="O30" s="157">
        <f t="shared" si="1"/>
        <v>0</v>
      </c>
      <c r="P30" s="158">
        <v>4607109931356</v>
      </c>
      <c r="Q30" s="164"/>
      <c r="R30" s="224" t="s">
        <v>7908</v>
      </c>
    </row>
    <row r="31" spans="1:18" ht="54" customHeight="1">
      <c r="A31" s="163">
        <v>18</v>
      </c>
      <c r="B31" s="151">
        <v>4227</v>
      </c>
      <c r="C31" s="225" t="s">
        <v>773</v>
      </c>
      <c r="D31" s="469" t="s">
        <v>1615</v>
      </c>
      <c r="E31" s="313" t="s">
        <v>8385</v>
      </c>
      <c r="F31" s="313" t="s">
        <v>775</v>
      </c>
      <c r="G31" s="320" t="s">
        <v>774</v>
      </c>
      <c r="H31" s="341" t="str">
        <f t="shared" si="0"/>
        <v>фото</v>
      </c>
      <c r="I31" s="153" t="s">
        <v>1692</v>
      </c>
      <c r="J31" s="321" t="s">
        <v>164</v>
      </c>
      <c r="K31" s="322">
        <v>1</v>
      </c>
      <c r="L31" s="278">
        <v>99.399999999999991</v>
      </c>
      <c r="M31" s="275">
        <v>5</v>
      </c>
      <c r="N31" s="160"/>
      <c r="O31" s="157">
        <f t="shared" si="1"/>
        <v>0</v>
      </c>
      <c r="P31" s="158">
        <v>4607109955659</v>
      </c>
      <c r="Q31" s="164"/>
      <c r="R31" s="224" t="s">
        <v>9165</v>
      </c>
    </row>
    <row r="32" spans="1:18" ht="56.45" customHeight="1">
      <c r="A32" s="163">
        <v>19</v>
      </c>
      <c r="B32" s="151">
        <v>16301</v>
      </c>
      <c r="C32" s="225" t="s">
        <v>776</v>
      </c>
      <c r="D32" s="469" t="s">
        <v>1615</v>
      </c>
      <c r="E32" s="313" t="s">
        <v>8385</v>
      </c>
      <c r="F32" s="313" t="s">
        <v>778</v>
      </c>
      <c r="G32" s="320" t="s">
        <v>777</v>
      </c>
      <c r="H32" s="341" t="str">
        <f t="shared" si="0"/>
        <v>фото</v>
      </c>
      <c r="I32" s="153" t="s">
        <v>9890</v>
      </c>
      <c r="J32" s="321" t="s">
        <v>164</v>
      </c>
      <c r="K32" s="322">
        <v>1</v>
      </c>
      <c r="L32" s="278">
        <v>99.399999999999991</v>
      </c>
      <c r="M32" s="275">
        <v>5</v>
      </c>
      <c r="N32" s="160"/>
      <c r="O32" s="157">
        <f t="shared" si="1"/>
        <v>0</v>
      </c>
      <c r="P32" s="158">
        <v>4607109955666</v>
      </c>
      <c r="Q32" s="164"/>
      <c r="R32" s="224" t="s">
        <v>9165</v>
      </c>
    </row>
    <row r="33" spans="1:18" ht="54" customHeight="1">
      <c r="A33" s="163">
        <v>20</v>
      </c>
      <c r="B33" s="151">
        <v>16299</v>
      </c>
      <c r="C33" s="225" t="s">
        <v>9739</v>
      </c>
      <c r="D33" s="469" t="s">
        <v>1615</v>
      </c>
      <c r="E33" s="313" t="s">
        <v>8385</v>
      </c>
      <c r="F33" s="313" t="s">
        <v>9763</v>
      </c>
      <c r="G33" s="320" t="s">
        <v>9826</v>
      </c>
      <c r="H33" s="341" t="str">
        <f t="shared" si="0"/>
        <v>фото</v>
      </c>
      <c r="I33" s="153" t="s">
        <v>9891</v>
      </c>
      <c r="J33" s="321" t="s">
        <v>164</v>
      </c>
      <c r="K33" s="322">
        <v>1</v>
      </c>
      <c r="L33" s="278">
        <v>114.39999999999999</v>
      </c>
      <c r="M33" s="275">
        <v>5</v>
      </c>
      <c r="N33" s="160"/>
      <c r="O33" s="157">
        <f t="shared" si="1"/>
        <v>0</v>
      </c>
      <c r="P33" s="158">
        <v>4607109955680</v>
      </c>
      <c r="Q33" s="447">
        <v>2025</v>
      </c>
      <c r="R33" s="224" t="s">
        <v>9165</v>
      </c>
    </row>
    <row r="34" spans="1:18" ht="54" customHeight="1">
      <c r="A34" s="163">
        <v>21</v>
      </c>
      <c r="B34" s="151">
        <v>11171</v>
      </c>
      <c r="C34" s="225" t="s">
        <v>1623</v>
      </c>
      <c r="D34" s="469" t="s">
        <v>1617</v>
      </c>
      <c r="E34" s="464" t="s">
        <v>8385</v>
      </c>
      <c r="F34" s="464" t="s">
        <v>1625</v>
      </c>
      <c r="G34" s="465" t="s">
        <v>1624</v>
      </c>
      <c r="H34" s="341" t="str">
        <f t="shared" si="0"/>
        <v>фото</v>
      </c>
      <c r="I34" s="153" t="s">
        <v>1626</v>
      </c>
      <c r="J34" s="321" t="s">
        <v>164</v>
      </c>
      <c r="K34" s="322">
        <v>2</v>
      </c>
      <c r="L34" s="278">
        <v>190.1</v>
      </c>
      <c r="M34" s="275">
        <v>5</v>
      </c>
      <c r="N34" s="160"/>
      <c r="O34" s="157">
        <f t="shared" si="1"/>
        <v>0</v>
      </c>
      <c r="P34" s="158">
        <v>4607109947326</v>
      </c>
      <c r="Q34" s="164"/>
      <c r="R34" s="224" t="s">
        <v>7908</v>
      </c>
    </row>
    <row r="35" spans="1:18" ht="54" customHeight="1">
      <c r="A35" s="163">
        <v>22</v>
      </c>
      <c r="B35" s="151">
        <v>1814</v>
      </c>
      <c r="C35" s="225" t="s">
        <v>375</v>
      </c>
      <c r="D35" s="469" t="s">
        <v>1615</v>
      </c>
      <c r="E35" s="313" t="s">
        <v>8385</v>
      </c>
      <c r="F35" s="313" t="s">
        <v>47</v>
      </c>
      <c r="G35" s="320" t="s">
        <v>46</v>
      </c>
      <c r="H35" s="341" t="str">
        <f t="shared" si="0"/>
        <v>фото</v>
      </c>
      <c r="I35" s="153" t="s">
        <v>1622</v>
      </c>
      <c r="J35" s="321" t="s">
        <v>164</v>
      </c>
      <c r="K35" s="322">
        <v>1</v>
      </c>
      <c r="L35" s="278">
        <v>99.399999999999991</v>
      </c>
      <c r="M35" s="275">
        <v>5</v>
      </c>
      <c r="N35" s="160"/>
      <c r="O35" s="157">
        <f t="shared" si="1"/>
        <v>0</v>
      </c>
      <c r="P35" s="158">
        <v>4607109914403</v>
      </c>
      <c r="Q35" s="164"/>
      <c r="R35" s="224" t="s">
        <v>7908</v>
      </c>
    </row>
    <row r="36" spans="1:18" ht="47.85" customHeight="1">
      <c r="A36" s="163">
        <v>23</v>
      </c>
      <c r="B36" s="151">
        <v>16302</v>
      </c>
      <c r="C36" s="225" t="s">
        <v>10557</v>
      </c>
      <c r="D36" s="469" t="s">
        <v>1615</v>
      </c>
      <c r="E36" s="313" t="s">
        <v>8385</v>
      </c>
      <c r="F36" s="313" t="s">
        <v>10586</v>
      </c>
      <c r="G36" s="320" t="s">
        <v>10617</v>
      </c>
      <c r="H36" s="341" t="str">
        <f t="shared" si="0"/>
        <v>фото</v>
      </c>
      <c r="I36" s="153" t="s">
        <v>10648</v>
      </c>
      <c r="J36" s="321" t="s">
        <v>164</v>
      </c>
      <c r="K36" s="322">
        <v>1</v>
      </c>
      <c r="L36" s="278">
        <v>99.399999999999991</v>
      </c>
      <c r="M36" s="275">
        <v>5</v>
      </c>
      <c r="N36" s="160"/>
      <c r="O36" s="157">
        <f t="shared" si="1"/>
        <v>0</v>
      </c>
      <c r="P36" s="158">
        <v>4607109955673</v>
      </c>
      <c r="Q36" s="164"/>
      <c r="R36" s="224" t="s">
        <v>10679</v>
      </c>
    </row>
    <row r="37" spans="1:18" ht="54" customHeight="1">
      <c r="A37" s="163">
        <v>24</v>
      </c>
      <c r="B37" s="151">
        <v>10290</v>
      </c>
      <c r="C37" s="225" t="s">
        <v>536</v>
      </c>
      <c r="D37" s="469" t="s">
        <v>1615</v>
      </c>
      <c r="E37" s="464" t="s">
        <v>8385</v>
      </c>
      <c r="F37" s="464" t="s">
        <v>538</v>
      </c>
      <c r="G37" s="465" t="s">
        <v>537</v>
      </c>
      <c r="H37" s="341" t="str">
        <f t="shared" si="0"/>
        <v>фото</v>
      </c>
      <c r="I37" s="153" t="s">
        <v>1679</v>
      </c>
      <c r="J37" s="321" t="s">
        <v>164</v>
      </c>
      <c r="K37" s="322">
        <v>1</v>
      </c>
      <c r="L37" s="278">
        <v>99.399999999999991</v>
      </c>
      <c r="M37" s="275">
        <v>5</v>
      </c>
      <c r="N37" s="160"/>
      <c r="O37" s="157">
        <f t="shared" si="1"/>
        <v>0</v>
      </c>
      <c r="P37" s="158">
        <v>4607109959589</v>
      </c>
      <c r="Q37" s="164"/>
      <c r="R37" s="224" t="s">
        <v>9165</v>
      </c>
    </row>
    <row r="38" spans="1:18" ht="54" customHeight="1">
      <c r="A38" s="163">
        <v>25</v>
      </c>
      <c r="B38" s="151">
        <v>616</v>
      </c>
      <c r="C38" s="225" t="s">
        <v>9740</v>
      </c>
      <c r="D38" s="469" t="s">
        <v>1615</v>
      </c>
      <c r="E38" s="313" t="s">
        <v>8385</v>
      </c>
      <c r="F38" s="313" t="s">
        <v>9764</v>
      </c>
      <c r="G38" s="320" t="s">
        <v>9827</v>
      </c>
      <c r="H38" s="341" t="str">
        <f t="shared" si="0"/>
        <v>фото</v>
      </c>
      <c r="I38" s="153" t="s">
        <v>9892</v>
      </c>
      <c r="J38" s="321" t="s">
        <v>164</v>
      </c>
      <c r="K38" s="322">
        <v>1</v>
      </c>
      <c r="L38" s="278">
        <v>99.399999999999991</v>
      </c>
      <c r="M38" s="275">
        <v>5</v>
      </c>
      <c r="N38" s="160"/>
      <c r="O38" s="157">
        <f t="shared" si="1"/>
        <v>0</v>
      </c>
      <c r="P38" s="158">
        <v>4607109955550</v>
      </c>
      <c r="Q38" s="447">
        <v>2025</v>
      </c>
      <c r="R38" s="224" t="s">
        <v>9165</v>
      </c>
    </row>
    <row r="39" spans="1:18" ht="54" customHeight="1">
      <c r="A39" s="163">
        <v>26</v>
      </c>
      <c r="B39" s="151">
        <v>10281</v>
      </c>
      <c r="C39" s="225" t="s">
        <v>1146</v>
      </c>
      <c r="D39" s="469" t="s">
        <v>1615</v>
      </c>
      <c r="E39" s="464" t="s">
        <v>8385</v>
      </c>
      <c r="F39" s="464" t="s">
        <v>1110</v>
      </c>
      <c r="G39" s="465" t="s">
        <v>1109</v>
      </c>
      <c r="H39" s="341" t="str">
        <f t="shared" si="0"/>
        <v>фото</v>
      </c>
      <c r="I39" s="153" t="s">
        <v>1680</v>
      </c>
      <c r="J39" s="321" t="s">
        <v>161</v>
      </c>
      <c r="K39" s="322">
        <v>2</v>
      </c>
      <c r="L39" s="278">
        <v>128.29999999999998</v>
      </c>
      <c r="M39" s="275">
        <v>5</v>
      </c>
      <c r="N39" s="160"/>
      <c r="O39" s="157">
        <f t="shared" si="1"/>
        <v>0</v>
      </c>
      <c r="P39" s="158">
        <v>4607109937587</v>
      </c>
      <c r="Q39" s="164"/>
      <c r="R39" s="224" t="s">
        <v>9165</v>
      </c>
    </row>
    <row r="40" spans="1:18" ht="15.75">
      <c r="A40" s="163">
        <v>27</v>
      </c>
      <c r="B40" s="232"/>
      <c r="C40" s="232"/>
      <c r="D40" s="470"/>
      <c r="E40" s="425" t="s">
        <v>9689</v>
      </c>
      <c r="F40" s="172"/>
      <c r="G40" s="231"/>
      <c r="H40" s="233"/>
      <c r="I40" s="234"/>
      <c r="J40" s="232"/>
      <c r="K40" s="232"/>
      <c r="L40" s="232"/>
      <c r="M40" s="232"/>
      <c r="N40" s="232"/>
      <c r="O40" s="150"/>
      <c r="P40" s="150"/>
      <c r="Q40" s="150"/>
      <c r="R40" s="167"/>
    </row>
    <row r="41" spans="1:18" ht="54" customHeight="1">
      <c r="A41" s="163">
        <v>28</v>
      </c>
      <c r="B41" s="151">
        <v>14639</v>
      </c>
      <c r="C41" s="225" t="s">
        <v>770</v>
      </c>
      <c r="D41" s="469" t="s">
        <v>1615</v>
      </c>
      <c r="E41" s="464" t="s">
        <v>8385</v>
      </c>
      <c r="F41" s="464" t="s">
        <v>772</v>
      </c>
      <c r="G41" s="465" t="s">
        <v>771</v>
      </c>
      <c r="H41" s="341" t="str">
        <f t="shared" ref="H41:H52" si="2">HYPERLINK("https://www.gardenbulbs.ru/images/promoline_CL/thumbnails/"&amp;C41&amp;".jpg","фото")</f>
        <v>фото</v>
      </c>
      <c r="I41" s="153" t="s">
        <v>1658</v>
      </c>
      <c r="J41" s="321" t="s">
        <v>164</v>
      </c>
      <c r="K41" s="322">
        <v>2</v>
      </c>
      <c r="L41" s="278">
        <v>122.6</v>
      </c>
      <c r="M41" s="275">
        <v>5</v>
      </c>
      <c r="N41" s="160"/>
      <c r="O41" s="157">
        <f t="shared" ref="O41:O52" si="3">IF(ISERROR(L41*N41),0,L41*N41)</f>
        <v>0</v>
      </c>
      <c r="P41" s="158">
        <v>4607105129399</v>
      </c>
      <c r="Q41" s="164"/>
      <c r="R41" s="224" t="s">
        <v>7914</v>
      </c>
    </row>
    <row r="42" spans="1:18" ht="54" customHeight="1">
      <c r="A42" s="163">
        <v>29</v>
      </c>
      <c r="B42" s="151">
        <v>9408</v>
      </c>
      <c r="C42" s="225" t="s">
        <v>1660</v>
      </c>
      <c r="D42" s="469" t="s">
        <v>1615</v>
      </c>
      <c r="E42" s="464" t="s">
        <v>8385</v>
      </c>
      <c r="F42" s="464" t="s">
        <v>1662</v>
      </c>
      <c r="G42" s="465" t="s">
        <v>1661</v>
      </c>
      <c r="H42" s="341" t="str">
        <f t="shared" si="2"/>
        <v>фото</v>
      </c>
      <c r="I42" s="153" t="s">
        <v>1663</v>
      </c>
      <c r="J42" s="321" t="s">
        <v>164</v>
      </c>
      <c r="K42" s="322">
        <v>2</v>
      </c>
      <c r="L42" s="278">
        <v>141.19999999999999</v>
      </c>
      <c r="M42" s="275">
        <v>5</v>
      </c>
      <c r="N42" s="160"/>
      <c r="O42" s="157">
        <f t="shared" si="3"/>
        <v>0</v>
      </c>
      <c r="P42" s="158">
        <v>4607109961858</v>
      </c>
      <c r="Q42" s="164"/>
      <c r="R42" s="224" t="s">
        <v>7914</v>
      </c>
    </row>
    <row r="43" spans="1:18" ht="54" customHeight="1">
      <c r="A43" s="163">
        <v>30</v>
      </c>
      <c r="B43" s="151">
        <v>3195</v>
      </c>
      <c r="C43" s="225" t="s">
        <v>10558</v>
      </c>
      <c r="D43" s="469" t="s">
        <v>1615</v>
      </c>
      <c r="E43" s="313" t="s">
        <v>8385</v>
      </c>
      <c r="F43" s="313" t="s">
        <v>10587</v>
      </c>
      <c r="G43" s="320" t="s">
        <v>10618</v>
      </c>
      <c r="H43" s="341" t="str">
        <f t="shared" si="2"/>
        <v>фото</v>
      </c>
      <c r="I43" s="153" t="s">
        <v>10649</v>
      </c>
      <c r="J43" s="321" t="s">
        <v>162</v>
      </c>
      <c r="K43" s="322">
        <v>2</v>
      </c>
      <c r="L43" s="278">
        <v>140.4</v>
      </c>
      <c r="M43" s="275">
        <v>5</v>
      </c>
      <c r="N43" s="160"/>
      <c r="O43" s="157">
        <f t="shared" si="3"/>
        <v>0</v>
      </c>
      <c r="P43" s="158">
        <v>4607109955468</v>
      </c>
      <c r="Q43" s="164" t="s">
        <v>190</v>
      </c>
      <c r="R43" s="224" t="s">
        <v>7914</v>
      </c>
    </row>
    <row r="44" spans="1:18" ht="54" customHeight="1">
      <c r="A44" s="163">
        <v>31</v>
      </c>
      <c r="B44" s="151">
        <v>237</v>
      </c>
      <c r="C44" s="225" t="s">
        <v>1142</v>
      </c>
      <c r="D44" s="469" t="s">
        <v>1615</v>
      </c>
      <c r="E44" s="464" t="s">
        <v>8385</v>
      </c>
      <c r="F44" s="464" t="s">
        <v>1103</v>
      </c>
      <c r="G44" s="465" t="s">
        <v>1340</v>
      </c>
      <c r="H44" s="341" t="str">
        <f t="shared" si="2"/>
        <v>фото</v>
      </c>
      <c r="I44" s="153" t="s">
        <v>1666</v>
      </c>
      <c r="J44" s="321" t="s">
        <v>164</v>
      </c>
      <c r="K44" s="322">
        <v>2</v>
      </c>
      <c r="L44" s="278">
        <v>179.2</v>
      </c>
      <c r="M44" s="275">
        <v>5</v>
      </c>
      <c r="N44" s="160"/>
      <c r="O44" s="157">
        <f t="shared" si="3"/>
        <v>0</v>
      </c>
      <c r="P44" s="158">
        <v>4607109963708</v>
      </c>
      <c r="Q44" s="164"/>
      <c r="R44" s="224" t="s">
        <v>7914</v>
      </c>
    </row>
    <row r="45" spans="1:18" ht="56.45" customHeight="1">
      <c r="A45" s="163">
        <v>32</v>
      </c>
      <c r="B45" s="151">
        <v>5928</v>
      </c>
      <c r="C45" s="225" t="s">
        <v>376</v>
      </c>
      <c r="D45" s="469" t="s">
        <v>1615</v>
      </c>
      <c r="E45" s="313" t="s">
        <v>8385</v>
      </c>
      <c r="F45" s="313" t="s">
        <v>351</v>
      </c>
      <c r="G45" s="320" t="s">
        <v>350</v>
      </c>
      <c r="H45" s="341" t="str">
        <f t="shared" si="2"/>
        <v>фото</v>
      </c>
      <c r="I45" s="153" t="s">
        <v>1677</v>
      </c>
      <c r="J45" s="321" t="s">
        <v>164</v>
      </c>
      <c r="K45" s="322">
        <v>2</v>
      </c>
      <c r="L45" s="278">
        <v>144</v>
      </c>
      <c r="M45" s="275">
        <v>5</v>
      </c>
      <c r="N45" s="160"/>
      <c r="O45" s="157">
        <f t="shared" si="3"/>
        <v>0</v>
      </c>
      <c r="P45" s="158">
        <v>4607109991794</v>
      </c>
      <c r="Q45" s="164"/>
      <c r="R45" s="224" t="s">
        <v>7914</v>
      </c>
    </row>
    <row r="46" spans="1:18" ht="54" customHeight="1">
      <c r="A46" s="163">
        <v>33</v>
      </c>
      <c r="B46" s="151">
        <v>10065</v>
      </c>
      <c r="C46" s="225" t="s">
        <v>1145</v>
      </c>
      <c r="D46" s="469" t="s">
        <v>1615</v>
      </c>
      <c r="E46" s="464" t="s">
        <v>8385</v>
      </c>
      <c r="F46" s="464" t="s">
        <v>1108</v>
      </c>
      <c r="G46" s="465" t="s">
        <v>1107</v>
      </c>
      <c r="H46" s="341" t="str">
        <f t="shared" si="2"/>
        <v>фото</v>
      </c>
      <c r="I46" s="153" t="s">
        <v>1678</v>
      </c>
      <c r="J46" s="321" t="s">
        <v>164</v>
      </c>
      <c r="K46" s="322">
        <v>2</v>
      </c>
      <c r="L46" s="278">
        <v>127.5</v>
      </c>
      <c r="M46" s="275">
        <v>5</v>
      </c>
      <c r="N46" s="160"/>
      <c r="O46" s="157">
        <f t="shared" si="3"/>
        <v>0</v>
      </c>
      <c r="P46" s="158">
        <v>4607109937594</v>
      </c>
      <c r="Q46" s="164"/>
      <c r="R46" s="224" t="s">
        <v>7914</v>
      </c>
    </row>
    <row r="47" spans="1:18" ht="54" customHeight="1">
      <c r="A47" s="163">
        <v>34</v>
      </c>
      <c r="B47" s="151">
        <v>264</v>
      </c>
      <c r="C47" s="225" t="s">
        <v>219</v>
      </c>
      <c r="D47" s="469" t="s">
        <v>1615</v>
      </c>
      <c r="E47" s="464" t="s">
        <v>8385</v>
      </c>
      <c r="F47" s="464" t="s">
        <v>5</v>
      </c>
      <c r="G47" s="465" t="s">
        <v>4</v>
      </c>
      <c r="H47" s="341" t="str">
        <f t="shared" si="2"/>
        <v>фото</v>
      </c>
      <c r="I47" s="153" t="s">
        <v>1667</v>
      </c>
      <c r="J47" s="321" t="s">
        <v>164</v>
      </c>
      <c r="K47" s="322">
        <v>2</v>
      </c>
      <c r="L47" s="278">
        <v>122.6</v>
      </c>
      <c r="M47" s="275">
        <v>5</v>
      </c>
      <c r="N47" s="160"/>
      <c r="O47" s="157">
        <f t="shared" si="3"/>
        <v>0</v>
      </c>
      <c r="P47" s="158">
        <v>4607109959794</v>
      </c>
      <c r="Q47" s="164"/>
      <c r="R47" s="224" t="s">
        <v>7914</v>
      </c>
    </row>
    <row r="48" spans="1:18" ht="54" customHeight="1">
      <c r="A48" s="163">
        <v>35</v>
      </c>
      <c r="B48" s="151">
        <v>2852</v>
      </c>
      <c r="C48" s="225" t="s">
        <v>221</v>
      </c>
      <c r="D48" s="469" t="s">
        <v>1615</v>
      </c>
      <c r="E48" s="464" t="s">
        <v>8385</v>
      </c>
      <c r="F48" s="464" t="s">
        <v>32</v>
      </c>
      <c r="G48" s="465" t="s">
        <v>33</v>
      </c>
      <c r="H48" s="341" t="str">
        <f t="shared" si="2"/>
        <v>фото</v>
      </c>
      <c r="I48" s="153" t="s">
        <v>1668</v>
      </c>
      <c r="J48" s="321" t="s">
        <v>164</v>
      </c>
      <c r="K48" s="322">
        <v>2</v>
      </c>
      <c r="L48" s="278">
        <v>113.69999999999999</v>
      </c>
      <c r="M48" s="275">
        <v>5</v>
      </c>
      <c r="N48" s="160"/>
      <c r="O48" s="157">
        <f t="shared" si="3"/>
        <v>0</v>
      </c>
      <c r="P48" s="158">
        <v>4607109960721</v>
      </c>
      <c r="Q48" s="164"/>
      <c r="R48" s="224" t="s">
        <v>7914</v>
      </c>
    </row>
    <row r="49" spans="1:18" ht="54" customHeight="1">
      <c r="A49" s="163">
        <v>36</v>
      </c>
      <c r="B49" s="151">
        <v>10551</v>
      </c>
      <c r="C49" s="225" t="s">
        <v>946</v>
      </c>
      <c r="D49" s="469" t="s">
        <v>1615</v>
      </c>
      <c r="E49" s="464" t="s">
        <v>8385</v>
      </c>
      <c r="F49" s="464" t="s">
        <v>948</v>
      </c>
      <c r="G49" s="465" t="s">
        <v>947</v>
      </c>
      <c r="H49" s="341" t="str">
        <f t="shared" si="2"/>
        <v>фото</v>
      </c>
      <c r="I49" s="153" t="s">
        <v>1669</v>
      </c>
      <c r="J49" s="321" t="s">
        <v>164</v>
      </c>
      <c r="K49" s="322">
        <v>1</v>
      </c>
      <c r="L49" s="278">
        <v>96.399999999999991</v>
      </c>
      <c r="M49" s="275">
        <v>5</v>
      </c>
      <c r="N49" s="160"/>
      <c r="O49" s="157">
        <f t="shared" si="3"/>
        <v>0</v>
      </c>
      <c r="P49" s="158">
        <v>4607109947005</v>
      </c>
      <c r="Q49" s="164"/>
      <c r="R49" s="224" t="s">
        <v>7914</v>
      </c>
    </row>
    <row r="50" spans="1:18" ht="54" customHeight="1">
      <c r="A50" s="163">
        <v>37</v>
      </c>
      <c r="B50" s="151">
        <v>8341</v>
      </c>
      <c r="C50" s="225" t="s">
        <v>1143</v>
      </c>
      <c r="D50" s="469" t="s">
        <v>1615</v>
      </c>
      <c r="E50" s="313" t="s">
        <v>8385</v>
      </c>
      <c r="F50" s="313" t="s">
        <v>1104</v>
      </c>
      <c r="G50" s="320" t="s">
        <v>1341</v>
      </c>
      <c r="H50" s="341" t="str">
        <f t="shared" si="2"/>
        <v>фото</v>
      </c>
      <c r="I50" s="153" t="s">
        <v>1671</v>
      </c>
      <c r="J50" s="321" t="s">
        <v>164</v>
      </c>
      <c r="K50" s="322">
        <v>2</v>
      </c>
      <c r="L50" s="278">
        <v>144</v>
      </c>
      <c r="M50" s="275">
        <v>5</v>
      </c>
      <c r="N50" s="160"/>
      <c r="O50" s="157">
        <f t="shared" si="3"/>
        <v>0</v>
      </c>
      <c r="P50" s="158">
        <v>4607109991596</v>
      </c>
      <c r="Q50" s="164"/>
      <c r="R50" s="224" t="s">
        <v>7914</v>
      </c>
    </row>
    <row r="51" spans="1:18" ht="56.45" customHeight="1">
      <c r="A51" s="163">
        <v>38</v>
      </c>
      <c r="B51" s="151">
        <v>2146</v>
      </c>
      <c r="C51" s="225" t="s">
        <v>1144</v>
      </c>
      <c r="D51" s="469" t="s">
        <v>1615</v>
      </c>
      <c r="E51" s="313" t="s">
        <v>8385</v>
      </c>
      <c r="F51" s="313" t="s">
        <v>1106</v>
      </c>
      <c r="G51" s="320" t="s">
        <v>1105</v>
      </c>
      <c r="H51" s="341" t="str">
        <f t="shared" si="2"/>
        <v>фото</v>
      </c>
      <c r="I51" s="153" t="s">
        <v>1672</v>
      </c>
      <c r="J51" s="321" t="s">
        <v>164</v>
      </c>
      <c r="K51" s="322">
        <v>2</v>
      </c>
      <c r="L51" s="278">
        <v>144</v>
      </c>
      <c r="M51" s="275">
        <v>5</v>
      </c>
      <c r="N51" s="160"/>
      <c r="O51" s="157">
        <f t="shared" si="3"/>
        <v>0</v>
      </c>
      <c r="P51" s="158">
        <v>4607109991664</v>
      </c>
      <c r="Q51" s="164"/>
      <c r="R51" s="224" t="s">
        <v>7914</v>
      </c>
    </row>
    <row r="52" spans="1:18" ht="54" customHeight="1">
      <c r="A52" s="163">
        <v>39</v>
      </c>
      <c r="B52" s="151">
        <v>11531</v>
      </c>
      <c r="C52" s="225" t="s">
        <v>1673</v>
      </c>
      <c r="D52" s="469" t="s">
        <v>1615</v>
      </c>
      <c r="E52" s="464" t="s">
        <v>8385</v>
      </c>
      <c r="F52" s="464" t="s">
        <v>1675</v>
      </c>
      <c r="G52" s="465" t="s">
        <v>1674</v>
      </c>
      <c r="H52" s="341" t="str">
        <f t="shared" si="2"/>
        <v>фото</v>
      </c>
      <c r="I52" s="153" t="s">
        <v>1676</v>
      </c>
      <c r="J52" s="321" t="s">
        <v>162</v>
      </c>
      <c r="K52" s="322">
        <v>2</v>
      </c>
      <c r="L52" s="278">
        <v>119</v>
      </c>
      <c r="M52" s="275">
        <v>5</v>
      </c>
      <c r="N52" s="160"/>
      <c r="O52" s="157">
        <f t="shared" si="3"/>
        <v>0</v>
      </c>
      <c r="P52" s="158">
        <v>4607105129610</v>
      </c>
      <c r="Q52" s="164"/>
      <c r="R52" s="224" t="s">
        <v>7914</v>
      </c>
    </row>
    <row r="53" spans="1:18" ht="15.75">
      <c r="A53" s="163">
        <v>40</v>
      </c>
      <c r="B53" s="232"/>
      <c r="C53" s="232"/>
      <c r="D53" s="470"/>
      <c r="E53" s="425" t="s">
        <v>9690</v>
      </c>
      <c r="F53" s="172"/>
      <c r="G53" s="231"/>
      <c r="H53" s="233"/>
      <c r="I53" s="234"/>
      <c r="J53" s="232"/>
      <c r="K53" s="232"/>
      <c r="L53" s="232"/>
      <c r="M53" s="232"/>
      <c r="N53" s="232"/>
      <c r="O53" s="150"/>
      <c r="P53" s="150"/>
      <c r="Q53" s="150"/>
      <c r="R53" s="167"/>
    </row>
    <row r="54" spans="1:18" ht="54.95" customHeight="1">
      <c r="A54" s="163">
        <v>41</v>
      </c>
      <c r="B54" s="151">
        <v>11161</v>
      </c>
      <c r="C54" s="225" t="s">
        <v>1649</v>
      </c>
      <c r="D54" s="469" t="s">
        <v>1631</v>
      </c>
      <c r="E54" s="464" t="s">
        <v>8385</v>
      </c>
      <c r="F54" s="464" t="s">
        <v>1651</v>
      </c>
      <c r="G54" s="465" t="s">
        <v>1650</v>
      </c>
      <c r="H54" s="341" t="str">
        <f t="shared" ref="H54:H59" si="4">HYPERLINK("https://www.gardenbulbs.ru/images/promoline_CL/thumbnails/"&amp;C54&amp;".jpg","фото")</f>
        <v>фото</v>
      </c>
      <c r="I54" s="153" t="s">
        <v>1652</v>
      </c>
      <c r="J54" s="321" t="s">
        <v>161</v>
      </c>
      <c r="K54" s="322">
        <v>2</v>
      </c>
      <c r="L54" s="278">
        <v>120.19999999999999</v>
      </c>
      <c r="M54" s="275">
        <v>5</v>
      </c>
      <c r="N54" s="160"/>
      <c r="O54" s="157">
        <f t="shared" ref="O54:O59" si="5">IF(ISERROR(L54*N54),0,L54*N54)</f>
        <v>0</v>
      </c>
      <c r="P54" s="158">
        <v>4607109931943</v>
      </c>
      <c r="Q54" s="164"/>
      <c r="R54" s="224" t="s">
        <v>7907</v>
      </c>
    </row>
    <row r="55" spans="1:18" ht="54.95" customHeight="1">
      <c r="A55" s="163">
        <v>42</v>
      </c>
      <c r="B55" s="151">
        <v>10369</v>
      </c>
      <c r="C55" s="225" t="s">
        <v>9648</v>
      </c>
      <c r="D55" s="469" t="s">
        <v>1631</v>
      </c>
      <c r="E55" s="464" t="s">
        <v>8385</v>
      </c>
      <c r="F55" s="464" t="s">
        <v>9669</v>
      </c>
      <c r="G55" s="465" t="s">
        <v>9691</v>
      </c>
      <c r="H55" s="341" t="str">
        <f t="shared" si="4"/>
        <v>фото</v>
      </c>
      <c r="I55" s="153" t="s">
        <v>9714</v>
      </c>
      <c r="J55" s="321" t="s">
        <v>162</v>
      </c>
      <c r="K55" s="322">
        <v>2</v>
      </c>
      <c r="L55" s="278">
        <v>120.19999999999999</v>
      </c>
      <c r="M55" s="275">
        <v>5</v>
      </c>
      <c r="N55" s="160"/>
      <c r="O55" s="157">
        <f t="shared" si="5"/>
        <v>0</v>
      </c>
      <c r="P55" s="158">
        <v>4607109924037</v>
      </c>
      <c r="Q55" s="447">
        <v>2025</v>
      </c>
      <c r="R55" s="224" t="s">
        <v>7907</v>
      </c>
    </row>
    <row r="56" spans="1:18" ht="58.35" customHeight="1">
      <c r="A56" s="163">
        <v>43</v>
      </c>
      <c r="B56" s="151">
        <v>10287</v>
      </c>
      <c r="C56" s="225" t="s">
        <v>9649</v>
      </c>
      <c r="D56" s="469" t="s">
        <v>1631</v>
      </c>
      <c r="E56" s="464" t="s">
        <v>8385</v>
      </c>
      <c r="F56" s="464" t="s">
        <v>9670</v>
      </c>
      <c r="G56" s="465" t="s">
        <v>9692</v>
      </c>
      <c r="H56" s="341" t="str">
        <f t="shared" si="4"/>
        <v>фото</v>
      </c>
      <c r="I56" s="153" t="s">
        <v>9715</v>
      </c>
      <c r="J56" s="321" t="s">
        <v>162</v>
      </c>
      <c r="K56" s="322">
        <v>2</v>
      </c>
      <c r="L56" s="278">
        <v>120.19999999999999</v>
      </c>
      <c r="M56" s="275">
        <v>5</v>
      </c>
      <c r="N56" s="160"/>
      <c r="O56" s="157">
        <f t="shared" si="5"/>
        <v>0</v>
      </c>
      <c r="P56" s="158">
        <v>4607109947333</v>
      </c>
      <c r="Q56" s="164"/>
      <c r="R56" s="224" t="s">
        <v>7907</v>
      </c>
    </row>
    <row r="57" spans="1:18" ht="54.95" customHeight="1">
      <c r="A57" s="163">
        <v>44</v>
      </c>
      <c r="B57" s="151">
        <v>5754</v>
      </c>
      <c r="C57" s="225" t="s">
        <v>8423</v>
      </c>
      <c r="D57" s="469" t="s">
        <v>1631</v>
      </c>
      <c r="E57" s="464" t="s">
        <v>8385</v>
      </c>
      <c r="F57" s="464" t="s">
        <v>8387</v>
      </c>
      <c r="G57" s="465" t="s">
        <v>8390</v>
      </c>
      <c r="H57" s="341" t="str">
        <f t="shared" si="4"/>
        <v>фото</v>
      </c>
      <c r="I57" s="153" t="s">
        <v>9156</v>
      </c>
      <c r="J57" s="321" t="s">
        <v>162</v>
      </c>
      <c r="K57" s="322">
        <v>2</v>
      </c>
      <c r="L57" s="278">
        <v>120.19999999999999</v>
      </c>
      <c r="M57" s="275">
        <v>5</v>
      </c>
      <c r="N57" s="160"/>
      <c r="O57" s="157">
        <f t="shared" si="5"/>
        <v>0</v>
      </c>
      <c r="P57" s="158">
        <v>4607109962299</v>
      </c>
      <c r="Q57" s="164"/>
      <c r="R57" s="224" t="s">
        <v>7907</v>
      </c>
    </row>
    <row r="58" spans="1:18" ht="54.95" customHeight="1">
      <c r="A58" s="163">
        <v>45</v>
      </c>
      <c r="B58" s="151">
        <v>13527</v>
      </c>
      <c r="C58" s="225" t="s">
        <v>9650</v>
      </c>
      <c r="D58" s="469" t="s">
        <v>1631</v>
      </c>
      <c r="E58" s="313" t="s">
        <v>8385</v>
      </c>
      <c r="F58" s="313" t="s">
        <v>10588</v>
      </c>
      <c r="G58" s="320" t="s">
        <v>10619</v>
      </c>
      <c r="H58" s="341" t="str">
        <f t="shared" si="4"/>
        <v>фото</v>
      </c>
      <c r="I58" s="153" t="s">
        <v>9716</v>
      </c>
      <c r="J58" s="321" t="s">
        <v>162</v>
      </c>
      <c r="K58" s="322">
        <v>2</v>
      </c>
      <c r="L58" s="278">
        <v>120.19999999999999</v>
      </c>
      <c r="M58" s="275">
        <v>5</v>
      </c>
      <c r="N58" s="160"/>
      <c r="O58" s="157">
        <f t="shared" si="5"/>
        <v>0</v>
      </c>
      <c r="P58" s="158">
        <v>4607105145627</v>
      </c>
      <c r="Q58" s="164" t="s">
        <v>190</v>
      </c>
      <c r="R58" s="224" t="s">
        <v>7907</v>
      </c>
    </row>
    <row r="59" spans="1:18" ht="54" customHeight="1">
      <c r="A59" s="163">
        <v>46</v>
      </c>
      <c r="B59" s="151">
        <v>7191</v>
      </c>
      <c r="C59" s="225" t="s">
        <v>10545</v>
      </c>
      <c r="D59" s="469" t="s">
        <v>1631</v>
      </c>
      <c r="E59" s="464" t="s">
        <v>8385</v>
      </c>
      <c r="F59" s="464" t="s">
        <v>10546</v>
      </c>
      <c r="G59" s="465" t="s">
        <v>10544</v>
      </c>
      <c r="H59" s="341" t="str">
        <f t="shared" si="4"/>
        <v>фото</v>
      </c>
      <c r="I59" s="153" t="s">
        <v>10547</v>
      </c>
      <c r="J59" s="321" t="s">
        <v>162</v>
      </c>
      <c r="K59" s="322">
        <v>2</v>
      </c>
      <c r="L59" s="278">
        <v>120.19999999999999</v>
      </c>
      <c r="M59" s="275">
        <v>5</v>
      </c>
      <c r="N59" s="160"/>
      <c r="O59" s="157">
        <f t="shared" si="5"/>
        <v>0</v>
      </c>
      <c r="P59" s="158">
        <v>4607109961148</v>
      </c>
      <c r="Q59" s="164"/>
      <c r="R59" s="224" t="s">
        <v>7907</v>
      </c>
    </row>
    <row r="60" spans="1:18" ht="15.75">
      <c r="A60" s="163">
        <v>47</v>
      </c>
      <c r="B60" s="232"/>
      <c r="C60" s="232"/>
      <c r="D60" s="470"/>
      <c r="E60" s="425" t="s">
        <v>9693</v>
      </c>
      <c r="F60" s="172"/>
      <c r="G60" s="231"/>
      <c r="H60" s="233"/>
      <c r="I60" s="234"/>
      <c r="J60" s="232"/>
      <c r="K60" s="232"/>
      <c r="L60" s="232"/>
      <c r="M60" s="232"/>
      <c r="N60" s="232"/>
      <c r="O60" s="150"/>
      <c r="P60" s="150"/>
      <c r="Q60" s="150"/>
      <c r="R60" s="167"/>
    </row>
    <row r="61" spans="1:18" ht="54" customHeight="1">
      <c r="A61" s="163">
        <v>48</v>
      </c>
      <c r="B61" s="151">
        <v>13550</v>
      </c>
      <c r="C61" s="225" t="s">
        <v>1632</v>
      </c>
      <c r="D61" s="469" t="s">
        <v>1631</v>
      </c>
      <c r="E61" s="464" t="s">
        <v>8385</v>
      </c>
      <c r="F61" s="464" t="s">
        <v>1634</v>
      </c>
      <c r="G61" s="465" t="s">
        <v>1633</v>
      </c>
      <c r="H61" s="341" t="str">
        <f t="shared" ref="H61:H73" si="6">HYPERLINK("https://www.gardenbulbs.ru/images/promoline_CL/thumbnails/"&amp;C61&amp;".jpg","фото")</f>
        <v>фото</v>
      </c>
      <c r="I61" s="153" t="s">
        <v>1635</v>
      </c>
      <c r="J61" s="321" t="s">
        <v>162</v>
      </c>
      <c r="K61" s="322">
        <v>2</v>
      </c>
      <c r="L61" s="278">
        <v>125.5</v>
      </c>
      <c r="M61" s="275">
        <v>5</v>
      </c>
      <c r="N61" s="160"/>
      <c r="O61" s="157">
        <f t="shared" ref="O61:O73" si="7">IF(ISERROR(L61*N61),0,L61*N61)</f>
        <v>0</v>
      </c>
      <c r="P61" s="158">
        <v>4607109961957</v>
      </c>
      <c r="Q61" s="164"/>
      <c r="R61" s="224" t="s">
        <v>7917</v>
      </c>
    </row>
    <row r="62" spans="1:18" ht="54" customHeight="1">
      <c r="A62" s="163">
        <v>49</v>
      </c>
      <c r="B62" s="151">
        <v>13670</v>
      </c>
      <c r="C62" s="225" t="s">
        <v>937</v>
      </c>
      <c r="D62" s="469" t="s">
        <v>1631</v>
      </c>
      <c r="E62" s="464" t="s">
        <v>8385</v>
      </c>
      <c r="F62" s="464" t="s">
        <v>939</v>
      </c>
      <c r="G62" s="465" t="s">
        <v>938</v>
      </c>
      <c r="H62" s="341" t="str">
        <f t="shared" si="6"/>
        <v>фото</v>
      </c>
      <c r="I62" s="153" t="s">
        <v>1638</v>
      </c>
      <c r="J62" s="321" t="s">
        <v>162</v>
      </c>
      <c r="K62" s="322">
        <v>2</v>
      </c>
      <c r="L62" s="278">
        <v>125.5</v>
      </c>
      <c r="M62" s="275">
        <v>5</v>
      </c>
      <c r="N62" s="160"/>
      <c r="O62" s="157">
        <f t="shared" si="7"/>
        <v>0</v>
      </c>
      <c r="P62" s="158">
        <v>4607109979686</v>
      </c>
      <c r="Q62" s="164"/>
      <c r="R62" s="224" t="s">
        <v>7917</v>
      </c>
    </row>
    <row r="63" spans="1:18" ht="54" customHeight="1">
      <c r="A63" s="163">
        <v>50</v>
      </c>
      <c r="B63" s="151">
        <v>6718</v>
      </c>
      <c r="C63" s="225" t="s">
        <v>7987</v>
      </c>
      <c r="D63" s="469" t="s">
        <v>1631</v>
      </c>
      <c r="E63" s="464" t="s">
        <v>8385</v>
      </c>
      <c r="F63" s="464" t="s">
        <v>7920</v>
      </c>
      <c r="G63" s="465" t="s">
        <v>7919</v>
      </c>
      <c r="H63" s="341" t="str">
        <f t="shared" si="6"/>
        <v>фото</v>
      </c>
      <c r="I63" s="153" t="s">
        <v>8017</v>
      </c>
      <c r="J63" s="321" t="s">
        <v>162</v>
      </c>
      <c r="K63" s="322">
        <v>2</v>
      </c>
      <c r="L63" s="278">
        <v>144.4</v>
      </c>
      <c r="M63" s="275">
        <v>5</v>
      </c>
      <c r="N63" s="160"/>
      <c r="O63" s="157">
        <f t="shared" si="7"/>
        <v>0</v>
      </c>
      <c r="P63" s="158">
        <v>4607109937402</v>
      </c>
      <c r="Q63" s="164"/>
      <c r="R63" s="224" t="s">
        <v>7917</v>
      </c>
    </row>
    <row r="64" spans="1:18" ht="54" customHeight="1">
      <c r="A64" s="163">
        <v>51</v>
      </c>
      <c r="B64" s="151">
        <v>11353</v>
      </c>
      <c r="C64" s="225" t="s">
        <v>934</v>
      </c>
      <c r="D64" s="469" t="s">
        <v>1631</v>
      </c>
      <c r="E64" s="464" t="s">
        <v>8385</v>
      </c>
      <c r="F64" s="464" t="s">
        <v>936</v>
      </c>
      <c r="G64" s="465" t="s">
        <v>935</v>
      </c>
      <c r="H64" s="341" t="str">
        <f t="shared" si="6"/>
        <v>фото</v>
      </c>
      <c r="I64" s="153" t="s">
        <v>1637</v>
      </c>
      <c r="J64" s="321" t="s">
        <v>162</v>
      </c>
      <c r="K64" s="322">
        <v>2</v>
      </c>
      <c r="L64" s="278">
        <v>131.1</v>
      </c>
      <c r="M64" s="275">
        <v>5</v>
      </c>
      <c r="N64" s="160"/>
      <c r="O64" s="157">
        <f t="shared" si="7"/>
        <v>0</v>
      </c>
      <c r="P64" s="158">
        <v>4607105129665</v>
      </c>
      <c r="Q64" s="164"/>
      <c r="R64" s="224" t="s">
        <v>7917</v>
      </c>
    </row>
    <row r="65" spans="1:18" ht="54" customHeight="1">
      <c r="A65" s="163">
        <v>52</v>
      </c>
      <c r="B65" s="151">
        <v>10546</v>
      </c>
      <c r="C65" s="225" t="s">
        <v>1639</v>
      </c>
      <c r="D65" s="469" t="s">
        <v>1631</v>
      </c>
      <c r="E65" s="464" t="s">
        <v>8385</v>
      </c>
      <c r="F65" s="464" t="s">
        <v>1641</v>
      </c>
      <c r="G65" s="465" t="s">
        <v>1640</v>
      </c>
      <c r="H65" s="341" t="str">
        <f t="shared" si="6"/>
        <v>фото</v>
      </c>
      <c r="I65" s="153" t="s">
        <v>1642</v>
      </c>
      <c r="J65" s="321" t="s">
        <v>162</v>
      </c>
      <c r="K65" s="322">
        <v>2</v>
      </c>
      <c r="L65" s="278">
        <v>131.1</v>
      </c>
      <c r="M65" s="275">
        <v>5</v>
      </c>
      <c r="N65" s="160"/>
      <c r="O65" s="157">
        <f t="shared" si="7"/>
        <v>0</v>
      </c>
      <c r="P65" s="158">
        <v>4607109964118</v>
      </c>
      <c r="Q65" s="164"/>
      <c r="R65" s="224" t="s">
        <v>7917</v>
      </c>
    </row>
    <row r="66" spans="1:18" ht="54" customHeight="1">
      <c r="A66" s="163">
        <v>53</v>
      </c>
      <c r="B66" s="151">
        <v>11086</v>
      </c>
      <c r="C66" s="225" t="s">
        <v>1141</v>
      </c>
      <c r="D66" s="469" t="s">
        <v>1631</v>
      </c>
      <c r="E66" s="464" t="s">
        <v>8385</v>
      </c>
      <c r="F66" s="464" t="s">
        <v>1102</v>
      </c>
      <c r="G66" s="465" t="s">
        <v>1101</v>
      </c>
      <c r="H66" s="341" t="str">
        <f t="shared" si="6"/>
        <v>фото</v>
      </c>
      <c r="I66" s="153" t="s">
        <v>1636</v>
      </c>
      <c r="J66" s="321" t="s">
        <v>162</v>
      </c>
      <c r="K66" s="322">
        <v>2</v>
      </c>
      <c r="L66" s="278">
        <v>125.5</v>
      </c>
      <c r="M66" s="275">
        <v>5</v>
      </c>
      <c r="N66" s="160"/>
      <c r="O66" s="157">
        <f t="shared" si="7"/>
        <v>0</v>
      </c>
      <c r="P66" s="158">
        <v>4607109979396</v>
      </c>
      <c r="Q66" s="164"/>
      <c r="R66" s="224" t="s">
        <v>7917</v>
      </c>
    </row>
    <row r="67" spans="1:18" ht="54" customHeight="1">
      <c r="A67" s="163">
        <v>54</v>
      </c>
      <c r="B67" s="151">
        <v>11652</v>
      </c>
      <c r="C67" s="225" t="s">
        <v>10551</v>
      </c>
      <c r="D67" s="469" t="s">
        <v>1631</v>
      </c>
      <c r="E67" s="464" t="s">
        <v>8385</v>
      </c>
      <c r="F67" s="464" t="s">
        <v>10548</v>
      </c>
      <c r="G67" s="465" t="s">
        <v>10549</v>
      </c>
      <c r="H67" s="341" t="str">
        <f t="shared" si="6"/>
        <v>фото</v>
      </c>
      <c r="I67" s="153" t="s">
        <v>10550</v>
      </c>
      <c r="J67" s="321" t="s">
        <v>162</v>
      </c>
      <c r="K67" s="322">
        <v>2</v>
      </c>
      <c r="L67" s="278">
        <v>125.5</v>
      </c>
      <c r="M67" s="275">
        <v>5</v>
      </c>
      <c r="N67" s="160"/>
      <c r="O67" s="157">
        <f t="shared" si="7"/>
        <v>0</v>
      </c>
      <c r="P67" s="158">
        <v>4607105129658</v>
      </c>
      <c r="Q67" s="164"/>
      <c r="R67" s="224" t="s">
        <v>7917</v>
      </c>
    </row>
    <row r="68" spans="1:18" ht="54" customHeight="1">
      <c r="A68" s="163">
        <v>55</v>
      </c>
      <c r="B68" s="151">
        <v>11225</v>
      </c>
      <c r="C68" s="225" t="s">
        <v>7988</v>
      </c>
      <c r="D68" s="469" t="s">
        <v>1631</v>
      </c>
      <c r="E68" s="464" t="s">
        <v>8385</v>
      </c>
      <c r="F68" s="464" t="s">
        <v>7922</v>
      </c>
      <c r="G68" s="465" t="s">
        <v>7921</v>
      </c>
      <c r="H68" s="341" t="str">
        <f t="shared" si="6"/>
        <v>фото</v>
      </c>
      <c r="I68" s="153" t="s">
        <v>8018</v>
      </c>
      <c r="J68" s="321" t="s">
        <v>162</v>
      </c>
      <c r="K68" s="322">
        <v>2</v>
      </c>
      <c r="L68" s="278">
        <v>131.1</v>
      </c>
      <c r="M68" s="275">
        <v>5</v>
      </c>
      <c r="N68" s="160"/>
      <c r="O68" s="157">
        <f t="shared" si="7"/>
        <v>0</v>
      </c>
      <c r="P68" s="158">
        <v>4607109980187</v>
      </c>
      <c r="Q68" s="164"/>
      <c r="R68" s="224" t="s">
        <v>7917</v>
      </c>
    </row>
    <row r="69" spans="1:18" ht="54" customHeight="1">
      <c r="A69" s="163">
        <v>56</v>
      </c>
      <c r="B69" s="151">
        <v>5348</v>
      </c>
      <c r="C69" s="225" t="s">
        <v>940</v>
      </c>
      <c r="D69" s="469" t="s">
        <v>1631</v>
      </c>
      <c r="E69" s="464" t="s">
        <v>8385</v>
      </c>
      <c r="F69" s="464" t="s">
        <v>942</v>
      </c>
      <c r="G69" s="465" t="s">
        <v>941</v>
      </c>
      <c r="H69" s="341" t="str">
        <f t="shared" si="6"/>
        <v>фото</v>
      </c>
      <c r="I69" s="153" t="s">
        <v>1643</v>
      </c>
      <c r="J69" s="321" t="s">
        <v>162</v>
      </c>
      <c r="K69" s="322">
        <v>2</v>
      </c>
      <c r="L69" s="278">
        <v>122.6</v>
      </c>
      <c r="M69" s="275">
        <v>5</v>
      </c>
      <c r="N69" s="160"/>
      <c r="O69" s="157">
        <f t="shared" si="7"/>
        <v>0</v>
      </c>
      <c r="P69" s="158">
        <v>4607109976012</v>
      </c>
      <c r="Q69" s="164"/>
      <c r="R69" s="224" t="s">
        <v>7917</v>
      </c>
    </row>
    <row r="70" spans="1:18" ht="54" customHeight="1">
      <c r="A70" s="163">
        <v>57</v>
      </c>
      <c r="B70" s="151">
        <v>11370</v>
      </c>
      <c r="C70" s="225" t="s">
        <v>764</v>
      </c>
      <c r="D70" s="469" t="s">
        <v>1631</v>
      </c>
      <c r="E70" s="464" t="s">
        <v>8385</v>
      </c>
      <c r="F70" s="464" t="s">
        <v>766</v>
      </c>
      <c r="G70" s="465" t="s">
        <v>765</v>
      </c>
      <c r="H70" s="341" t="str">
        <f t="shared" si="6"/>
        <v>фото</v>
      </c>
      <c r="I70" s="153" t="s">
        <v>1644</v>
      </c>
      <c r="J70" s="321" t="s">
        <v>162</v>
      </c>
      <c r="K70" s="322">
        <v>2</v>
      </c>
      <c r="L70" s="278">
        <v>125.5</v>
      </c>
      <c r="M70" s="275">
        <v>5</v>
      </c>
      <c r="N70" s="160"/>
      <c r="O70" s="157">
        <f t="shared" si="7"/>
        <v>0</v>
      </c>
      <c r="P70" s="158">
        <v>4607105129696</v>
      </c>
      <c r="Q70" s="164"/>
      <c r="R70" s="224" t="s">
        <v>7917</v>
      </c>
    </row>
    <row r="71" spans="1:18" ht="54.95" customHeight="1">
      <c r="A71" s="163">
        <v>58</v>
      </c>
      <c r="B71" s="151">
        <v>3656</v>
      </c>
      <c r="C71" s="225" t="s">
        <v>1327</v>
      </c>
      <c r="D71" s="469" t="s">
        <v>1631</v>
      </c>
      <c r="E71" s="464" t="s">
        <v>8385</v>
      </c>
      <c r="F71" s="464" t="s">
        <v>1329</v>
      </c>
      <c r="G71" s="465" t="s">
        <v>1328</v>
      </c>
      <c r="H71" s="341" t="str">
        <f t="shared" si="6"/>
        <v>фото</v>
      </c>
      <c r="I71" s="153" t="s">
        <v>1645</v>
      </c>
      <c r="J71" s="321" t="s">
        <v>162</v>
      </c>
      <c r="K71" s="322">
        <v>2</v>
      </c>
      <c r="L71" s="278">
        <v>125.5</v>
      </c>
      <c r="M71" s="275">
        <v>5</v>
      </c>
      <c r="N71" s="160"/>
      <c r="O71" s="157">
        <f t="shared" si="7"/>
        <v>0</v>
      </c>
      <c r="P71" s="158">
        <v>4607105145597</v>
      </c>
      <c r="Q71" s="164"/>
      <c r="R71" s="224" t="s">
        <v>7917</v>
      </c>
    </row>
    <row r="72" spans="1:18" ht="54" customHeight="1">
      <c r="A72" s="163">
        <v>59</v>
      </c>
      <c r="B72" s="151">
        <v>11380</v>
      </c>
      <c r="C72" s="225" t="s">
        <v>215</v>
      </c>
      <c r="D72" s="469" t="s">
        <v>1631</v>
      </c>
      <c r="E72" s="464" t="s">
        <v>8385</v>
      </c>
      <c r="F72" s="464" t="s">
        <v>1</v>
      </c>
      <c r="G72" s="465" t="s">
        <v>0</v>
      </c>
      <c r="H72" s="341" t="str">
        <f t="shared" si="6"/>
        <v>фото</v>
      </c>
      <c r="I72" s="153" t="s">
        <v>1646</v>
      </c>
      <c r="J72" s="321" t="s">
        <v>162</v>
      </c>
      <c r="K72" s="322">
        <v>2</v>
      </c>
      <c r="L72" s="278">
        <v>125.5</v>
      </c>
      <c r="M72" s="275">
        <v>5</v>
      </c>
      <c r="N72" s="160"/>
      <c r="O72" s="157">
        <f t="shared" si="7"/>
        <v>0</v>
      </c>
      <c r="P72" s="158">
        <v>4607105129702</v>
      </c>
      <c r="Q72" s="164"/>
      <c r="R72" s="224" t="s">
        <v>7917</v>
      </c>
    </row>
    <row r="73" spans="1:18" ht="54" customHeight="1">
      <c r="A73" s="163">
        <v>60</v>
      </c>
      <c r="B73" s="151">
        <v>11386</v>
      </c>
      <c r="C73" s="225" t="s">
        <v>767</v>
      </c>
      <c r="D73" s="469" t="s">
        <v>1631</v>
      </c>
      <c r="E73" s="464" t="s">
        <v>8385</v>
      </c>
      <c r="F73" s="464" t="s">
        <v>769</v>
      </c>
      <c r="G73" s="465" t="s">
        <v>768</v>
      </c>
      <c r="H73" s="341" t="str">
        <f t="shared" si="6"/>
        <v>фото</v>
      </c>
      <c r="I73" s="153" t="s">
        <v>1647</v>
      </c>
      <c r="J73" s="321" t="s">
        <v>162</v>
      </c>
      <c r="K73" s="322">
        <v>2</v>
      </c>
      <c r="L73" s="278">
        <v>131.1</v>
      </c>
      <c r="M73" s="275">
        <v>5</v>
      </c>
      <c r="N73" s="160"/>
      <c r="O73" s="157">
        <f t="shared" si="7"/>
        <v>0</v>
      </c>
      <c r="P73" s="158">
        <v>4607105129719</v>
      </c>
      <c r="Q73" s="164"/>
      <c r="R73" s="224" t="s">
        <v>7917</v>
      </c>
    </row>
    <row r="74" spans="1:18" ht="15.75">
      <c r="A74" s="163">
        <v>61</v>
      </c>
      <c r="B74" s="232"/>
      <c r="C74" s="232"/>
      <c r="D74" s="470"/>
      <c r="E74" s="425" t="s">
        <v>8619</v>
      </c>
      <c r="F74" s="172"/>
      <c r="G74" s="231"/>
      <c r="H74" s="233"/>
      <c r="I74" s="234"/>
      <c r="J74" s="232"/>
      <c r="K74" s="232"/>
      <c r="L74" s="232"/>
      <c r="M74" s="232"/>
      <c r="N74" s="232"/>
      <c r="O74" s="150"/>
      <c r="P74" s="150"/>
      <c r="Q74" s="150"/>
      <c r="R74" s="167"/>
    </row>
    <row r="75" spans="1:18" ht="39.75" customHeight="1">
      <c r="A75" s="163">
        <v>62</v>
      </c>
      <c r="B75" s="151">
        <v>16305</v>
      </c>
      <c r="C75" s="225" t="s">
        <v>10559</v>
      </c>
      <c r="D75" s="469" t="s">
        <v>1693</v>
      </c>
      <c r="E75" s="313" t="s">
        <v>8385</v>
      </c>
      <c r="F75" s="313" t="s">
        <v>10589</v>
      </c>
      <c r="G75" s="320" t="s">
        <v>10620</v>
      </c>
      <c r="H75" s="341" t="str">
        <f t="shared" ref="H75:H98" si="8">HYPERLINK("https://www.gardenbulbs.ru/images/promoline_CL/thumbnails/"&amp;C75&amp;".jpg","фото")</f>
        <v>фото</v>
      </c>
      <c r="I75" s="153" t="s">
        <v>10650</v>
      </c>
      <c r="J75" s="321" t="s">
        <v>164</v>
      </c>
      <c r="K75" s="322">
        <v>2</v>
      </c>
      <c r="L75" s="278">
        <v>139.19999999999999</v>
      </c>
      <c r="M75" s="275">
        <v>5</v>
      </c>
      <c r="N75" s="160"/>
      <c r="O75" s="157">
        <f t="shared" ref="O75:O98" si="9">IF(ISERROR(L75*N75),0,L75*N75)</f>
        <v>0</v>
      </c>
      <c r="P75" s="158">
        <v>4607109955079</v>
      </c>
      <c r="Q75" s="164" t="s">
        <v>190</v>
      </c>
      <c r="R75" s="224" t="s">
        <v>7906</v>
      </c>
    </row>
    <row r="76" spans="1:18" ht="54" customHeight="1">
      <c r="A76" s="163">
        <v>63</v>
      </c>
      <c r="B76" s="151">
        <v>10024</v>
      </c>
      <c r="C76" s="225" t="s">
        <v>225</v>
      </c>
      <c r="D76" s="469" t="s">
        <v>1693</v>
      </c>
      <c r="E76" s="464" t="s">
        <v>8385</v>
      </c>
      <c r="F76" s="464" t="s">
        <v>49</v>
      </c>
      <c r="G76" s="465" t="s">
        <v>1342</v>
      </c>
      <c r="H76" s="341" t="str">
        <f t="shared" si="8"/>
        <v>фото</v>
      </c>
      <c r="I76" s="153" t="s">
        <v>1694</v>
      </c>
      <c r="J76" s="321" t="s">
        <v>164</v>
      </c>
      <c r="K76" s="322">
        <v>1</v>
      </c>
      <c r="L76" s="278">
        <v>115.8</v>
      </c>
      <c r="M76" s="275">
        <v>5</v>
      </c>
      <c r="N76" s="160"/>
      <c r="O76" s="157">
        <f t="shared" si="9"/>
        <v>0</v>
      </c>
      <c r="P76" s="158">
        <v>4607109947678</v>
      </c>
      <c r="Q76" s="164"/>
      <c r="R76" s="224" t="s">
        <v>7906</v>
      </c>
    </row>
    <row r="77" spans="1:18" ht="54" customHeight="1">
      <c r="A77" s="163">
        <v>64</v>
      </c>
      <c r="B77" s="151">
        <v>13737</v>
      </c>
      <c r="C77" s="225" t="s">
        <v>226</v>
      </c>
      <c r="D77" s="469" t="s">
        <v>1693</v>
      </c>
      <c r="E77" s="464" t="s">
        <v>8385</v>
      </c>
      <c r="F77" s="464" t="s">
        <v>50</v>
      </c>
      <c r="G77" s="465" t="s">
        <v>51</v>
      </c>
      <c r="H77" s="341" t="str">
        <f t="shared" si="8"/>
        <v>фото</v>
      </c>
      <c r="I77" s="153" t="s">
        <v>1695</v>
      </c>
      <c r="J77" s="321" t="s">
        <v>164</v>
      </c>
      <c r="K77" s="322">
        <v>1</v>
      </c>
      <c r="L77" s="278">
        <v>115.8</v>
      </c>
      <c r="M77" s="275">
        <v>5</v>
      </c>
      <c r="N77" s="160"/>
      <c r="O77" s="157">
        <f t="shared" si="9"/>
        <v>0</v>
      </c>
      <c r="P77" s="158">
        <v>4607109987827</v>
      </c>
      <c r="Q77" s="164"/>
      <c r="R77" s="224" t="s">
        <v>7906</v>
      </c>
    </row>
    <row r="78" spans="1:18" ht="54" customHeight="1">
      <c r="A78" s="163">
        <v>65</v>
      </c>
      <c r="B78" s="151">
        <v>7786</v>
      </c>
      <c r="C78" s="225" t="s">
        <v>779</v>
      </c>
      <c r="D78" s="469" t="s">
        <v>1693</v>
      </c>
      <c r="E78" s="464" t="s">
        <v>8385</v>
      </c>
      <c r="F78" s="464" t="s">
        <v>781</v>
      </c>
      <c r="G78" s="465" t="s">
        <v>780</v>
      </c>
      <c r="H78" s="341" t="str">
        <f t="shared" si="8"/>
        <v>фото</v>
      </c>
      <c r="I78" s="153" t="s">
        <v>9157</v>
      </c>
      <c r="J78" s="321" t="s">
        <v>164</v>
      </c>
      <c r="K78" s="322">
        <v>1</v>
      </c>
      <c r="L78" s="278">
        <v>116.8</v>
      </c>
      <c r="M78" s="275">
        <v>5</v>
      </c>
      <c r="N78" s="160"/>
      <c r="O78" s="157">
        <f t="shared" si="9"/>
        <v>0</v>
      </c>
      <c r="P78" s="158">
        <v>4607109959442</v>
      </c>
      <c r="Q78" s="164"/>
      <c r="R78" s="224" t="s">
        <v>7906</v>
      </c>
    </row>
    <row r="79" spans="1:18" ht="54" customHeight="1">
      <c r="A79" s="163">
        <v>66</v>
      </c>
      <c r="B79" s="151">
        <v>407</v>
      </c>
      <c r="C79" s="225" t="s">
        <v>227</v>
      </c>
      <c r="D79" s="469" t="s">
        <v>1693</v>
      </c>
      <c r="E79" s="464" t="s">
        <v>8385</v>
      </c>
      <c r="F79" s="464" t="s">
        <v>8</v>
      </c>
      <c r="G79" s="465" t="s">
        <v>7</v>
      </c>
      <c r="H79" s="341" t="str">
        <f t="shared" si="8"/>
        <v>фото</v>
      </c>
      <c r="I79" s="153" t="s">
        <v>1698</v>
      </c>
      <c r="J79" s="321" t="s">
        <v>164</v>
      </c>
      <c r="K79" s="322">
        <v>1</v>
      </c>
      <c r="L79" s="278">
        <v>115.8</v>
      </c>
      <c r="M79" s="275">
        <v>5</v>
      </c>
      <c r="N79" s="160"/>
      <c r="O79" s="157">
        <f t="shared" si="9"/>
        <v>0</v>
      </c>
      <c r="P79" s="158">
        <v>4607109948132</v>
      </c>
      <c r="Q79" s="164"/>
      <c r="R79" s="224" t="s">
        <v>7906</v>
      </c>
    </row>
    <row r="80" spans="1:18" ht="54" customHeight="1">
      <c r="A80" s="163">
        <v>67</v>
      </c>
      <c r="B80" s="151">
        <v>11189</v>
      </c>
      <c r="C80" s="225" t="s">
        <v>1147</v>
      </c>
      <c r="D80" s="469" t="s">
        <v>1693</v>
      </c>
      <c r="E80" s="464" t="s">
        <v>8385</v>
      </c>
      <c r="F80" s="464" t="s">
        <v>1112</v>
      </c>
      <c r="G80" s="465" t="s">
        <v>1111</v>
      </c>
      <c r="H80" s="341" t="str">
        <f t="shared" si="8"/>
        <v>фото</v>
      </c>
      <c r="I80" s="153" t="s">
        <v>1697</v>
      </c>
      <c r="J80" s="321" t="s">
        <v>164</v>
      </c>
      <c r="K80" s="322">
        <v>1</v>
      </c>
      <c r="L80" s="278">
        <v>116.8</v>
      </c>
      <c r="M80" s="275">
        <v>5</v>
      </c>
      <c r="N80" s="160"/>
      <c r="O80" s="157">
        <f t="shared" si="9"/>
        <v>0</v>
      </c>
      <c r="P80" s="158">
        <v>4607109971444</v>
      </c>
      <c r="Q80" s="164"/>
      <c r="R80" s="224" t="s">
        <v>7906</v>
      </c>
    </row>
    <row r="81" spans="1:18" ht="54.95" customHeight="1">
      <c r="A81" s="163">
        <v>68</v>
      </c>
      <c r="B81" s="151">
        <v>1429</v>
      </c>
      <c r="C81" s="225" t="s">
        <v>955</v>
      </c>
      <c r="D81" s="469" t="s">
        <v>1693</v>
      </c>
      <c r="E81" s="464" t="s">
        <v>8385</v>
      </c>
      <c r="F81" s="464" t="s">
        <v>957</v>
      </c>
      <c r="G81" s="465" t="s">
        <v>956</v>
      </c>
      <c r="H81" s="341" t="str">
        <f t="shared" si="8"/>
        <v>фото</v>
      </c>
      <c r="I81" s="153" t="s">
        <v>1707</v>
      </c>
      <c r="J81" s="321" t="s">
        <v>164</v>
      </c>
      <c r="K81" s="322">
        <v>1</v>
      </c>
      <c r="L81" s="278">
        <v>116.8</v>
      </c>
      <c r="M81" s="275">
        <v>5</v>
      </c>
      <c r="N81" s="160"/>
      <c r="O81" s="157">
        <f t="shared" si="9"/>
        <v>0</v>
      </c>
      <c r="P81" s="158">
        <v>4607105144248</v>
      </c>
      <c r="Q81" s="164"/>
      <c r="R81" s="224" t="s">
        <v>7906</v>
      </c>
    </row>
    <row r="82" spans="1:18" ht="54" customHeight="1">
      <c r="A82" s="163">
        <v>69</v>
      </c>
      <c r="B82" s="151">
        <v>7107</v>
      </c>
      <c r="C82" s="225" t="s">
        <v>9651</v>
      </c>
      <c r="D82" s="469" t="s">
        <v>1693</v>
      </c>
      <c r="E82" s="464" t="s">
        <v>8385</v>
      </c>
      <c r="F82" s="464" t="s">
        <v>9671</v>
      </c>
      <c r="G82" s="465" t="s">
        <v>9694</v>
      </c>
      <c r="H82" s="341" t="str">
        <f t="shared" si="8"/>
        <v>фото</v>
      </c>
      <c r="I82" s="153" t="s">
        <v>9717</v>
      </c>
      <c r="J82" s="321" t="s">
        <v>164</v>
      </c>
      <c r="K82" s="322">
        <v>1</v>
      </c>
      <c r="L82" s="278">
        <v>118</v>
      </c>
      <c r="M82" s="275">
        <v>5</v>
      </c>
      <c r="N82" s="160"/>
      <c r="O82" s="157">
        <f t="shared" si="9"/>
        <v>0</v>
      </c>
      <c r="P82" s="158">
        <v>4607109920442</v>
      </c>
      <c r="Q82" s="447">
        <v>2025</v>
      </c>
      <c r="R82" s="224" t="s">
        <v>7906</v>
      </c>
    </row>
    <row r="83" spans="1:18" ht="47.85" customHeight="1">
      <c r="A83" s="163">
        <v>70</v>
      </c>
      <c r="B83" s="151">
        <v>636</v>
      </c>
      <c r="C83" s="225" t="s">
        <v>9162</v>
      </c>
      <c r="D83" s="469" t="s">
        <v>1693</v>
      </c>
      <c r="E83" s="464" t="s">
        <v>8385</v>
      </c>
      <c r="F83" s="464" t="s">
        <v>9149</v>
      </c>
      <c r="G83" s="465" t="s">
        <v>9138</v>
      </c>
      <c r="H83" s="341" t="str">
        <f t="shared" si="8"/>
        <v>фото</v>
      </c>
      <c r="I83" s="153" t="s">
        <v>9896</v>
      </c>
      <c r="J83" s="321" t="s">
        <v>164</v>
      </c>
      <c r="K83" s="322">
        <v>1</v>
      </c>
      <c r="L83" s="278">
        <v>118</v>
      </c>
      <c r="M83" s="275">
        <v>5</v>
      </c>
      <c r="N83" s="160"/>
      <c r="O83" s="157">
        <f t="shared" si="9"/>
        <v>0</v>
      </c>
      <c r="P83" s="158">
        <v>4607109955925</v>
      </c>
      <c r="Q83" s="447">
        <v>2025</v>
      </c>
      <c r="R83" s="224" t="s">
        <v>7906</v>
      </c>
    </row>
    <row r="84" spans="1:18" ht="54.95" customHeight="1">
      <c r="A84" s="163">
        <v>71</v>
      </c>
      <c r="B84" s="151">
        <v>4284</v>
      </c>
      <c r="C84" s="225" t="s">
        <v>9652</v>
      </c>
      <c r="D84" s="469" t="s">
        <v>1693</v>
      </c>
      <c r="E84" s="464" t="s">
        <v>8385</v>
      </c>
      <c r="F84" s="464" t="s">
        <v>9672</v>
      </c>
      <c r="G84" s="465" t="s">
        <v>9695</v>
      </c>
      <c r="H84" s="341" t="str">
        <f t="shared" si="8"/>
        <v>фото</v>
      </c>
      <c r="I84" s="153" t="s">
        <v>9718</v>
      </c>
      <c r="J84" s="321" t="s">
        <v>164</v>
      </c>
      <c r="K84" s="322">
        <v>1</v>
      </c>
      <c r="L84" s="278">
        <v>118</v>
      </c>
      <c r="M84" s="275">
        <v>5</v>
      </c>
      <c r="N84" s="160"/>
      <c r="O84" s="157">
        <f t="shared" si="9"/>
        <v>0</v>
      </c>
      <c r="P84" s="158">
        <v>4607109942949</v>
      </c>
      <c r="Q84" s="447">
        <v>2025</v>
      </c>
      <c r="R84" s="224" t="s">
        <v>7906</v>
      </c>
    </row>
    <row r="85" spans="1:18" ht="54" customHeight="1">
      <c r="A85" s="163">
        <v>72</v>
      </c>
      <c r="B85" s="151">
        <v>10299</v>
      </c>
      <c r="C85" s="225" t="s">
        <v>228</v>
      </c>
      <c r="D85" s="469" t="s">
        <v>1693</v>
      </c>
      <c r="E85" s="464" t="s">
        <v>8385</v>
      </c>
      <c r="F85" s="464" t="s">
        <v>8388</v>
      </c>
      <c r="G85" s="465" t="s">
        <v>8391</v>
      </c>
      <c r="H85" s="341" t="str">
        <f t="shared" si="8"/>
        <v>фото</v>
      </c>
      <c r="I85" s="153" t="s">
        <v>8394</v>
      </c>
      <c r="J85" s="321" t="s">
        <v>164</v>
      </c>
      <c r="K85" s="322">
        <v>1</v>
      </c>
      <c r="L85" s="278">
        <v>117.19999999999999</v>
      </c>
      <c r="M85" s="275">
        <v>5</v>
      </c>
      <c r="N85" s="160"/>
      <c r="O85" s="157">
        <f t="shared" si="9"/>
        <v>0</v>
      </c>
      <c r="P85" s="158">
        <v>4607109959459</v>
      </c>
      <c r="Q85" s="164"/>
      <c r="R85" s="224" t="s">
        <v>7906</v>
      </c>
    </row>
    <row r="86" spans="1:18" ht="54" customHeight="1">
      <c r="A86" s="163">
        <v>73</v>
      </c>
      <c r="B86" s="151">
        <v>11648</v>
      </c>
      <c r="C86" s="225" t="s">
        <v>949</v>
      </c>
      <c r="D86" s="469" t="s">
        <v>1693</v>
      </c>
      <c r="E86" s="464" t="s">
        <v>8385</v>
      </c>
      <c r="F86" s="464" t="s">
        <v>951</v>
      </c>
      <c r="G86" s="465" t="s">
        <v>950</v>
      </c>
      <c r="H86" s="341" t="str">
        <f t="shared" si="8"/>
        <v>фото</v>
      </c>
      <c r="I86" s="153" t="s">
        <v>1699</v>
      </c>
      <c r="J86" s="321" t="s">
        <v>164</v>
      </c>
      <c r="K86" s="322">
        <v>1</v>
      </c>
      <c r="L86" s="278">
        <v>115.8</v>
      </c>
      <c r="M86" s="275">
        <v>5</v>
      </c>
      <c r="N86" s="160"/>
      <c r="O86" s="157">
        <f t="shared" si="9"/>
        <v>0</v>
      </c>
      <c r="P86" s="158">
        <v>4607109961971</v>
      </c>
      <c r="Q86" s="164"/>
      <c r="R86" s="224" t="s">
        <v>7906</v>
      </c>
    </row>
    <row r="87" spans="1:18" ht="54.95" customHeight="1">
      <c r="A87" s="163">
        <v>74</v>
      </c>
      <c r="B87" s="151">
        <v>10345</v>
      </c>
      <c r="C87" s="225" t="s">
        <v>377</v>
      </c>
      <c r="D87" s="469" t="s">
        <v>1693</v>
      </c>
      <c r="E87" s="464" t="s">
        <v>8385</v>
      </c>
      <c r="F87" s="464" t="s">
        <v>353</v>
      </c>
      <c r="G87" s="465" t="s">
        <v>352</v>
      </c>
      <c r="H87" s="341" t="str">
        <f t="shared" si="8"/>
        <v>фото</v>
      </c>
      <c r="I87" s="153" t="s">
        <v>1700</v>
      </c>
      <c r="J87" s="321" t="s">
        <v>164</v>
      </c>
      <c r="K87" s="322">
        <v>1</v>
      </c>
      <c r="L87" s="278">
        <v>115.8</v>
      </c>
      <c r="M87" s="275">
        <v>5</v>
      </c>
      <c r="N87" s="160"/>
      <c r="O87" s="157">
        <f t="shared" si="9"/>
        <v>0</v>
      </c>
      <c r="P87" s="158">
        <v>4607105143821</v>
      </c>
      <c r="Q87" s="164"/>
      <c r="R87" s="224" t="s">
        <v>7906</v>
      </c>
    </row>
    <row r="88" spans="1:18" ht="54" customHeight="1">
      <c r="A88" s="163">
        <v>75</v>
      </c>
      <c r="B88" s="151">
        <v>393</v>
      </c>
      <c r="C88" s="225" t="s">
        <v>952</v>
      </c>
      <c r="D88" s="469" t="s">
        <v>1693</v>
      </c>
      <c r="E88" s="464" t="s">
        <v>8385</v>
      </c>
      <c r="F88" s="464" t="s">
        <v>954</v>
      </c>
      <c r="G88" s="465" t="s">
        <v>953</v>
      </c>
      <c r="H88" s="341" t="str">
        <f t="shared" si="8"/>
        <v>фото</v>
      </c>
      <c r="I88" s="153" t="s">
        <v>1701</v>
      </c>
      <c r="J88" s="321" t="s">
        <v>164</v>
      </c>
      <c r="K88" s="322">
        <v>1</v>
      </c>
      <c r="L88" s="278">
        <v>115.8</v>
      </c>
      <c r="M88" s="275">
        <v>5</v>
      </c>
      <c r="N88" s="160"/>
      <c r="O88" s="157">
        <f t="shared" si="9"/>
        <v>0</v>
      </c>
      <c r="P88" s="158">
        <v>4607109947852</v>
      </c>
      <c r="Q88" s="164"/>
      <c r="R88" s="224" t="s">
        <v>7906</v>
      </c>
    </row>
    <row r="89" spans="1:18" ht="54.95" customHeight="1">
      <c r="A89" s="163">
        <v>76</v>
      </c>
      <c r="B89" s="151">
        <v>7084</v>
      </c>
      <c r="C89" s="225" t="s">
        <v>539</v>
      </c>
      <c r="D89" s="469" t="s">
        <v>1693</v>
      </c>
      <c r="E89" s="464" t="s">
        <v>8385</v>
      </c>
      <c r="F89" s="464" t="s">
        <v>355</v>
      </c>
      <c r="G89" s="465" t="s">
        <v>354</v>
      </c>
      <c r="H89" s="341" t="str">
        <f t="shared" si="8"/>
        <v>фото</v>
      </c>
      <c r="I89" s="153" t="s">
        <v>1702</v>
      </c>
      <c r="J89" s="321" t="s">
        <v>164</v>
      </c>
      <c r="K89" s="322">
        <v>1</v>
      </c>
      <c r="L89" s="278">
        <v>115.8</v>
      </c>
      <c r="M89" s="275">
        <v>5</v>
      </c>
      <c r="N89" s="160"/>
      <c r="O89" s="157">
        <f t="shared" si="9"/>
        <v>0</v>
      </c>
      <c r="P89" s="158">
        <v>4607105143944</v>
      </c>
      <c r="Q89" s="164"/>
      <c r="R89" s="224" t="s">
        <v>7906</v>
      </c>
    </row>
    <row r="90" spans="1:18" ht="54" customHeight="1">
      <c r="A90" s="163">
        <v>77</v>
      </c>
      <c r="B90" s="151">
        <v>5344</v>
      </c>
      <c r="C90" s="225" t="s">
        <v>7991</v>
      </c>
      <c r="D90" s="469" t="s">
        <v>1693</v>
      </c>
      <c r="E90" s="464" t="s">
        <v>8385</v>
      </c>
      <c r="F90" s="464" t="s">
        <v>1709</v>
      </c>
      <c r="G90" s="465" t="s">
        <v>1708</v>
      </c>
      <c r="H90" s="341" t="str">
        <f t="shared" si="8"/>
        <v>фото</v>
      </c>
      <c r="I90" s="153" t="s">
        <v>1710</v>
      </c>
      <c r="J90" s="321" t="s">
        <v>164</v>
      </c>
      <c r="K90" s="322">
        <v>1</v>
      </c>
      <c r="L90" s="278">
        <v>116.8</v>
      </c>
      <c r="M90" s="275">
        <v>5</v>
      </c>
      <c r="N90" s="160"/>
      <c r="O90" s="157">
        <f t="shared" si="9"/>
        <v>0</v>
      </c>
      <c r="P90" s="158">
        <v>4607109964019</v>
      </c>
      <c r="Q90" s="164"/>
      <c r="R90" s="224" t="s">
        <v>7906</v>
      </c>
    </row>
    <row r="91" spans="1:18" ht="54" customHeight="1">
      <c r="A91" s="163">
        <v>78</v>
      </c>
      <c r="B91" s="151">
        <v>7095</v>
      </c>
      <c r="C91" s="225" t="s">
        <v>1346</v>
      </c>
      <c r="D91" s="469" t="s">
        <v>1693</v>
      </c>
      <c r="E91" s="464" t="s">
        <v>8385</v>
      </c>
      <c r="F91" s="464" t="s">
        <v>1348</v>
      </c>
      <c r="G91" s="465" t="s">
        <v>1347</v>
      </c>
      <c r="H91" s="341" t="str">
        <f t="shared" si="8"/>
        <v>фото</v>
      </c>
      <c r="I91" s="153" t="s">
        <v>1711</v>
      </c>
      <c r="J91" s="321" t="s">
        <v>164</v>
      </c>
      <c r="K91" s="322">
        <v>1</v>
      </c>
      <c r="L91" s="278">
        <v>115.8</v>
      </c>
      <c r="M91" s="275">
        <v>5</v>
      </c>
      <c r="N91" s="160"/>
      <c r="O91" s="157">
        <f t="shared" si="9"/>
        <v>0</v>
      </c>
      <c r="P91" s="158">
        <v>4607109961599</v>
      </c>
      <c r="Q91" s="164"/>
      <c r="R91" s="224" t="s">
        <v>7906</v>
      </c>
    </row>
    <row r="92" spans="1:18" ht="54" customHeight="1">
      <c r="A92" s="163">
        <v>79</v>
      </c>
      <c r="B92" s="151">
        <v>1493</v>
      </c>
      <c r="C92" s="225" t="s">
        <v>1148</v>
      </c>
      <c r="D92" s="469" t="s">
        <v>1693</v>
      </c>
      <c r="E92" s="464" t="s">
        <v>8385</v>
      </c>
      <c r="F92" s="464" t="s">
        <v>1114</v>
      </c>
      <c r="G92" s="465" t="s">
        <v>1113</v>
      </c>
      <c r="H92" s="341" t="str">
        <f t="shared" si="8"/>
        <v>фото</v>
      </c>
      <c r="I92" s="153" t="s">
        <v>1713</v>
      </c>
      <c r="J92" s="321" t="s">
        <v>164</v>
      </c>
      <c r="K92" s="322">
        <v>1</v>
      </c>
      <c r="L92" s="278">
        <v>115.8</v>
      </c>
      <c r="M92" s="275">
        <v>5</v>
      </c>
      <c r="N92" s="160"/>
      <c r="O92" s="157">
        <f t="shared" si="9"/>
        <v>0</v>
      </c>
      <c r="P92" s="158">
        <v>4607109979693</v>
      </c>
      <c r="Q92" s="164"/>
      <c r="R92" s="224" t="s">
        <v>7906</v>
      </c>
    </row>
    <row r="93" spans="1:18" ht="54.95" customHeight="1">
      <c r="A93" s="163">
        <v>80</v>
      </c>
      <c r="B93" s="151">
        <v>3803</v>
      </c>
      <c r="C93" s="225" t="s">
        <v>231</v>
      </c>
      <c r="D93" s="469" t="s">
        <v>1693</v>
      </c>
      <c r="E93" s="464" t="s">
        <v>8385</v>
      </c>
      <c r="F93" s="464" t="s">
        <v>52</v>
      </c>
      <c r="G93" s="465" t="s">
        <v>53</v>
      </c>
      <c r="H93" s="341" t="str">
        <f t="shared" si="8"/>
        <v>фото</v>
      </c>
      <c r="I93" s="153" t="s">
        <v>1712</v>
      </c>
      <c r="J93" s="321" t="s">
        <v>164</v>
      </c>
      <c r="K93" s="322">
        <v>1</v>
      </c>
      <c r="L93" s="278">
        <v>116.8</v>
      </c>
      <c r="M93" s="275">
        <v>5</v>
      </c>
      <c r="N93" s="160"/>
      <c r="O93" s="157">
        <f t="shared" si="9"/>
        <v>0</v>
      </c>
      <c r="P93" s="158">
        <v>4607105144514</v>
      </c>
      <c r="Q93" s="164"/>
      <c r="R93" s="224" t="s">
        <v>7906</v>
      </c>
    </row>
    <row r="94" spans="1:18" ht="54.95" customHeight="1">
      <c r="A94" s="163">
        <v>81</v>
      </c>
      <c r="B94" s="151">
        <v>3506</v>
      </c>
      <c r="C94" s="225" t="s">
        <v>782</v>
      </c>
      <c r="D94" s="469" t="s">
        <v>1693</v>
      </c>
      <c r="E94" s="464" t="s">
        <v>8385</v>
      </c>
      <c r="F94" s="464" t="s">
        <v>784</v>
      </c>
      <c r="G94" s="465" t="s">
        <v>783</v>
      </c>
      <c r="H94" s="341" t="str">
        <f t="shared" si="8"/>
        <v>фото</v>
      </c>
      <c r="I94" s="153" t="s">
        <v>1714</v>
      </c>
      <c r="J94" s="321" t="s">
        <v>164</v>
      </c>
      <c r="K94" s="322">
        <v>1</v>
      </c>
      <c r="L94" s="278">
        <v>115.8</v>
      </c>
      <c r="M94" s="275">
        <v>5</v>
      </c>
      <c r="N94" s="160"/>
      <c r="O94" s="157">
        <f t="shared" si="9"/>
        <v>0</v>
      </c>
      <c r="P94" s="158">
        <v>4607105144750</v>
      </c>
      <c r="Q94" s="164"/>
      <c r="R94" s="224" t="s">
        <v>7906</v>
      </c>
    </row>
    <row r="95" spans="1:18" ht="54" customHeight="1">
      <c r="A95" s="163">
        <v>82</v>
      </c>
      <c r="B95" s="151">
        <v>1444</v>
      </c>
      <c r="C95" s="225" t="s">
        <v>540</v>
      </c>
      <c r="D95" s="469" t="s">
        <v>1693</v>
      </c>
      <c r="E95" s="464" t="s">
        <v>8385</v>
      </c>
      <c r="F95" s="464" t="s">
        <v>357</v>
      </c>
      <c r="G95" s="465" t="s">
        <v>356</v>
      </c>
      <c r="H95" s="341" t="str">
        <f t="shared" si="8"/>
        <v>фото</v>
      </c>
      <c r="I95" s="153" t="s">
        <v>1706</v>
      </c>
      <c r="J95" s="321" t="s">
        <v>164</v>
      </c>
      <c r="K95" s="322">
        <v>1</v>
      </c>
      <c r="L95" s="278">
        <v>115.8</v>
      </c>
      <c r="M95" s="275">
        <v>5</v>
      </c>
      <c r="N95" s="160"/>
      <c r="O95" s="157">
        <f t="shared" si="9"/>
        <v>0</v>
      </c>
      <c r="P95" s="158">
        <v>4607109967799</v>
      </c>
      <c r="Q95" s="164"/>
      <c r="R95" s="224" t="s">
        <v>7906</v>
      </c>
    </row>
    <row r="96" spans="1:18" ht="54" customHeight="1">
      <c r="A96" s="163">
        <v>83</v>
      </c>
      <c r="B96" s="151">
        <v>12579</v>
      </c>
      <c r="C96" s="225" t="s">
        <v>230</v>
      </c>
      <c r="D96" s="469" t="s">
        <v>1693</v>
      </c>
      <c r="E96" s="464" t="s">
        <v>8385</v>
      </c>
      <c r="F96" s="464" t="s">
        <v>55</v>
      </c>
      <c r="G96" s="465" t="s">
        <v>56</v>
      </c>
      <c r="H96" s="341" t="str">
        <f t="shared" si="8"/>
        <v>фото</v>
      </c>
      <c r="I96" s="153" t="s">
        <v>1705</v>
      </c>
      <c r="J96" s="321" t="s">
        <v>164</v>
      </c>
      <c r="K96" s="322">
        <v>1</v>
      </c>
      <c r="L96" s="278">
        <v>115.8</v>
      </c>
      <c r="M96" s="275">
        <v>5</v>
      </c>
      <c r="N96" s="160"/>
      <c r="O96" s="157">
        <f t="shared" si="9"/>
        <v>0</v>
      </c>
      <c r="P96" s="158">
        <v>4607105129467</v>
      </c>
      <c r="Q96" s="164"/>
      <c r="R96" s="224" t="s">
        <v>7906</v>
      </c>
    </row>
    <row r="97" spans="1:18" ht="54" customHeight="1">
      <c r="A97" s="163">
        <v>84</v>
      </c>
      <c r="B97" s="151">
        <v>3797</v>
      </c>
      <c r="C97" s="225" t="s">
        <v>8424</v>
      </c>
      <c r="D97" s="469" t="s">
        <v>2007</v>
      </c>
      <c r="E97" s="464" t="s">
        <v>8385</v>
      </c>
      <c r="F97" s="464" t="s">
        <v>150</v>
      </c>
      <c r="G97" s="465" t="s">
        <v>1439</v>
      </c>
      <c r="H97" s="341" t="str">
        <f t="shared" si="8"/>
        <v>фото</v>
      </c>
      <c r="I97" s="153" t="s">
        <v>2008</v>
      </c>
      <c r="J97" s="321" t="s">
        <v>164</v>
      </c>
      <c r="K97" s="322">
        <v>1</v>
      </c>
      <c r="L97" s="278">
        <v>119.8</v>
      </c>
      <c r="M97" s="275">
        <v>5</v>
      </c>
      <c r="N97" s="160"/>
      <c r="O97" s="157">
        <f t="shared" si="9"/>
        <v>0</v>
      </c>
      <c r="P97" s="158">
        <v>4607109926444</v>
      </c>
      <c r="Q97" s="164"/>
      <c r="R97" s="224" t="s">
        <v>7911</v>
      </c>
    </row>
    <row r="98" spans="1:18" ht="54" customHeight="1">
      <c r="A98" s="163">
        <v>85</v>
      </c>
      <c r="B98" s="151">
        <v>479</v>
      </c>
      <c r="C98" s="225" t="s">
        <v>229</v>
      </c>
      <c r="D98" s="469" t="s">
        <v>1693</v>
      </c>
      <c r="E98" s="464" t="s">
        <v>8385</v>
      </c>
      <c r="F98" s="464" t="s">
        <v>57</v>
      </c>
      <c r="G98" s="465" t="s">
        <v>58</v>
      </c>
      <c r="H98" s="341" t="str">
        <f t="shared" si="8"/>
        <v>фото</v>
      </c>
      <c r="I98" s="153" t="s">
        <v>1704</v>
      </c>
      <c r="J98" s="321" t="s">
        <v>164</v>
      </c>
      <c r="K98" s="322">
        <v>1</v>
      </c>
      <c r="L98" s="278">
        <v>116.8</v>
      </c>
      <c r="M98" s="275">
        <v>5</v>
      </c>
      <c r="N98" s="160"/>
      <c r="O98" s="157">
        <f t="shared" si="9"/>
        <v>0</v>
      </c>
      <c r="P98" s="158">
        <v>4607109929766</v>
      </c>
      <c r="Q98" s="164"/>
      <c r="R98" s="224" t="s">
        <v>7906</v>
      </c>
    </row>
    <row r="99" spans="1:18" ht="15.75">
      <c r="A99" s="163">
        <v>86</v>
      </c>
      <c r="B99" s="232"/>
      <c r="C99" s="232"/>
      <c r="D99" s="470"/>
      <c r="E99" s="425" t="s">
        <v>9696</v>
      </c>
      <c r="F99" s="172"/>
      <c r="G99" s="231"/>
      <c r="H99" s="233"/>
      <c r="I99" s="234"/>
      <c r="J99" s="232"/>
      <c r="K99" s="232"/>
      <c r="L99" s="232"/>
      <c r="M99" s="232"/>
      <c r="N99" s="232"/>
      <c r="O99" s="150"/>
      <c r="P99" s="150"/>
      <c r="Q99" s="150"/>
      <c r="R99" s="167"/>
    </row>
    <row r="100" spans="1:18" ht="54" customHeight="1">
      <c r="A100" s="163">
        <v>87</v>
      </c>
      <c r="B100" s="151">
        <v>10298</v>
      </c>
      <c r="C100" s="225" t="s">
        <v>1159</v>
      </c>
      <c r="D100" s="469" t="s">
        <v>1696</v>
      </c>
      <c r="E100" s="464" t="s">
        <v>8385</v>
      </c>
      <c r="F100" s="464" t="s">
        <v>797</v>
      </c>
      <c r="G100" s="465" t="s">
        <v>796</v>
      </c>
      <c r="H100" s="341" t="str">
        <f t="shared" ref="H100:H114" si="10">HYPERLINK("https://www.gardenbulbs.ru/images/promoline_CL/thumbnails/"&amp;C100&amp;".jpg","фото")</f>
        <v>фото</v>
      </c>
      <c r="I100" s="153" t="s">
        <v>9719</v>
      </c>
      <c r="J100" s="321" t="s">
        <v>164</v>
      </c>
      <c r="K100" s="322">
        <v>1</v>
      </c>
      <c r="L100" s="278">
        <v>99.399999999999991</v>
      </c>
      <c r="M100" s="275">
        <v>5</v>
      </c>
      <c r="N100" s="160"/>
      <c r="O100" s="157">
        <f t="shared" ref="O100:O114" si="11">IF(ISERROR(L100*N100),0,L100*N100)</f>
        <v>0</v>
      </c>
      <c r="P100" s="158">
        <v>4607109963746</v>
      </c>
      <c r="Q100" s="164"/>
      <c r="R100" s="224" t="s">
        <v>7916</v>
      </c>
    </row>
    <row r="101" spans="1:18" ht="47.85" customHeight="1">
      <c r="A101" s="163">
        <v>88</v>
      </c>
      <c r="B101" s="151">
        <v>9746</v>
      </c>
      <c r="C101" s="225" t="s">
        <v>10560</v>
      </c>
      <c r="D101" s="469" t="s">
        <v>1696</v>
      </c>
      <c r="E101" s="313" t="s">
        <v>8385</v>
      </c>
      <c r="F101" s="313" t="s">
        <v>10590</v>
      </c>
      <c r="G101" s="320" t="s">
        <v>10621</v>
      </c>
      <c r="H101" s="341" t="str">
        <f t="shared" si="10"/>
        <v>фото</v>
      </c>
      <c r="I101" s="153" t="s">
        <v>10651</v>
      </c>
      <c r="J101" s="321" t="s">
        <v>164</v>
      </c>
      <c r="K101" s="322">
        <v>2</v>
      </c>
      <c r="L101" s="278">
        <v>133.6</v>
      </c>
      <c r="M101" s="275">
        <v>5</v>
      </c>
      <c r="N101" s="160"/>
      <c r="O101" s="157">
        <f t="shared" si="11"/>
        <v>0</v>
      </c>
      <c r="P101" s="158">
        <v>4607109936924</v>
      </c>
      <c r="Q101" s="164" t="s">
        <v>190</v>
      </c>
      <c r="R101" s="224" t="s">
        <v>7916</v>
      </c>
    </row>
    <row r="102" spans="1:18" ht="47.85" customHeight="1">
      <c r="A102" s="163">
        <v>89</v>
      </c>
      <c r="B102" s="151">
        <v>2737</v>
      </c>
      <c r="C102" s="225" t="s">
        <v>10561</v>
      </c>
      <c r="D102" s="469" t="s">
        <v>1696</v>
      </c>
      <c r="E102" s="313" t="s">
        <v>8385</v>
      </c>
      <c r="F102" s="313" t="s">
        <v>10591</v>
      </c>
      <c r="G102" s="320" t="s">
        <v>10622</v>
      </c>
      <c r="H102" s="341" t="str">
        <f t="shared" si="10"/>
        <v>фото</v>
      </c>
      <c r="I102" s="153" t="s">
        <v>10652</v>
      </c>
      <c r="J102" s="321" t="s">
        <v>164</v>
      </c>
      <c r="K102" s="322">
        <v>2</v>
      </c>
      <c r="L102" s="278">
        <v>133.6</v>
      </c>
      <c r="M102" s="275">
        <v>5</v>
      </c>
      <c r="N102" s="160"/>
      <c r="O102" s="157">
        <f t="shared" si="11"/>
        <v>0</v>
      </c>
      <c r="P102" s="158">
        <v>4607109936610</v>
      </c>
      <c r="Q102" s="164" t="s">
        <v>190</v>
      </c>
      <c r="R102" s="224" t="s">
        <v>7916</v>
      </c>
    </row>
    <row r="103" spans="1:18" ht="47.85" customHeight="1">
      <c r="A103" s="163">
        <v>90</v>
      </c>
      <c r="B103" s="151">
        <v>9371</v>
      </c>
      <c r="C103" s="225" t="s">
        <v>10562</v>
      </c>
      <c r="D103" s="469" t="s">
        <v>1696</v>
      </c>
      <c r="E103" s="313" t="s">
        <v>8385</v>
      </c>
      <c r="F103" s="313" t="s">
        <v>10592</v>
      </c>
      <c r="G103" s="320" t="s">
        <v>10623</v>
      </c>
      <c r="H103" s="341" t="str">
        <f t="shared" si="10"/>
        <v>фото</v>
      </c>
      <c r="I103" s="153" t="s">
        <v>10653</v>
      </c>
      <c r="J103" s="321" t="s">
        <v>164</v>
      </c>
      <c r="K103" s="322">
        <v>2</v>
      </c>
      <c r="L103" s="278">
        <v>133.6</v>
      </c>
      <c r="M103" s="275">
        <v>5</v>
      </c>
      <c r="N103" s="160"/>
      <c r="O103" s="157">
        <f t="shared" si="11"/>
        <v>0</v>
      </c>
      <c r="P103" s="158">
        <v>4607109936603</v>
      </c>
      <c r="Q103" s="164" t="s">
        <v>190</v>
      </c>
      <c r="R103" s="224" t="s">
        <v>7916</v>
      </c>
    </row>
    <row r="104" spans="1:18" ht="54.95" customHeight="1">
      <c r="A104" s="163">
        <v>91</v>
      </c>
      <c r="B104" s="151">
        <v>13094</v>
      </c>
      <c r="C104" s="225" t="s">
        <v>9653</v>
      </c>
      <c r="D104" s="469" t="s">
        <v>1696</v>
      </c>
      <c r="E104" s="464" t="s">
        <v>8385</v>
      </c>
      <c r="F104" s="464" t="s">
        <v>9673</v>
      </c>
      <c r="G104" s="465" t="s">
        <v>9697</v>
      </c>
      <c r="H104" s="341" t="str">
        <f t="shared" si="10"/>
        <v>фото</v>
      </c>
      <c r="I104" s="153" t="s">
        <v>9720</v>
      </c>
      <c r="J104" s="321" t="s">
        <v>164</v>
      </c>
      <c r="K104" s="322">
        <v>2</v>
      </c>
      <c r="L104" s="278">
        <v>150.1</v>
      </c>
      <c r="M104" s="275">
        <v>5</v>
      </c>
      <c r="N104" s="160"/>
      <c r="O104" s="157">
        <f t="shared" si="11"/>
        <v>0</v>
      </c>
      <c r="P104" s="158">
        <v>4607109938669</v>
      </c>
      <c r="Q104" s="447">
        <v>2025</v>
      </c>
      <c r="R104" s="224" t="s">
        <v>7916</v>
      </c>
    </row>
    <row r="105" spans="1:18" ht="54" customHeight="1">
      <c r="A105" s="163">
        <v>92</v>
      </c>
      <c r="B105" s="151">
        <v>7134</v>
      </c>
      <c r="C105" s="225" t="s">
        <v>8466</v>
      </c>
      <c r="D105" s="469" t="s">
        <v>1696</v>
      </c>
      <c r="E105" s="464" t="s">
        <v>8385</v>
      </c>
      <c r="F105" s="464" t="s">
        <v>8454</v>
      </c>
      <c r="G105" s="465" t="s">
        <v>8448</v>
      </c>
      <c r="H105" s="341" t="str">
        <f t="shared" si="10"/>
        <v>фото</v>
      </c>
      <c r="I105" s="153" t="s">
        <v>8460</v>
      </c>
      <c r="J105" s="321" t="s">
        <v>164</v>
      </c>
      <c r="K105" s="322">
        <v>2</v>
      </c>
      <c r="L105" s="278">
        <v>141.6</v>
      </c>
      <c r="M105" s="275">
        <v>5</v>
      </c>
      <c r="N105" s="160"/>
      <c r="O105" s="157">
        <f t="shared" si="11"/>
        <v>0</v>
      </c>
      <c r="P105" s="158">
        <v>4607109963951</v>
      </c>
      <c r="Q105" s="164"/>
      <c r="R105" s="224" t="s">
        <v>7916</v>
      </c>
    </row>
    <row r="106" spans="1:18" ht="54" customHeight="1">
      <c r="A106" s="163">
        <v>93</v>
      </c>
      <c r="B106" s="151">
        <v>16510</v>
      </c>
      <c r="C106" s="225" t="s">
        <v>8467</v>
      </c>
      <c r="D106" s="469" t="s">
        <v>1696</v>
      </c>
      <c r="E106" s="464" t="s">
        <v>8385</v>
      </c>
      <c r="F106" s="464" t="s">
        <v>8455</v>
      </c>
      <c r="G106" s="465" t="s">
        <v>8449</v>
      </c>
      <c r="H106" s="341" t="str">
        <f t="shared" si="10"/>
        <v>фото</v>
      </c>
      <c r="I106" s="153" t="s">
        <v>8461</v>
      </c>
      <c r="J106" s="321" t="s">
        <v>164</v>
      </c>
      <c r="K106" s="322">
        <v>1</v>
      </c>
      <c r="L106" s="278">
        <v>73.599999999999994</v>
      </c>
      <c r="M106" s="275">
        <v>5</v>
      </c>
      <c r="N106" s="160"/>
      <c r="O106" s="157">
        <f t="shared" si="11"/>
        <v>0</v>
      </c>
      <c r="P106" s="158">
        <v>4607109979457</v>
      </c>
      <c r="Q106" s="164"/>
      <c r="R106" s="224" t="s">
        <v>7916</v>
      </c>
    </row>
    <row r="107" spans="1:18" ht="54" customHeight="1">
      <c r="A107" s="163">
        <v>94</v>
      </c>
      <c r="B107" s="151">
        <v>3636</v>
      </c>
      <c r="C107" s="225" t="s">
        <v>7990</v>
      </c>
      <c r="D107" s="469" t="s">
        <v>1696</v>
      </c>
      <c r="E107" s="464" t="s">
        <v>8385</v>
      </c>
      <c r="F107" s="464" t="s">
        <v>7926</v>
      </c>
      <c r="G107" s="465" t="s">
        <v>7925</v>
      </c>
      <c r="H107" s="341" t="str">
        <f t="shared" si="10"/>
        <v>фото</v>
      </c>
      <c r="I107" s="153" t="s">
        <v>8020</v>
      </c>
      <c r="J107" s="321" t="s">
        <v>164</v>
      </c>
      <c r="K107" s="322">
        <v>1</v>
      </c>
      <c r="L107" s="278">
        <v>115.8</v>
      </c>
      <c r="M107" s="275">
        <v>5</v>
      </c>
      <c r="N107" s="160"/>
      <c r="O107" s="157">
        <f t="shared" si="11"/>
        <v>0</v>
      </c>
      <c r="P107" s="158">
        <v>4607109971291</v>
      </c>
      <c r="Q107" s="164"/>
      <c r="R107" s="224" t="s">
        <v>7916</v>
      </c>
    </row>
    <row r="108" spans="1:18" ht="54.95" customHeight="1">
      <c r="A108" s="163">
        <v>95</v>
      </c>
      <c r="B108" s="151">
        <v>9436</v>
      </c>
      <c r="C108" s="225" t="s">
        <v>8468</v>
      </c>
      <c r="D108" s="469" t="s">
        <v>1696</v>
      </c>
      <c r="E108" s="464" t="s">
        <v>8385</v>
      </c>
      <c r="F108" s="464" t="s">
        <v>8456</v>
      </c>
      <c r="G108" s="465" t="s">
        <v>8450</v>
      </c>
      <c r="H108" s="341" t="str">
        <f t="shared" si="10"/>
        <v>фото</v>
      </c>
      <c r="I108" s="153" t="s">
        <v>8462</v>
      </c>
      <c r="J108" s="321" t="s">
        <v>162</v>
      </c>
      <c r="K108" s="322">
        <v>2</v>
      </c>
      <c r="L108" s="278">
        <v>98.399999999999991</v>
      </c>
      <c r="M108" s="275">
        <v>5</v>
      </c>
      <c r="N108" s="160"/>
      <c r="O108" s="157">
        <f t="shared" si="11"/>
        <v>0</v>
      </c>
      <c r="P108" s="158">
        <v>4607105143951</v>
      </c>
      <c r="Q108" s="164"/>
      <c r="R108" s="224" t="s">
        <v>7916</v>
      </c>
    </row>
    <row r="109" spans="1:18" ht="54.95" customHeight="1">
      <c r="A109" s="163">
        <v>96</v>
      </c>
      <c r="B109" s="151">
        <v>10037</v>
      </c>
      <c r="C109" s="225" t="s">
        <v>8469</v>
      </c>
      <c r="D109" s="469" t="s">
        <v>1696</v>
      </c>
      <c r="E109" s="464" t="s">
        <v>8385</v>
      </c>
      <c r="F109" s="464" t="s">
        <v>8457</v>
      </c>
      <c r="G109" s="465" t="s">
        <v>8451</v>
      </c>
      <c r="H109" s="341" t="str">
        <f t="shared" si="10"/>
        <v>фото</v>
      </c>
      <c r="I109" s="153" t="s">
        <v>8463</v>
      </c>
      <c r="J109" s="321" t="s">
        <v>162</v>
      </c>
      <c r="K109" s="322">
        <v>2</v>
      </c>
      <c r="L109" s="278">
        <v>97.1</v>
      </c>
      <c r="M109" s="275">
        <v>5</v>
      </c>
      <c r="N109" s="160"/>
      <c r="O109" s="157">
        <f t="shared" si="11"/>
        <v>0</v>
      </c>
      <c r="P109" s="158">
        <v>4607109959695</v>
      </c>
      <c r="Q109" s="164"/>
      <c r="R109" s="224" t="s">
        <v>7916</v>
      </c>
    </row>
    <row r="110" spans="1:18" ht="54.95" customHeight="1">
      <c r="A110" s="163">
        <v>97</v>
      </c>
      <c r="B110" s="151">
        <v>11482</v>
      </c>
      <c r="C110" s="225" t="s">
        <v>8470</v>
      </c>
      <c r="D110" s="469" t="s">
        <v>1696</v>
      </c>
      <c r="E110" s="464" t="s">
        <v>8385</v>
      </c>
      <c r="F110" s="464" t="s">
        <v>8458</v>
      </c>
      <c r="G110" s="465" t="s">
        <v>8452</v>
      </c>
      <c r="H110" s="341" t="str">
        <f t="shared" si="10"/>
        <v>фото</v>
      </c>
      <c r="I110" s="153" t="s">
        <v>8464</v>
      </c>
      <c r="J110" s="321" t="s">
        <v>164</v>
      </c>
      <c r="K110" s="322">
        <v>2</v>
      </c>
      <c r="L110" s="278">
        <v>136.4</v>
      </c>
      <c r="M110" s="275">
        <v>5</v>
      </c>
      <c r="N110" s="160"/>
      <c r="O110" s="157">
        <f t="shared" si="11"/>
        <v>0</v>
      </c>
      <c r="P110" s="158">
        <v>4607105144972</v>
      </c>
      <c r="Q110" s="164"/>
      <c r="R110" s="224" t="s">
        <v>7916</v>
      </c>
    </row>
    <row r="111" spans="1:18" ht="54.95" customHeight="1">
      <c r="A111" s="163">
        <v>98</v>
      </c>
      <c r="B111" s="151">
        <v>11555</v>
      </c>
      <c r="C111" s="225" t="s">
        <v>9654</v>
      </c>
      <c r="D111" s="469" t="s">
        <v>1696</v>
      </c>
      <c r="E111" s="464" t="s">
        <v>8385</v>
      </c>
      <c r="F111" s="464" t="s">
        <v>9674</v>
      </c>
      <c r="G111" s="465" t="s">
        <v>9698</v>
      </c>
      <c r="H111" s="341" t="str">
        <f t="shared" si="10"/>
        <v>фото</v>
      </c>
      <c r="I111" s="153" t="s">
        <v>9721</v>
      </c>
      <c r="J111" s="321" t="s">
        <v>164</v>
      </c>
      <c r="K111" s="322">
        <v>2</v>
      </c>
      <c r="L111" s="278">
        <v>163.4</v>
      </c>
      <c r="M111" s="275">
        <v>5</v>
      </c>
      <c r="N111" s="160"/>
      <c r="O111" s="157">
        <f t="shared" si="11"/>
        <v>0</v>
      </c>
      <c r="P111" s="158">
        <v>4607105145580</v>
      </c>
      <c r="Q111" s="447">
        <v>2025</v>
      </c>
      <c r="R111" s="224" t="s">
        <v>7916</v>
      </c>
    </row>
    <row r="112" spans="1:18" ht="54" customHeight="1">
      <c r="A112" s="163">
        <v>99</v>
      </c>
      <c r="B112" s="151">
        <v>2951</v>
      </c>
      <c r="C112" s="225" t="s">
        <v>7992</v>
      </c>
      <c r="D112" s="469" t="s">
        <v>1696</v>
      </c>
      <c r="E112" s="464" t="s">
        <v>8385</v>
      </c>
      <c r="F112" s="464" t="s">
        <v>7928</v>
      </c>
      <c r="G112" s="465" t="s">
        <v>7927</v>
      </c>
      <c r="H112" s="341" t="str">
        <f t="shared" si="10"/>
        <v>фото</v>
      </c>
      <c r="I112" s="153" t="s">
        <v>8447</v>
      </c>
      <c r="J112" s="321" t="s">
        <v>164</v>
      </c>
      <c r="K112" s="322">
        <v>1</v>
      </c>
      <c r="L112" s="278">
        <v>118.19999999999999</v>
      </c>
      <c r="M112" s="275">
        <v>5</v>
      </c>
      <c r="N112" s="160"/>
      <c r="O112" s="157">
        <f t="shared" si="11"/>
        <v>0</v>
      </c>
      <c r="P112" s="158">
        <v>4607109959565</v>
      </c>
      <c r="Q112" s="164"/>
      <c r="R112" s="224" t="s">
        <v>7916</v>
      </c>
    </row>
    <row r="113" spans="1:18" ht="54" customHeight="1">
      <c r="A113" s="163">
        <v>100</v>
      </c>
      <c r="B113" s="151">
        <v>6434</v>
      </c>
      <c r="C113" s="225" t="s">
        <v>7989</v>
      </c>
      <c r="D113" s="469" t="s">
        <v>1696</v>
      </c>
      <c r="E113" s="464" t="s">
        <v>8385</v>
      </c>
      <c r="F113" s="464" t="s">
        <v>7924</v>
      </c>
      <c r="G113" s="465" t="s">
        <v>7923</v>
      </c>
      <c r="H113" s="341" t="str">
        <f t="shared" si="10"/>
        <v>фото</v>
      </c>
      <c r="I113" s="153" t="s">
        <v>8019</v>
      </c>
      <c r="J113" s="321" t="s">
        <v>164</v>
      </c>
      <c r="K113" s="322">
        <v>1</v>
      </c>
      <c r="L113" s="278">
        <v>115.8</v>
      </c>
      <c r="M113" s="275">
        <v>5</v>
      </c>
      <c r="N113" s="160"/>
      <c r="O113" s="157">
        <f t="shared" si="11"/>
        <v>0</v>
      </c>
      <c r="P113" s="158">
        <v>4607109947265</v>
      </c>
      <c r="Q113" s="164"/>
      <c r="R113" s="224" t="s">
        <v>7916</v>
      </c>
    </row>
    <row r="114" spans="1:18" ht="49.9" customHeight="1">
      <c r="A114" s="163">
        <v>101</v>
      </c>
      <c r="B114" s="151">
        <v>3181</v>
      </c>
      <c r="C114" s="225" t="s">
        <v>10563</v>
      </c>
      <c r="D114" s="469" t="s">
        <v>1696</v>
      </c>
      <c r="E114" s="313" t="s">
        <v>8385</v>
      </c>
      <c r="F114" s="313" t="s">
        <v>10593</v>
      </c>
      <c r="G114" s="320" t="s">
        <v>10624</v>
      </c>
      <c r="H114" s="341" t="str">
        <f t="shared" si="10"/>
        <v>фото</v>
      </c>
      <c r="I114" s="153" t="s">
        <v>10654</v>
      </c>
      <c r="J114" s="321" t="s">
        <v>164</v>
      </c>
      <c r="K114" s="322">
        <v>1</v>
      </c>
      <c r="L114" s="278">
        <v>161.19999999999999</v>
      </c>
      <c r="M114" s="275">
        <v>5</v>
      </c>
      <c r="N114" s="160"/>
      <c r="O114" s="157">
        <f t="shared" si="11"/>
        <v>0</v>
      </c>
      <c r="P114" s="158">
        <v>4607109980927</v>
      </c>
      <c r="Q114" s="164" t="s">
        <v>190</v>
      </c>
      <c r="R114" s="224" t="s">
        <v>7916</v>
      </c>
    </row>
    <row r="115" spans="1:18" ht="15.75">
      <c r="A115" s="163">
        <v>102</v>
      </c>
      <c r="B115" s="232"/>
      <c r="C115" s="232"/>
      <c r="D115" s="470"/>
      <c r="E115" s="425" t="s">
        <v>8620</v>
      </c>
      <c r="F115" s="172"/>
      <c r="G115" s="231"/>
      <c r="H115" s="233"/>
      <c r="I115" s="234"/>
      <c r="J115" s="232"/>
      <c r="K115" s="232"/>
      <c r="L115" s="232"/>
      <c r="M115" s="232"/>
      <c r="N115" s="232"/>
      <c r="O115" s="150"/>
      <c r="P115" s="150"/>
      <c r="Q115" s="150"/>
      <c r="R115" s="167"/>
    </row>
    <row r="116" spans="1:18" ht="54" customHeight="1">
      <c r="A116" s="163">
        <v>103</v>
      </c>
      <c r="B116" s="151">
        <v>7124</v>
      </c>
      <c r="C116" s="225" t="s">
        <v>241</v>
      </c>
      <c r="D116" s="469" t="s">
        <v>1617</v>
      </c>
      <c r="E116" s="464" t="s">
        <v>8385</v>
      </c>
      <c r="F116" s="464" t="s">
        <v>59</v>
      </c>
      <c r="G116" s="465" t="s">
        <v>60</v>
      </c>
      <c r="H116" s="341" t="str">
        <f t="shared" ref="H116:H137" si="12">HYPERLINK("https://www.gardenbulbs.ru/images/promoline_CL/thumbnails/"&amp;C116&amp;".jpg","фото")</f>
        <v>фото</v>
      </c>
      <c r="I116" s="153" t="s">
        <v>1760</v>
      </c>
      <c r="J116" s="321" t="s">
        <v>164</v>
      </c>
      <c r="K116" s="322">
        <v>2</v>
      </c>
      <c r="L116" s="278">
        <v>125.5</v>
      </c>
      <c r="M116" s="275">
        <v>5</v>
      </c>
      <c r="N116" s="160"/>
      <c r="O116" s="157">
        <f t="shared" ref="O116:O137" si="13">IF(ISERROR(L116*N116),0,L116*N116)</f>
        <v>0</v>
      </c>
      <c r="P116" s="158">
        <v>4607109961421</v>
      </c>
      <c r="Q116" s="164"/>
      <c r="R116" s="224" t="s">
        <v>7904</v>
      </c>
    </row>
    <row r="117" spans="1:18" ht="50.25" customHeight="1">
      <c r="A117" s="163">
        <v>104</v>
      </c>
      <c r="B117" s="151">
        <v>16298</v>
      </c>
      <c r="C117" s="225" t="s">
        <v>10564</v>
      </c>
      <c r="D117" s="469" t="s">
        <v>1617</v>
      </c>
      <c r="E117" s="313" t="s">
        <v>8385</v>
      </c>
      <c r="F117" s="313" t="s">
        <v>10594</v>
      </c>
      <c r="G117" s="320" t="s">
        <v>10625</v>
      </c>
      <c r="H117" s="341" t="str">
        <f t="shared" si="12"/>
        <v>фото</v>
      </c>
      <c r="I117" s="153" t="s">
        <v>10655</v>
      </c>
      <c r="J117" s="321" t="s">
        <v>164</v>
      </c>
      <c r="K117" s="322">
        <v>2</v>
      </c>
      <c r="L117" s="278">
        <v>147.29999999999998</v>
      </c>
      <c r="M117" s="275">
        <v>5</v>
      </c>
      <c r="N117" s="160"/>
      <c r="O117" s="157">
        <f t="shared" si="13"/>
        <v>0</v>
      </c>
      <c r="P117" s="158">
        <v>4607109977934</v>
      </c>
      <c r="Q117" s="164" t="s">
        <v>190</v>
      </c>
      <c r="R117" s="224" t="s">
        <v>7904</v>
      </c>
    </row>
    <row r="118" spans="1:18" ht="54" customHeight="1">
      <c r="A118" s="163">
        <v>105</v>
      </c>
      <c r="B118" s="151">
        <v>9490</v>
      </c>
      <c r="C118" s="225" t="s">
        <v>233</v>
      </c>
      <c r="D118" s="469" t="s">
        <v>1617</v>
      </c>
      <c r="E118" s="464" t="s">
        <v>8385</v>
      </c>
      <c r="F118" s="464" t="s">
        <v>63</v>
      </c>
      <c r="G118" s="465" t="s">
        <v>64</v>
      </c>
      <c r="H118" s="341" t="str">
        <f t="shared" si="12"/>
        <v>фото</v>
      </c>
      <c r="I118" s="153" t="s">
        <v>1733</v>
      </c>
      <c r="J118" s="321" t="s">
        <v>164</v>
      </c>
      <c r="K118" s="322">
        <v>2</v>
      </c>
      <c r="L118" s="278">
        <v>124.6</v>
      </c>
      <c r="M118" s="275">
        <v>5</v>
      </c>
      <c r="N118" s="160"/>
      <c r="O118" s="157">
        <f t="shared" si="13"/>
        <v>0</v>
      </c>
      <c r="P118" s="158">
        <v>4607109971079</v>
      </c>
      <c r="Q118" s="164"/>
      <c r="R118" s="224" t="s">
        <v>7904</v>
      </c>
    </row>
    <row r="119" spans="1:18" ht="54.95" customHeight="1">
      <c r="A119" s="163">
        <v>106</v>
      </c>
      <c r="B119" s="151">
        <v>11108</v>
      </c>
      <c r="C119" s="225" t="s">
        <v>8473</v>
      </c>
      <c r="D119" s="469" t="s">
        <v>1617</v>
      </c>
      <c r="E119" s="464" t="s">
        <v>8385</v>
      </c>
      <c r="F119" s="464" t="s">
        <v>8476</v>
      </c>
      <c r="G119" s="465" t="s">
        <v>8479</v>
      </c>
      <c r="H119" s="341" t="str">
        <f t="shared" si="12"/>
        <v>фото</v>
      </c>
      <c r="I119" s="153" t="s">
        <v>8482</v>
      </c>
      <c r="J119" s="321" t="s">
        <v>164</v>
      </c>
      <c r="K119" s="322">
        <v>2</v>
      </c>
      <c r="L119" s="278">
        <v>125.5</v>
      </c>
      <c r="M119" s="275">
        <v>5</v>
      </c>
      <c r="N119" s="160"/>
      <c r="O119" s="157">
        <f t="shared" si="13"/>
        <v>0</v>
      </c>
      <c r="P119" s="158">
        <v>4607105143753</v>
      </c>
      <c r="Q119" s="164"/>
      <c r="R119" s="224" t="s">
        <v>7904</v>
      </c>
    </row>
    <row r="120" spans="1:18" ht="54" customHeight="1">
      <c r="A120" s="163">
        <v>107</v>
      </c>
      <c r="B120" s="151">
        <v>3783</v>
      </c>
      <c r="C120" s="225" t="s">
        <v>1355</v>
      </c>
      <c r="D120" s="469" t="s">
        <v>1617</v>
      </c>
      <c r="E120" s="464" t="s">
        <v>8385</v>
      </c>
      <c r="F120" s="464" t="s">
        <v>1357</v>
      </c>
      <c r="G120" s="465" t="s">
        <v>1356</v>
      </c>
      <c r="H120" s="341" t="str">
        <f t="shared" si="12"/>
        <v>фото</v>
      </c>
      <c r="I120" s="153" t="s">
        <v>1738</v>
      </c>
      <c r="J120" s="321" t="s">
        <v>164</v>
      </c>
      <c r="K120" s="322">
        <v>2</v>
      </c>
      <c r="L120" s="278">
        <v>124.6</v>
      </c>
      <c r="M120" s="275">
        <v>5</v>
      </c>
      <c r="N120" s="160"/>
      <c r="O120" s="157">
        <f t="shared" si="13"/>
        <v>0</v>
      </c>
      <c r="P120" s="158">
        <v>4607109930199</v>
      </c>
      <c r="Q120" s="164"/>
      <c r="R120" s="224" t="s">
        <v>7904</v>
      </c>
    </row>
    <row r="121" spans="1:18" ht="54" customHeight="1">
      <c r="A121" s="163">
        <v>108</v>
      </c>
      <c r="B121" s="151">
        <v>13566</v>
      </c>
      <c r="C121" s="225" t="s">
        <v>1741</v>
      </c>
      <c r="D121" s="469" t="s">
        <v>1617</v>
      </c>
      <c r="E121" s="464" t="s">
        <v>8385</v>
      </c>
      <c r="F121" s="464" t="s">
        <v>1743</v>
      </c>
      <c r="G121" s="465" t="s">
        <v>1742</v>
      </c>
      <c r="H121" s="341" t="str">
        <f t="shared" si="12"/>
        <v>фото</v>
      </c>
      <c r="I121" s="153" t="s">
        <v>1744</v>
      </c>
      <c r="J121" s="321" t="s">
        <v>162</v>
      </c>
      <c r="K121" s="322">
        <v>2</v>
      </c>
      <c r="L121" s="278">
        <v>104</v>
      </c>
      <c r="M121" s="275">
        <v>5</v>
      </c>
      <c r="N121" s="160"/>
      <c r="O121" s="157">
        <f t="shared" si="13"/>
        <v>0</v>
      </c>
      <c r="P121" s="158">
        <v>4607109979785</v>
      </c>
      <c r="Q121" s="164"/>
      <c r="R121" s="224" t="s">
        <v>7904</v>
      </c>
    </row>
    <row r="122" spans="1:18" ht="54" customHeight="1">
      <c r="A122" s="163">
        <v>109</v>
      </c>
      <c r="B122" s="151">
        <v>1522</v>
      </c>
      <c r="C122" s="225" t="s">
        <v>235</v>
      </c>
      <c r="D122" s="469" t="s">
        <v>1617</v>
      </c>
      <c r="E122" s="464" t="s">
        <v>8385</v>
      </c>
      <c r="F122" s="464" t="s">
        <v>68</v>
      </c>
      <c r="G122" s="465" t="s">
        <v>69</v>
      </c>
      <c r="H122" s="341" t="str">
        <f t="shared" si="12"/>
        <v>фото</v>
      </c>
      <c r="I122" s="153" t="s">
        <v>1749</v>
      </c>
      <c r="J122" s="321" t="s">
        <v>162</v>
      </c>
      <c r="K122" s="322">
        <v>2</v>
      </c>
      <c r="L122" s="278">
        <v>104</v>
      </c>
      <c r="M122" s="275">
        <v>5</v>
      </c>
      <c r="N122" s="160"/>
      <c r="O122" s="157">
        <f t="shared" si="13"/>
        <v>0</v>
      </c>
      <c r="P122" s="158">
        <v>4607109961445</v>
      </c>
      <c r="Q122" s="164"/>
      <c r="R122" s="224" t="s">
        <v>7904</v>
      </c>
    </row>
    <row r="123" spans="1:18" ht="54" customHeight="1">
      <c r="A123" s="163">
        <v>110</v>
      </c>
      <c r="B123" s="151">
        <v>7135</v>
      </c>
      <c r="C123" s="225" t="s">
        <v>236</v>
      </c>
      <c r="D123" s="469" t="s">
        <v>1617</v>
      </c>
      <c r="E123" s="464" t="s">
        <v>8385</v>
      </c>
      <c r="F123" s="464" t="s">
        <v>70</v>
      </c>
      <c r="G123" s="465" t="s">
        <v>71</v>
      </c>
      <c r="H123" s="341" t="str">
        <f t="shared" si="12"/>
        <v>фото</v>
      </c>
      <c r="I123" s="153" t="s">
        <v>1750</v>
      </c>
      <c r="J123" s="321" t="s">
        <v>12</v>
      </c>
      <c r="K123" s="322">
        <v>2</v>
      </c>
      <c r="L123" s="278">
        <v>124.6</v>
      </c>
      <c r="M123" s="275">
        <v>5</v>
      </c>
      <c r="N123" s="160"/>
      <c r="O123" s="157">
        <f t="shared" si="13"/>
        <v>0</v>
      </c>
      <c r="P123" s="158">
        <v>4607109979662</v>
      </c>
      <c r="Q123" s="164"/>
      <c r="R123" s="224" t="s">
        <v>7904</v>
      </c>
    </row>
    <row r="124" spans="1:18" ht="54" customHeight="1">
      <c r="A124" s="163">
        <v>111</v>
      </c>
      <c r="B124" s="151">
        <v>4330</v>
      </c>
      <c r="C124" s="225" t="s">
        <v>1364</v>
      </c>
      <c r="D124" s="469" t="s">
        <v>1617</v>
      </c>
      <c r="E124" s="464" t="s">
        <v>8385</v>
      </c>
      <c r="F124" s="464" t="s">
        <v>1366</v>
      </c>
      <c r="G124" s="465" t="s">
        <v>1365</v>
      </c>
      <c r="H124" s="341" t="str">
        <f t="shared" si="12"/>
        <v>фото</v>
      </c>
      <c r="I124" s="153" t="s">
        <v>1762</v>
      </c>
      <c r="J124" s="321" t="s">
        <v>164</v>
      </c>
      <c r="K124" s="322">
        <v>2</v>
      </c>
      <c r="L124" s="278">
        <v>124.6</v>
      </c>
      <c r="M124" s="275">
        <v>5</v>
      </c>
      <c r="N124" s="160"/>
      <c r="O124" s="157">
        <f t="shared" si="13"/>
        <v>0</v>
      </c>
      <c r="P124" s="158">
        <v>4607109948170</v>
      </c>
      <c r="Q124" s="164"/>
      <c r="R124" s="224" t="s">
        <v>7904</v>
      </c>
    </row>
    <row r="125" spans="1:18" ht="54.95" customHeight="1">
      <c r="A125" s="163">
        <v>112</v>
      </c>
      <c r="B125" s="151">
        <v>6626</v>
      </c>
      <c r="C125" s="225" t="s">
        <v>1754</v>
      </c>
      <c r="D125" s="469" t="s">
        <v>1617</v>
      </c>
      <c r="E125" s="464" t="s">
        <v>8385</v>
      </c>
      <c r="F125" s="464" t="s">
        <v>1756</v>
      </c>
      <c r="G125" s="465" t="s">
        <v>1755</v>
      </c>
      <c r="H125" s="341" t="str">
        <f t="shared" si="12"/>
        <v>фото</v>
      </c>
      <c r="I125" s="153" t="s">
        <v>1757</v>
      </c>
      <c r="J125" s="321" t="s">
        <v>164</v>
      </c>
      <c r="K125" s="322">
        <v>2</v>
      </c>
      <c r="L125" s="278">
        <v>133.5</v>
      </c>
      <c r="M125" s="275">
        <v>5</v>
      </c>
      <c r="N125" s="160"/>
      <c r="O125" s="157">
        <f t="shared" si="13"/>
        <v>0</v>
      </c>
      <c r="P125" s="158">
        <v>4607105145283</v>
      </c>
      <c r="Q125" s="164"/>
      <c r="R125" s="224" t="s">
        <v>7904</v>
      </c>
    </row>
    <row r="126" spans="1:18" ht="54" customHeight="1">
      <c r="A126" s="163">
        <v>113</v>
      </c>
      <c r="B126" s="151">
        <v>1497</v>
      </c>
      <c r="C126" s="225" t="s">
        <v>7897</v>
      </c>
      <c r="D126" s="469" t="s">
        <v>1617</v>
      </c>
      <c r="E126" s="464" t="s">
        <v>8385</v>
      </c>
      <c r="F126" s="464" t="s">
        <v>1726</v>
      </c>
      <c r="G126" s="465" t="s">
        <v>1725</v>
      </c>
      <c r="H126" s="341" t="str">
        <f t="shared" si="12"/>
        <v>фото</v>
      </c>
      <c r="I126" s="153" t="s">
        <v>1727</v>
      </c>
      <c r="J126" s="321" t="s">
        <v>164</v>
      </c>
      <c r="K126" s="322">
        <v>1</v>
      </c>
      <c r="L126" s="278">
        <v>113</v>
      </c>
      <c r="M126" s="275">
        <v>5</v>
      </c>
      <c r="N126" s="160"/>
      <c r="O126" s="157">
        <f t="shared" si="13"/>
        <v>0</v>
      </c>
      <c r="P126" s="158">
        <v>4607109948057</v>
      </c>
      <c r="Q126" s="164"/>
      <c r="R126" s="224" t="s">
        <v>7904</v>
      </c>
    </row>
    <row r="127" spans="1:18" ht="54" customHeight="1">
      <c r="A127" s="163">
        <v>114</v>
      </c>
      <c r="B127" s="151">
        <v>11415</v>
      </c>
      <c r="C127" s="225" t="s">
        <v>1774</v>
      </c>
      <c r="D127" s="469" t="s">
        <v>1617</v>
      </c>
      <c r="E127" s="464" t="s">
        <v>8385</v>
      </c>
      <c r="F127" s="464" t="s">
        <v>1776</v>
      </c>
      <c r="G127" s="465" t="s">
        <v>1775</v>
      </c>
      <c r="H127" s="341" t="str">
        <f t="shared" si="12"/>
        <v>фото</v>
      </c>
      <c r="I127" s="153" t="s">
        <v>1777</v>
      </c>
      <c r="J127" s="321" t="s">
        <v>161</v>
      </c>
      <c r="K127" s="322">
        <v>2</v>
      </c>
      <c r="L127" s="278">
        <v>104</v>
      </c>
      <c r="M127" s="275">
        <v>5</v>
      </c>
      <c r="N127" s="160"/>
      <c r="O127" s="157">
        <f t="shared" si="13"/>
        <v>0</v>
      </c>
      <c r="P127" s="158">
        <v>4607105129740</v>
      </c>
      <c r="Q127" s="164"/>
      <c r="R127" s="224" t="s">
        <v>7904</v>
      </c>
    </row>
    <row r="128" spans="1:18" ht="54" customHeight="1">
      <c r="A128" s="163">
        <v>115</v>
      </c>
      <c r="B128" s="151">
        <v>13569</v>
      </c>
      <c r="C128" s="225" t="s">
        <v>237</v>
      </c>
      <c r="D128" s="469" t="s">
        <v>1617</v>
      </c>
      <c r="E128" s="464" t="s">
        <v>8385</v>
      </c>
      <c r="F128" s="464" t="s">
        <v>72</v>
      </c>
      <c r="G128" s="465" t="s">
        <v>73</v>
      </c>
      <c r="H128" s="341" t="str">
        <f t="shared" si="12"/>
        <v>фото</v>
      </c>
      <c r="I128" s="153" t="s">
        <v>1751</v>
      </c>
      <c r="J128" s="321" t="s">
        <v>162</v>
      </c>
      <c r="K128" s="322">
        <v>2</v>
      </c>
      <c r="L128" s="278">
        <v>104</v>
      </c>
      <c r="M128" s="275">
        <v>5</v>
      </c>
      <c r="N128" s="160"/>
      <c r="O128" s="157">
        <f t="shared" si="13"/>
        <v>0</v>
      </c>
      <c r="P128" s="158">
        <v>4607109964309</v>
      </c>
      <c r="Q128" s="164"/>
      <c r="R128" s="224" t="s">
        <v>7904</v>
      </c>
    </row>
    <row r="129" spans="1:18" ht="50.65" customHeight="1">
      <c r="A129" s="163">
        <v>116</v>
      </c>
      <c r="B129" s="151">
        <v>6930</v>
      </c>
      <c r="C129" s="225" t="s">
        <v>10565</v>
      </c>
      <c r="D129" s="469" t="s">
        <v>1617</v>
      </c>
      <c r="E129" s="313" t="s">
        <v>8385</v>
      </c>
      <c r="F129" s="313" t="s">
        <v>441</v>
      </c>
      <c r="G129" s="320" t="s">
        <v>683</v>
      </c>
      <c r="H129" s="341" t="str">
        <f t="shared" si="12"/>
        <v>фото</v>
      </c>
      <c r="I129" s="153" t="s">
        <v>10656</v>
      </c>
      <c r="J129" s="321" t="s">
        <v>164</v>
      </c>
      <c r="K129" s="322">
        <v>2</v>
      </c>
      <c r="L129" s="278">
        <v>147.29999999999998</v>
      </c>
      <c r="M129" s="275">
        <v>5</v>
      </c>
      <c r="N129" s="160"/>
      <c r="O129" s="157">
        <f t="shared" si="13"/>
        <v>0</v>
      </c>
      <c r="P129" s="158">
        <v>4607109977989</v>
      </c>
      <c r="Q129" s="164" t="s">
        <v>190</v>
      </c>
      <c r="R129" s="224" t="s">
        <v>7904</v>
      </c>
    </row>
    <row r="130" spans="1:18" ht="47.85" customHeight="1">
      <c r="A130" s="163">
        <v>117</v>
      </c>
      <c r="B130" s="151">
        <v>6928</v>
      </c>
      <c r="C130" s="225" t="s">
        <v>1361</v>
      </c>
      <c r="D130" s="469" t="s">
        <v>1617</v>
      </c>
      <c r="E130" s="313" t="s">
        <v>8385</v>
      </c>
      <c r="F130" s="313" t="s">
        <v>1363</v>
      </c>
      <c r="G130" s="320" t="s">
        <v>1362</v>
      </c>
      <c r="H130" s="341" t="str">
        <f t="shared" si="12"/>
        <v>фото</v>
      </c>
      <c r="I130" s="153" t="s">
        <v>1752</v>
      </c>
      <c r="J130" s="321" t="s">
        <v>164</v>
      </c>
      <c r="K130" s="322">
        <v>2</v>
      </c>
      <c r="L130" s="278">
        <v>128.29999999999998</v>
      </c>
      <c r="M130" s="275">
        <v>5</v>
      </c>
      <c r="N130" s="160"/>
      <c r="O130" s="157">
        <f t="shared" si="13"/>
        <v>0</v>
      </c>
      <c r="P130" s="158">
        <v>4607109976302</v>
      </c>
      <c r="Q130" s="164"/>
      <c r="R130" s="224" t="s">
        <v>7904</v>
      </c>
    </row>
    <row r="131" spans="1:18" ht="54" customHeight="1">
      <c r="A131" s="163">
        <v>118</v>
      </c>
      <c r="B131" s="151">
        <v>2809</v>
      </c>
      <c r="C131" s="225" t="s">
        <v>8474</v>
      </c>
      <c r="D131" s="469" t="s">
        <v>1617</v>
      </c>
      <c r="E131" s="464" t="s">
        <v>8385</v>
      </c>
      <c r="F131" s="464" t="s">
        <v>8477</v>
      </c>
      <c r="G131" s="465" t="s">
        <v>8480</v>
      </c>
      <c r="H131" s="341" t="str">
        <f t="shared" si="12"/>
        <v>фото</v>
      </c>
      <c r="I131" s="153" t="s">
        <v>9158</v>
      </c>
      <c r="J131" s="321" t="s">
        <v>164</v>
      </c>
      <c r="K131" s="322">
        <v>2</v>
      </c>
      <c r="L131" s="278">
        <v>131.1</v>
      </c>
      <c r="M131" s="275">
        <v>5</v>
      </c>
      <c r="N131" s="160"/>
      <c r="O131" s="157">
        <f t="shared" si="13"/>
        <v>0</v>
      </c>
      <c r="P131" s="158">
        <v>4607109979587</v>
      </c>
      <c r="Q131" s="164"/>
      <c r="R131" s="224" t="s">
        <v>7904</v>
      </c>
    </row>
    <row r="132" spans="1:18" ht="54" customHeight="1">
      <c r="A132" s="163">
        <v>119</v>
      </c>
      <c r="B132" s="151">
        <v>16239</v>
      </c>
      <c r="C132" s="225" t="s">
        <v>10566</v>
      </c>
      <c r="D132" s="469" t="s">
        <v>1617</v>
      </c>
      <c r="E132" s="313" t="s">
        <v>8385</v>
      </c>
      <c r="F132" s="313" t="s">
        <v>10595</v>
      </c>
      <c r="G132" s="320" t="s">
        <v>10626</v>
      </c>
      <c r="H132" s="341" t="str">
        <f t="shared" si="12"/>
        <v>фото</v>
      </c>
      <c r="I132" s="153" t="s">
        <v>10657</v>
      </c>
      <c r="J132" s="321" t="s">
        <v>164</v>
      </c>
      <c r="K132" s="322">
        <v>2</v>
      </c>
      <c r="L132" s="278">
        <v>117.39999999999999</v>
      </c>
      <c r="M132" s="275">
        <v>5</v>
      </c>
      <c r="N132" s="160"/>
      <c r="O132" s="157">
        <f t="shared" si="13"/>
        <v>0</v>
      </c>
      <c r="P132" s="158">
        <v>4607109976586</v>
      </c>
      <c r="Q132" s="164" t="s">
        <v>190</v>
      </c>
      <c r="R132" s="224" t="s">
        <v>7904</v>
      </c>
    </row>
    <row r="133" spans="1:18" ht="54" customHeight="1">
      <c r="A133" s="163">
        <v>120</v>
      </c>
      <c r="B133" s="151">
        <v>13532</v>
      </c>
      <c r="C133" s="225" t="s">
        <v>544</v>
      </c>
      <c r="D133" s="469" t="s">
        <v>1617</v>
      </c>
      <c r="E133" s="464" t="s">
        <v>8385</v>
      </c>
      <c r="F133" s="464" t="s">
        <v>546</v>
      </c>
      <c r="G133" s="465" t="s">
        <v>545</v>
      </c>
      <c r="H133" s="341" t="str">
        <f t="shared" si="12"/>
        <v>фото</v>
      </c>
      <c r="I133" s="153" t="s">
        <v>1769</v>
      </c>
      <c r="J133" s="321" t="s">
        <v>164</v>
      </c>
      <c r="K133" s="322">
        <v>2</v>
      </c>
      <c r="L133" s="278">
        <v>124.6</v>
      </c>
      <c r="M133" s="275">
        <v>5</v>
      </c>
      <c r="N133" s="160"/>
      <c r="O133" s="157">
        <f t="shared" si="13"/>
        <v>0</v>
      </c>
      <c r="P133" s="158">
        <v>4607109971420</v>
      </c>
      <c r="Q133" s="164"/>
      <c r="R133" s="224" t="s">
        <v>7904</v>
      </c>
    </row>
    <row r="134" spans="1:18" ht="54" customHeight="1">
      <c r="A134" s="163">
        <v>121</v>
      </c>
      <c r="B134" s="151">
        <v>7171</v>
      </c>
      <c r="C134" s="225" t="s">
        <v>242</v>
      </c>
      <c r="D134" s="469" t="s">
        <v>1617</v>
      </c>
      <c r="E134" s="464" t="s">
        <v>8385</v>
      </c>
      <c r="F134" s="464" t="s">
        <v>82</v>
      </c>
      <c r="G134" s="465" t="s">
        <v>83</v>
      </c>
      <c r="H134" s="341" t="str">
        <f t="shared" si="12"/>
        <v>фото</v>
      </c>
      <c r="I134" s="153" t="s">
        <v>1761</v>
      </c>
      <c r="J134" s="321" t="s">
        <v>164</v>
      </c>
      <c r="K134" s="322">
        <v>2</v>
      </c>
      <c r="L134" s="278">
        <v>124.6</v>
      </c>
      <c r="M134" s="275">
        <v>5</v>
      </c>
      <c r="N134" s="160"/>
      <c r="O134" s="157">
        <f t="shared" si="13"/>
        <v>0</v>
      </c>
      <c r="P134" s="158">
        <v>4607109959763</v>
      </c>
      <c r="Q134" s="164"/>
      <c r="R134" s="224" t="s">
        <v>7904</v>
      </c>
    </row>
    <row r="135" spans="1:18" ht="54" customHeight="1">
      <c r="A135" s="163">
        <v>122</v>
      </c>
      <c r="B135" s="151">
        <v>10646</v>
      </c>
      <c r="C135" s="225" t="s">
        <v>970</v>
      </c>
      <c r="D135" s="469" t="s">
        <v>1617</v>
      </c>
      <c r="E135" s="464" t="s">
        <v>8385</v>
      </c>
      <c r="F135" s="464" t="s">
        <v>972</v>
      </c>
      <c r="G135" s="465" t="s">
        <v>971</v>
      </c>
      <c r="H135" s="341" t="str">
        <f t="shared" si="12"/>
        <v>фото</v>
      </c>
      <c r="I135" s="153" t="s">
        <v>1773</v>
      </c>
      <c r="J135" s="321" t="s">
        <v>164</v>
      </c>
      <c r="K135" s="322">
        <v>2</v>
      </c>
      <c r="L135" s="278">
        <v>128.29999999999998</v>
      </c>
      <c r="M135" s="275">
        <v>5</v>
      </c>
      <c r="N135" s="160"/>
      <c r="O135" s="157">
        <f t="shared" si="13"/>
        <v>0</v>
      </c>
      <c r="P135" s="158">
        <v>4607109960653</v>
      </c>
      <c r="Q135" s="164"/>
      <c r="R135" s="224" t="s">
        <v>7904</v>
      </c>
    </row>
    <row r="136" spans="1:18" ht="54" customHeight="1">
      <c r="A136" s="163">
        <v>123</v>
      </c>
      <c r="B136" s="151">
        <v>2765</v>
      </c>
      <c r="C136" s="225" t="s">
        <v>239</v>
      </c>
      <c r="D136" s="469" t="s">
        <v>1617</v>
      </c>
      <c r="E136" s="464" t="s">
        <v>8385</v>
      </c>
      <c r="F136" s="464" t="s">
        <v>85</v>
      </c>
      <c r="G136" s="465" t="s">
        <v>86</v>
      </c>
      <c r="H136" s="341" t="str">
        <f t="shared" si="12"/>
        <v>фото</v>
      </c>
      <c r="I136" s="153" t="s">
        <v>1758</v>
      </c>
      <c r="J136" s="321" t="s">
        <v>164</v>
      </c>
      <c r="K136" s="322">
        <v>2</v>
      </c>
      <c r="L136" s="278">
        <v>124.6</v>
      </c>
      <c r="M136" s="275">
        <v>5</v>
      </c>
      <c r="N136" s="160"/>
      <c r="O136" s="157">
        <f t="shared" si="13"/>
        <v>0</v>
      </c>
      <c r="P136" s="158">
        <v>4607109947425</v>
      </c>
      <c r="Q136" s="164"/>
      <c r="R136" s="224" t="s">
        <v>7904</v>
      </c>
    </row>
    <row r="137" spans="1:18" ht="54" customHeight="1">
      <c r="A137" s="163">
        <v>124</v>
      </c>
      <c r="B137" s="151">
        <v>14846</v>
      </c>
      <c r="C137" s="225" t="s">
        <v>240</v>
      </c>
      <c r="D137" s="469" t="s">
        <v>1617</v>
      </c>
      <c r="E137" s="464" t="s">
        <v>8385</v>
      </c>
      <c r="F137" s="464" t="s">
        <v>87</v>
      </c>
      <c r="G137" s="465" t="s">
        <v>88</v>
      </c>
      <c r="H137" s="341" t="str">
        <f t="shared" si="12"/>
        <v>фото</v>
      </c>
      <c r="I137" s="153" t="s">
        <v>1759</v>
      </c>
      <c r="J137" s="321" t="s">
        <v>164</v>
      </c>
      <c r="K137" s="322">
        <v>2</v>
      </c>
      <c r="L137" s="278">
        <v>124.6</v>
      </c>
      <c r="M137" s="275">
        <v>5</v>
      </c>
      <c r="N137" s="160"/>
      <c r="O137" s="157">
        <f t="shared" si="13"/>
        <v>0</v>
      </c>
      <c r="P137" s="158">
        <v>4607105129450</v>
      </c>
      <c r="Q137" s="164"/>
      <c r="R137" s="224" t="s">
        <v>7904</v>
      </c>
    </row>
    <row r="138" spans="1:18" ht="15.75">
      <c r="A138" s="163">
        <v>125</v>
      </c>
      <c r="B138" s="232"/>
      <c r="C138" s="232"/>
      <c r="D138" s="470"/>
      <c r="E138" s="425" t="s">
        <v>157</v>
      </c>
      <c r="F138" s="172"/>
      <c r="G138" s="231"/>
      <c r="H138" s="233"/>
      <c r="I138" s="234"/>
      <c r="J138" s="232"/>
      <c r="K138" s="232"/>
      <c r="L138" s="232"/>
      <c r="M138" s="232"/>
      <c r="N138" s="232"/>
      <c r="O138" s="150"/>
      <c r="P138" s="150"/>
      <c r="Q138" s="150"/>
      <c r="R138" s="167"/>
    </row>
    <row r="139" spans="1:18" ht="54.95" customHeight="1">
      <c r="A139" s="163">
        <v>126</v>
      </c>
      <c r="B139" s="151">
        <v>4314</v>
      </c>
      <c r="C139" s="225" t="s">
        <v>261</v>
      </c>
      <c r="D139" s="469" t="s">
        <v>1920</v>
      </c>
      <c r="E139" s="464" t="s">
        <v>8385</v>
      </c>
      <c r="F139" s="464" t="s">
        <v>18</v>
      </c>
      <c r="G139" s="465" t="s">
        <v>17</v>
      </c>
      <c r="H139" s="341" t="str">
        <f t="shared" ref="H139:H147" si="14">HYPERLINK("https://www.gardenbulbs.ru/images/promoline_CL/thumbnails/"&amp;C139&amp;".jpg","фото")</f>
        <v>фото</v>
      </c>
      <c r="I139" s="153" t="s">
        <v>1935</v>
      </c>
      <c r="J139" s="321" t="s">
        <v>164</v>
      </c>
      <c r="K139" s="322">
        <v>2</v>
      </c>
      <c r="L139" s="278">
        <v>162.6</v>
      </c>
      <c r="M139" s="275">
        <v>5</v>
      </c>
      <c r="N139" s="160"/>
      <c r="O139" s="157">
        <f t="shared" ref="O139:O147" si="15">IF(ISERROR(L139*N139),0,L139*N139)</f>
        <v>0</v>
      </c>
      <c r="P139" s="158">
        <v>4607105145092</v>
      </c>
      <c r="Q139" s="164"/>
      <c r="R139" s="224" t="s">
        <v>7905</v>
      </c>
    </row>
    <row r="140" spans="1:18" ht="54" customHeight="1">
      <c r="A140" s="163">
        <v>127</v>
      </c>
      <c r="B140" s="151">
        <v>3030</v>
      </c>
      <c r="C140" s="225" t="s">
        <v>262</v>
      </c>
      <c r="D140" s="469" t="s">
        <v>1920</v>
      </c>
      <c r="E140" s="464" t="s">
        <v>8385</v>
      </c>
      <c r="F140" s="464" t="s">
        <v>111</v>
      </c>
      <c r="G140" s="465" t="s">
        <v>7949</v>
      </c>
      <c r="H140" s="341" t="str">
        <f t="shared" si="14"/>
        <v>фото</v>
      </c>
      <c r="I140" s="153" t="s">
        <v>1936</v>
      </c>
      <c r="J140" s="321" t="s">
        <v>164</v>
      </c>
      <c r="K140" s="322">
        <v>1</v>
      </c>
      <c r="L140" s="278">
        <v>105.89999999999999</v>
      </c>
      <c r="M140" s="275">
        <v>5</v>
      </c>
      <c r="N140" s="160"/>
      <c r="O140" s="157">
        <f t="shared" si="15"/>
        <v>0</v>
      </c>
      <c r="P140" s="158">
        <v>4607109947128</v>
      </c>
      <c r="Q140" s="164"/>
      <c r="R140" s="224" t="s">
        <v>7905</v>
      </c>
    </row>
    <row r="141" spans="1:18" ht="54" customHeight="1">
      <c r="A141" s="163">
        <v>128</v>
      </c>
      <c r="B141" s="151">
        <v>1418</v>
      </c>
      <c r="C141" s="225" t="s">
        <v>8006</v>
      </c>
      <c r="D141" s="469" t="s">
        <v>1920</v>
      </c>
      <c r="E141" s="464" t="s">
        <v>8385</v>
      </c>
      <c r="F141" s="464" t="s">
        <v>7952</v>
      </c>
      <c r="G141" s="465" t="s">
        <v>7951</v>
      </c>
      <c r="H141" s="341" t="str">
        <f t="shared" si="14"/>
        <v>фото</v>
      </c>
      <c r="I141" s="153" t="s">
        <v>8531</v>
      </c>
      <c r="J141" s="321" t="s">
        <v>162</v>
      </c>
      <c r="K141" s="322">
        <v>2</v>
      </c>
      <c r="L141" s="278">
        <v>121.8</v>
      </c>
      <c r="M141" s="275">
        <v>5</v>
      </c>
      <c r="N141" s="160"/>
      <c r="O141" s="157">
        <f t="shared" si="15"/>
        <v>0</v>
      </c>
      <c r="P141" s="158">
        <v>4607109959909</v>
      </c>
      <c r="Q141" s="164"/>
      <c r="R141" s="224" t="s">
        <v>7905</v>
      </c>
    </row>
    <row r="142" spans="1:18" ht="54" customHeight="1">
      <c r="A142" s="163">
        <v>129</v>
      </c>
      <c r="B142" s="151">
        <v>183</v>
      </c>
      <c r="C142" s="225" t="s">
        <v>1940</v>
      </c>
      <c r="D142" s="469" t="s">
        <v>1920</v>
      </c>
      <c r="E142" s="464" t="s">
        <v>8385</v>
      </c>
      <c r="F142" s="464" t="s">
        <v>1942</v>
      </c>
      <c r="G142" s="465" t="s">
        <v>1941</v>
      </c>
      <c r="H142" s="341" t="str">
        <f t="shared" si="14"/>
        <v>фото</v>
      </c>
      <c r="I142" s="153" t="s">
        <v>1924</v>
      </c>
      <c r="J142" s="321" t="s">
        <v>164</v>
      </c>
      <c r="K142" s="322">
        <v>2</v>
      </c>
      <c r="L142" s="278">
        <v>162.6</v>
      </c>
      <c r="M142" s="275">
        <v>5</v>
      </c>
      <c r="N142" s="160"/>
      <c r="O142" s="157">
        <f t="shared" si="15"/>
        <v>0</v>
      </c>
      <c r="P142" s="158">
        <v>4607109971192</v>
      </c>
      <c r="Q142" s="164"/>
      <c r="R142" s="224" t="s">
        <v>7905</v>
      </c>
    </row>
    <row r="143" spans="1:18" ht="54" customHeight="1">
      <c r="A143" s="163">
        <v>130</v>
      </c>
      <c r="B143" s="151">
        <v>3672</v>
      </c>
      <c r="C143" s="225" t="s">
        <v>1937</v>
      </c>
      <c r="D143" s="469" t="s">
        <v>1920</v>
      </c>
      <c r="E143" s="464" t="s">
        <v>8385</v>
      </c>
      <c r="F143" s="464" t="s">
        <v>1939</v>
      </c>
      <c r="G143" s="465" t="s">
        <v>1938</v>
      </c>
      <c r="H143" s="341" t="str">
        <f t="shared" si="14"/>
        <v>фото</v>
      </c>
      <c r="I143" s="153" t="s">
        <v>8409</v>
      </c>
      <c r="J143" s="321" t="s">
        <v>162</v>
      </c>
      <c r="K143" s="322">
        <v>2</v>
      </c>
      <c r="L143" s="278">
        <v>125.5</v>
      </c>
      <c r="M143" s="275">
        <v>5</v>
      </c>
      <c r="N143" s="160"/>
      <c r="O143" s="157">
        <f t="shared" si="15"/>
        <v>0</v>
      </c>
      <c r="P143" s="158">
        <v>4607109980156</v>
      </c>
      <c r="Q143" s="164"/>
      <c r="R143" s="224" t="s">
        <v>7905</v>
      </c>
    </row>
    <row r="144" spans="1:18" ht="54" customHeight="1">
      <c r="A144" s="163">
        <v>131</v>
      </c>
      <c r="B144" s="151">
        <v>4355</v>
      </c>
      <c r="C144" s="225" t="s">
        <v>791</v>
      </c>
      <c r="D144" s="469" t="s">
        <v>1920</v>
      </c>
      <c r="E144" s="464" t="s">
        <v>8385</v>
      </c>
      <c r="F144" s="464" t="s">
        <v>792</v>
      </c>
      <c r="G144" s="465" t="s">
        <v>7950</v>
      </c>
      <c r="H144" s="341" t="str">
        <f t="shared" si="14"/>
        <v>фото</v>
      </c>
      <c r="I144" s="153" t="s">
        <v>1943</v>
      </c>
      <c r="J144" s="321" t="s">
        <v>164</v>
      </c>
      <c r="K144" s="322">
        <v>1</v>
      </c>
      <c r="L144" s="278">
        <v>105.89999999999999</v>
      </c>
      <c r="M144" s="275">
        <v>5</v>
      </c>
      <c r="N144" s="160"/>
      <c r="O144" s="157">
        <f t="shared" si="15"/>
        <v>0</v>
      </c>
      <c r="P144" s="158">
        <v>4607109946824</v>
      </c>
      <c r="Q144" s="164"/>
      <c r="R144" s="224" t="s">
        <v>7905</v>
      </c>
    </row>
    <row r="145" spans="1:18" ht="47.85" customHeight="1">
      <c r="A145" s="163">
        <v>132</v>
      </c>
      <c r="B145" s="151">
        <v>3180</v>
      </c>
      <c r="C145" s="225" t="s">
        <v>10567</v>
      </c>
      <c r="D145" s="469" t="s">
        <v>1920</v>
      </c>
      <c r="E145" s="313" t="s">
        <v>8385</v>
      </c>
      <c r="F145" s="313" t="s">
        <v>10596</v>
      </c>
      <c r="G145" s="320" t="s">
        <v>10627</v>
      </c>
      <c r="H145" s="341" t="str">
        <f t="shared" si="14"/>
        <v>фото</v>
      </c>
      <c r="I145" s="153" t="s">
        <v>10658</v>
      </c>
      <c r="J145" s="321" t="s">
        <v>164</v>
      </c>
      <c r="K145" s="322">
        <v>2</v>
      </c>
      <c r="L145" s="278">
        <v>148.69999999999999</v>
      </c>
      <c r="M145" s="275">
        <v>5</v>
      </c>
      <c r="N145" s="160"/>
      <c r="O145" s="157">
        <f t="shared" si="15"/>
        <v>0</v>
      </c>
      <c r="P145" s="158">
        <v>4607109981900</v>
      </c>
      <c r="Q145" s="164" t="s">
        <v>190</v>
      </c>
      <c r="R145" s="224" t="s">
        <v>7905</v>
      </c>
    </row>
    <row r="146" spans="1:18" ht="50.65" customHeight="1">
      <c r="A146" s="163">
        <v>133</v>
      </c>
      <c r="B146" s="151">
        <v>3695</v>
      </c>
      <c r="C146" s="225" t="s">
        <v>9747</v>
      </c>
      <c r="D146" s="469" t="s">
        <v>1920</v>
      </c>
      <c r="E146" s="313" t="s">
        <v>8385</v>
      </c>
      <c r="F146" s="313" t="s">
        <v>9771</v>
      </c>
      <c r="G146" s="320" t="s">
        <v>9834</v>
      </c>
      <c r="H146" s="341" t="str">
        <f t="shared" si="14"/>
        <v>фото</v>
      </c>
      <c r="I146" s="153" t="s">
        <v>9902</v>
      </c>
      <c r="J146" s="321" t="s">
        <v>164</v>
      </c>
      <c r="K146" s="322">
        <v>2</v>
      </c>
      <c r="L146" s="278">
        <v>139.19999999999999</v>
      </c>
      <c r="M146" s="275">
        <v>5</v>
      </c>
      <c r="N146" s="160"/>
      <c r="O146" s="157">
        <f t="shared" si="15"/>
        <v>0</v>
      </c>
      <c r="P146" s="158">
        <v>4607109982525</v>
      </c>
      <c r="Q146" s="164"/>
      <c r="R146" s="224" t="s">
        <v>7905</v>
      </c>
    </row>
    <row r="147" spans="1:18" ht="58.15" customHeight="1">
      <c r="A147" s="163">
        <v>134</v>
      </c>
      <c r="B147" s="151">
        <v>7029</v>
      </c>
      <c r="C147" s="225" t="s">
        <v>995</v>
      </c>
      <c r="D147" s="469" t="s">
        <v>1920</v>
      </c>
      <c r="E147" s="464" t="s">
        <v>8385</v>
      </c>
      <c r="F147" s="464" t="s">
        <v>997</v>
      </c>
      <c r="G147" s="465" t="s">
        <v>996</v>
      </c>
      <c r="H147" s="341" t="str">
        <f t="shared" si="14"/>
        <v>фото</v>
      </c>
      <c r="I147" s="153" t="s">
        <v>1949</v>
      </c>
      <c r="J147" s="321" t="s">
        <v>164</v>
      </c>
      <c r="K147" s="322">
        <v>2</v>
      </c>
      <c r="L147" s="278">
        <v>135.5</v>
      </c>
      <c r="M147" s="275">
        <v>5</v>
      </c>
      <c r="N147" s="160"/>
      <c r="O147" s="157">
        <f t="shared" si="15"/>
        <v>0</v>
      </c>
      <c r="P147" s="158">
        <v>4607105129511</v>
      </c>
      <c r="Q147" s="164"/>
      <c r="R147" s="224" t="s">
        <v>7905</v>
      </c>
    </row>
    <row r="148" spans="1:18" ht="15.75">
      <c r="A148" s="163">
        <v>135</v>
      </c>
      <c r="B148" s="232"/>
      <c r="C148" s="232"/>
      <c r="D148" s="470"/>
      <c r="E148" s="425" t="s">
        <v>9141</v>
      </c>
      <c r="F148" s="172"/>
      <c r="G148" s="231"/>
      <c r="H148" s="233"/>
      <c r="I148" s="234"/>
      <c r="J148" s="232"/>
      <c r="K148" s="232"/>
      <c r="L148" s="232"/>
      <c r="M148" s="232"/>
      <c r="N148" s="232"/>
      <c r="O148" s="150"/>
      <c r="P148" s="150"/>
      <c r="Q148" s="150"/>
      <c r="R148" s="167"/>
    </row>
    <row r="149" spans="1:18" ht="54" customHeight="1">
      <c r="A149" s="163">
        <v>136</v>
      </c>
      <c r="B149" s="151">
        <v>2794</v>
      </c>
      <c r="C149" s="225" t="s">
        <v>569</v>
      </c>
      <c r="D149" s="469" t="s">
        <v>1920</v>
      </c>
      <c r="E149" s="464" t="s">
        <v>8385</v>
      </c>
      <c r="F149" s="464" t="s">
        <v>571</v>
      </c>
      <c r="G149" s="465" t="s">
        <v>570</v>
      </c>
      <c r="H149" s="341" t="str">
        <f t="shared" ref="H149:H155" si="16">HYPERLINK("https://www.gardenbulbs.ru/images/promoline_CL/thumbnails/"&amp;C149&amp;".jpg","фото")</f>
        <v>фото</v>
      </c>
      <c r="I149" s="153" t="s">
        <v>1922</v>
      </c>
      <c r="J149" s="321" t="s">
        <v>164</v>
      </c>
      <c r="K149" s="322">
        <v>2</v>
      </c>
      <c r="L149" s="278">
        <v>151.69999999999999</v>
      </c>
      <c r="M149" s="275">
        <v>5</v>
      </c>
      <c r="N149" s="160"/>
      <c r="O149" s="157">
        <f t="shared" ref="O149:O155" si="17">IF(ISERROR(L149*N149),0,L149*N149)</f>
        <v>0</v>
      </c>
      <c r="P149" s="158">
        <v>4607109971406</v>
      </c>
      <c r="Q149" s="164"/>
      <c r="R149" s="224" t="s">
        <v>7909</v>
      </c>
    </row>
    <row r="150" spans="1:18" ht="54" customHeight="1">
      <c r="A150" s="163">
        <v>137</v>
      </c>
      <c r="B150" s="151">
        <v>3885</v>
      </c>
      <c r="C150" s="225" t="s">
        <v>8522</v>
      </c>
      <c r="D150" s="469" t="s">
        <v>1920</v>
      </c>
      <c r="E150" s="464" t="s">
        <v>8385</v>
      </c>
      <c r="F150" s="464" t="s">
        <v>8524</v>
      </c>
      <c r="G150" s="465" t="s">
        <v>8526</v>
      </c>
      <c r="H150" s="341" t="str">
        <f t="shared" si="16"/>
        <v>фото</v>
      </c>
      <c r="I150" s="153" t="s">
        <v>8528</v>
      </c>
      <c r="J150" s="321" t="s">
        <v>164</v>
      </c>
      <c r="K150" s="322">
        <v>2</v>
      </c>
      <c r="L150" s="278">
        <v>131.1</v>
      </c>
      <c r="M150" s="275">
        <v>5</v>
      </c>
      <c r="N150" s="160"/>
      <c r="O150" s="157">
        <f t="shared" si="17"/>
        <v>0</v>
      </c>
      <c r="P150" s="158">
        <v>4607109967850</v>
      </c>
      <c r="Q150" s="164"/>
      <c r="R150" s="224" t="s">
        <v>7909</v>
      </c>
    </row>
    <row r="151" spans="1:18" ht="54" customHeight="1">
      <c r="A151" s="163">
        <v>138</v>
      </c>
      <c r="B151" s="151">
        <v>9402</v>
      </c>
      <c r="C151" s="225" t="s">
        <v>8523</v>
      </c>
      <c r="D151" s="469" t="s">
        <v>1920</v>
      </c>
      <c r="E151" s="464" t="s">
        <v>8385</v>
      </c>
      <c r="F151" s="464" t="s">
        <v>8525</v>
      </c>
      <c r="G151" s="465" t="s">
        <v>8527</v>
      </c>
      <c r="H151" s="341" t="str">
        <f t="shared" si="16"/>
        <v>фото</v>
      </c>
      <c r="I151" s="153" t="s">
        <v>8529</v>
      </c>
      <c r="J151" s="321" t="s">
        <v>161</v>
      </c>
      <c r="K151" s="322">
        <v>2</v>
      </c>
      <c r="L151" s="278">
        <v>116.6</v>
      </c>
      <c r="M151" s="275">
        <v>5</v>
      </c>
      <c r="N151" s="160"/>
      <c r="O151" s="157">
        <f t="shared" si="17"/>
        <v>0</v>
      </c>
      <c r="P151" s="158">
        <v>4607109961438</v>
      </c>
      <c r="Q151" s="164"/>
      <c r="R151" s="224" t="s">
        <v>7909</v>
      </c>
    </row>
    <row r="152" spans="1:18" ht="54" customHeight="1">
      <c r="A152" s="163">
        <v>139</v>
      </c>
      <c r="B152" s="151">
        <v>9945</v>
      </c>
      <c r="C152" s="225" t="s">
        <v>1925</v>
      </c>
      <c r="D152" s="469" t="s">
        <v>1920</v>
      </c>
      <c r="E152" s="313" t="s">
        <v>8385</v>
      </c>
      <c r="F152" s="313" t="s">
        <v>1927</v>
      </c>
      <c r="G152" s="320" t="s">
        <v>1926</v>
      </c>
      <c r="H152" s="341" t="str">
        <f t="shared" si="16"/>
        <v>фото</v>
      </c>
      <c r="I152" s="153" t="s">
        <v>1928</v>
      </c>
      <c r="J152" s="321" t="s">
        <v>164</v>
      </c>
      <c r="K152" s="322">
        <v>2</v>
      </c>
      <c r="L152" s="278">
        <v>166.2</v>
      </c>
      <c r="M152" s="275">
        <v>5</v>
      </c>
      <c r="N152" s="160"/>
      <c r="O152" s="157">
        <f t="shared" si="17"/>
        <v>0</v>
      </c>
      <c r="P152" s="158">
        <v>4607109936627</v>
      </c>
      <c r="Q152" s="164"/>
      <c r="R152" s="224" t="s">
        <v>7909</v>
      </c>
    </row>
    <row r="153" spans="1:18" ht="54" customHeight="1">
      <c r="A153" s="163">
        <v>140</v>
      </c>
      <c r="B153" s="151">
        <v>5775</v>
      </c>
      <c r="C153" s="225" t="s">
        <v>7900</v>
      </c>
      <c r="D153" s="469" t="s">
        <v>1920</v>
      </c>
      <c r="E153" s="464" t="s">
        <v>8385</v>
      </c>
      <c r="F153" s="464" t="s">
        <v>7901</v>
      </c>
      <c r="G153" s="465" t="s">
        <v>1929</v>
      </c>
      <c r="H153" s="341" t="str">
        <f t="shared" si="16"/>
        <v>фото</v>
      </c>
      <c r="I153" s="153" t="s">
        <v>8408</v>
      </c>
      <c r="J153" s="321" t="s">
        <v>161</v>
      </c>
      <c r="K153" s="322">
        <v>2</v>
      </c>
      <c r="L153" s="278">
        <v>103.6</v>
      </c>
      <c r="M153" s="275">
        <v>5</v>
      </c>
      <c r="N153" s="160"/>
      <c r="O153" s="157">
        <f t="shared" si="17"/>
        <v>0</v>
      </c>
      <c r="P153" s="158">
        <v>4607109968246</v>
      </c>
      <c r="Q153" s="164"/>
      <c r="R153" s="224" t="s">
        <v>7909</v>
      </c>
    </row>
    <row r="154" spans="1:18" ht="54.95" customHeight="1">
      <c r="A154" s="163">
        <v>141</v>
      </c>
      <c r="B154" s="151">
        <v>7047</v>
      </c>
      <c r="C154" s="225" t="s">
        <v>1932</v>
      </c>
      <c r="D154" s="469" t="s">
        <v>1920</v>
      </c>
      <c r="E154" s="464" t="s">
        <v>8385</v>
      </c>
      <c r="F154" s="464" t="s">
        <v>1934</v>
      </c>
      <c r="G154" s="465" t="s">
        <v>1933</v>
      </c>
      <c r="H154" s="341" t="str">
        <f t="shared" si="16"/>
        <v>фото</v>
      </c>
      <c r="I154" s="153" t="s">
        <v>8530</v>
      </c>
      <c r="J154" s="321" t="s">
        <v>161</v>
      </c>
      <c r="K154" s="322">
        <v>2</v>
      </c>
      <c r="L154" s="278">
        <v>106.5</v>
      </c>
      <c r="M154" s="275">
        <v>5</v>
      </c>
      <c r="N154" s="160"/>
      <c r="O154" s="157">
        <f t="shared" si="17"/>
        <v>0</v>
      </c>
      <c r="P154" s="158">
        <v>4607105145542</v>
      </c>
      <c r="Q154" s="164"/>
      <c r="R154" s="224" t="s">
        <v>7909</v>
      </c>
    </row>
    <row r="155" spans="1:18" ht="54" customHeight="1">
      <c r="A155" s="163">
        <v>142</v>
      </c>
      <c r="B155" s="151">
        <v>3026</v>
      </c>
      <c r="C155" s="225" t="s">
        <v>260</v>
      </c>
      <c r="D155" s="469" t="s">
        <v>1920</v>
      </c>
      <c r="E155" s="464" t="s">
        <v>8385</v>
      </c>
      <c r="F155" s="464" t="s">
        <v>109</v>
      </c>
      <c r="G155" s="465" t="s">
        <v>110</v>
      </c>
      <c r="H155" s="341" t="str">
        <f t="shared" si="16"/>
        <v>фото</v>
      </c>
      <c r="I155" s="153" t="s">
        <v>1923</v>
      </c>
      <c r="J155" s="321" t="s">
        <v>164</v>
      </c>
      <c r="K155" s="322">
        <v>2</v>
      </c>
      <c r="L155" s="278">
        <v>162.6</v>
      </c>
      <c r="M155" s="275">
        <v>5</v>
      </c>
      <c r="N155" s="160"/>
      <c r="O155" s="157">
        <f t="shared" si="17"/>
        <v>0</v>
      </c>
      <c r="P155" s="158">
        <v>4607109948309</v>
      </c>
      <c r="Q155" s="164"/>
      <c r="R155" s="224" t="s">
        <v>7909</v>
      </c>
    </row>
    <row r="156" spans="1:18" ht="15.75">
      <c r="A156" s="163">
        <v>143</v>
      </c>
      <c r="B156" s="232"/>
      <c r="C156" s="232"/>
      <c r="D156" s="470"/>
      <c r="E156" s="425" t="s">
        <v>9139</v>
      </c>
      <c r="F156" s="172"/>
      <c r="G156" s="231"/>
      <c r="H156" s="233"/>
      <c r="I156" s="234"/>
      <c r="J156" s="232"/>
      <c r="K156" s="232"/>
      <c r="L156" s="232"/>
      <c r="M156" s="232"/>
      <c r="N156" s="232"/>
      <c r="O156" s="150"/>
      <c r="P156" s="150"/>
      <c r="Q156" s="150"/>
      <c r="R156" s="167"/>
    </row>
    <row r="157" spans="1:18" ht="54" customHeight="1">
      <c r="A157" s="163">
        <v>144</v>
      </c>
      <c r="B157" s="151">
        <v>3298</v>
      </c>
      <c r="C157" s="225" t="s">
        <v>816</v>
      </c>
      <c r="D157" s="469" t="s">
        <v>2007</v>
      </c>
      <c r="E157" s="464" t="s">
        <v>8385</v>
      </c>
      <c r="F157" s="464" t="s">
        <v>818</v>
      </c>
      <c r="G157" s="465" t="s">
        <v>817</v>
      </c>
      <c r="H157" s="341" t="str">
        <f t="shared" ref="H157:H163" si="18">HYPERLINK("https://www.gardenbulbs.ru/images/promoline_CL/thumbnails/"&amp;C157&amp;".jpg","фото")</f>
        <v>фото</v>
      </c>
      <c r="I157" s="153" t="s">
        <v>2009</v>
      </c>
      <c r="J157" s="321" t="s">
        <v>164</v>
      </c>
      <c r="K157" s="322">
        <v>2</v>
      </c>
      <c r="L157" s="278">
        <v>188</v>
      </c>
      <c r="M157" s="275">
        <v>5</v>
      </c>
      <c r="N157" s="160"/>
      <c r="O157" s="157">
        <f t="shared" ref="O157:O163" si="19">IF(ISERROR(L157*N157),0,L157*N157)</f>
        <v>0</v>
      </c>
      <c r="P157" s="158">
        <v>4607105129528</v>
      </c>
      <c r="Q157" s="164"/>
      <c r="R157" s="224" t="s">
        <v>7911</v>
      </c>
    </row>
    <row r="158" spans="1:18" ht="54" customHeight="1">
      <c r="A158" s="163">
        <v>145</v>
      </c>
      <c r="B158" s="151">
        <v>7066</v>
      </c>
      <c r="C158" s="225" t="s">
        <v>1030</v>
      </c>
      <c r="D158" s="469" t="s">
        <v>2007</v>
      </c>
      <c r="E158" s="464" t="s">
        <v>8385</v>
      </c>
      <c r="F158" s="464" t="s">
        <v>1032</v>
      </c>
      <c r="G158" s="465" t="s">
        <v>1031</v>
      </c>
      <c r="H158" s="341" t="str">
        <f t="shared" si="18"/>
        <v>фото</v>
      </c>
      <c r="I158" s="153" t="s">
        <v>2010</v>
      </c>
      <c r="J158" s="321" t="s">
        <v>164</v>
      </c>
      <c r="K158" s="322">
        <v>1</v>
      </c>
      <c r="L158" s="278">
        <v>112.6</v>
      </c>
      <c r="M158" s="275">
        <v>5</v>
      </c>
      <c r="N158" s="160"/>
      <c r="O158" s="157">
        <f t="shared" si="19"/>
        <v>0</v>
      </c>
      <c r="P158" s="158">
        <v>4607109937846</v>
      </c>
      <c r="Q158" s="164"/>
      <c r="R158" s="224" t="s">
        <v>7911</v>
      </c>
    </row>
    <row r="159" spans="1:18" ht="54" customHeight="1">
      <c r="A159" s="163">
        <v>146</v>
      </c>
      <c r="B159" s="151">
        <v>10535</v>
      </c>
      <c r="C159" s="225" t="s">
        <v>2011</v>
      </c>
      <c r="D159" s="469" t="s">
        <v>2007</v>
      </c>
      <c r="E159" s="464" t="s">
        <v>8385</v>
      </c>
      <c r="F159" s="464" t="s">
        <v>2013</v>
      </c>
      <c r="G159" s="465" t="s">
        <v>2012</v>
      </c>
      <c r="H159" s="341" t="str">
        <f t="shared" si="18"/>
        <v>фото</v>
      </c>
      <c r="I159" s="153" t="s">
        <v>2014</v>
      </c>
      <c r="J159" s="321" t="s">
        <v>164</v>
      </c>
      <c r="K159" s="322">
        <v>1</v>
      </c>
      <c r="L159" s="278">
        <v>112.6</v>
      </c>
      <c r="M159" s="275">
        <v>5</v>
      </c>
      <c r="N159" s="160"/>
      <c r="O159" s="157">
        <f t="shared" si="19"/>
        <v>0</v>
      </c>
      <c r="P159" s="158">
        <v>4607109960783</v>
      </c>
      <c r="Q159" s="164"/>
      <c r="R159" s="224" t="s">
        <v>7911</v>
      </c>
    </row>
    <row r="160" spans="1:18" ht="54" customHeight="1">
      <c r="A160" s="163">
        <v>147</v>
      </c>
      <c r="B160" s="151">
        <v>3655</v>
      </c>
      <c r="C160" s="225" t="s">
        <v>2015</v>
      </c>
      <c r="D160" s="469" t="s">
        <v>2007</v>
      </c>
      <c r="E160" s="464" t="s">
        <v>8385</v>
      </c>
      <c r="F160" s="464" t="s">
        <v>2017</v>
      </c>
      <c r="G160" s="465" t="s">
        <v>2016</v>
      </c>
      <c r="H160" s="341" t="str">
        <f t="shared" si="18"/>
        <v>фото</v>
      </c>
      <c r="I160" s="153" t="s">
        <v>2001</v>
      </c>
      <c r="J160" s="321" t="s">
        <v>164</v>
      </c>
      <c r="K160" s="322">
        <v>1</v>
      </c>
      <c r="L160" s="278">
        <v>129.1</v>
      </c>
      <c r="M160" s="275">
        <v>5</v>
      </c>
      <c r="N160" s="160"/>
      <c r="O160" s="157">
        <f t="shared" si="19"/>
        <v>0</v>
      </c>
      <c r="P160" s="158">
        <v>4607109971451</v>
      </c>
      <c r="Q160" s="164"/>
      <c r="R160" s="224" t="s">
        <v>7911</v>
      </c>
    </row>
    <row r="161" spans="1:18" ht="54" customHeight="1">
      <c r="A161" s="163">
        <v>148</v>
      </c>
      <c r="B161" s="151">
        <v>6424</v>
      </c>
      <c r="C161" s="225" t="s">
        <v>2022</v>
      </c>
      <c r="D161" s="469" t="s">
        <v>2007</v>
      </c>
      <c r="E161" s="464" t="s">
        <v>8385</v>
      </c>
      <c r="F161" s="464" t="s">
        <v>2024</v>
      </c>
      <c r="G161" s="465" t="s">
        <v>2023</v>
      </c>
      <c r="H161" s="341" t="str">
        <f t="shared" si="18"/>
        <v>фото</v>
      </c>
      <c r="I161" s="153" t="s">
        <v>2025</v>
      </c>
      <c r="J161" s="321" t="s">
        <v>164</v>
      </c>
      <c r="K161" s="322">
        <v>1</v>
      </c>
      <c r="L161" s="278">
        <v>121.3</v>
      </c>
      <c r="M161" s="275">
        <v>5</v>
      </c>
      <c r="N161" s="160"/>
      <c r="O161" s="157">
        <f t="shared" si="19"/>
        <v>0</v>
      </c>
      <c r="P161" s="158">
        <v>4607109960882</v>
      </c>
      <c r="Q161" s="164"/>
      <c r="R161" s="224" t="s">
        <v>7911</v>
      </c>
    </row>
    <row r="162" spans="1:18" ht="54" customHeight="1">
      <c r="A162" s="163">
        <v>149</v>
      </c>
      <c r="B162" s="151">
        <v>635</v>
      </c>
      <c r="C162" s="225" t="s">
        <v>10568</v>
      </c>
      <c r="D162" s="469" t="s">
        <v>2007</v>
      </c>
      <c r="E162" s="313" t="s">
        <v>8385</v>
      </c>
      <c r="F162" s="313" t="s">
        <v>10597</v>
      </c>
      <c r="G162" s="320" t="s">
        <v>10628</v>
      </c>
      <c r="H162" s="341" t="str">
        <f t="shared" si="18"/>
        <v>фото</v>
      </c>
      <c r="I162" s="153" t="s">
        <v>10659</v>
      </c>
      <c r="J162" s="321" t="s">
        <v>164</v>
      </c>
      <c r="K162" s="322">
        <v>1</v>
      </c>
      <c r="L162" s="278">
        <v>129.1</v>
      </c>
      <c r="M162" s="275">
        <v>5</v>
      </c>
      <c r="N162" s="160"/>
      <c r="O162" s="157">
        <f t="shared" si="19"/>
        <v>0</v>
      </c>
      <c r="P162" s="158">
        <v>4607109972861</v>
      </c>
      <c r="Q162" s="164"/>
      <c r="R162" s="224" t="s">
        <v>7911</v>
      </c>
    </row>
    <row r="163" spans="1:18" ht="54" customHeight="1">
      <c r="A163" s="163">
        <v>150</v>
      </c>
      <c r="B163" s="151">
        <v>11411</v>
      </c>
      <c r="C163" s="225" t="s">
        <v>1033</v>
      </c>
      <c r="D163" s="469" t="s">
        <v>2007</v>
      </c>
      <c r="E163" s="464" t="s">
        <v>8385</v>
      </c>
      <c r="F163" s="464" t="s">
        <v>1035</v>
      </c>
      <c r="G163" s="465" t="s">
        <v>1034</v>
      </c>
      <c r="H163" s="341" t="str">
        <f t="shared" si="18"/>
        <v>фото</v>
      </c>
      <c r="I163" s="153" t="s">
        <v>2027</v>
      </c>
      <c r="J163" s="321" t="s">
        <v>164</v>
      </c>
      <c r="K163" s="322">
        <v>1</v>
      </c>
      <c r="L163" s="278">
        <v>112.6</v>
      </c>
      <c r="M163" s="275">
        <v>5</v>
      </c>
      <c r="N163" s="160"/>
      <c r="O163" s="157">
        <f t="shared" si="19"/>
        <v>0</v>
      </c>
      <c r="P163" s="158">
        <v>4607105129733</v>
      </c>
      <c r="Q163" s="164"/>
      <c r="R163" s="224" t="s">
        <v>7911</v>
      </c>
    </row>
    <row r="164" spans="1:18" ht="15.75">
      <c r="A164" s="163">
        <v>151</v>
      </c>
      <c r="B164" s="232"/>
      <c r="C164" s="232"/>
      <c r="D164" s="470"/>
      <c r="E164" s="425" t="s">
        <v>9140</v>
      </c>
      <c r="F164" s="172"/>
      <c r="G164" s="231"/>
      <c r="H164" s="233"/>
      <c r="I164" s="234"/>
      <c r="J164" s="232"/>
      <c r="K164" s="232"/>
      <c r="L164" s="232"/>
      <c r="M164" s="232"/>
      <c r="N164" s="232"/>
      <c r="O164" s="150"/>
      <c r="P164" s="150"/>
      <c r="Q164" s="150"/>
      <c r="R164" s="167"/>
    </row>
    <row r="165" spans="1:18" ht="54" customHeight="1">
      <c r="A165" s="163">
        <v>152</v>
      </c>
      <c r="B165" s="151">
        <v>1423</v>
      </c>
      <c r="C165" s="225" t="s">
        <v>1149</v>
      </c>
      <c r="D165" s="469" t="s">
        <v>1719</v>
      </c>
      <c r="E165" s="464" t="s">
        <v>8385</v>
      </c>
      <c r="F165" s="464" t="s">
        <v>1116</v>
      </c>
      <c r="G165" s="465" t="s">
        <v>1115</v>
      </c>
      <c r="H165" s="341" t="str">
        <f t="shared" ref="H165:H168" si="20">HYPERLINK("https://www.gardenbulbs.ru/images/promoline_CL/thumbnails/"&amp;C165&amp;".jpg","фото")</f>
        <v>фото</v>
      </c>
      <c r="I165" s="153" t="s">
        <v>1721</v>
      </c>
      <c r="J165" s="321" t="s">
        <v>164</v>
      </c>
      <c r="K165" s="322">
        <v>1</v>
      </c>
      <c r="L165" s="278">
        <v>113</v>
      </c>
      <c r="M165" s="275">
        <v>5</v>
      </c>
      <c r="N165" s="160"/>
      <c r="O165" s="157">
        <f t="shared" ref="O165:O168" si="21">IF(ISERROR(L165*N165),0,L165*N165)</f>
        <v>0</v>
      </c>
      <c r="P165" s="158">
        <v>4607109961827</v>
      </c>
      <c r="Q165" s="164"/>
      <c r="R165" s="224" t="s">
        <v>7910</v>
      </c>
    </row>
    <row r="166" spans="1:18" ht="54" customHeight="1">
      <c r="A166" s="163">
        <v>153</v>
      </c>
      <c r="B166" s="151">
        <v>5386</v>
      </c>
      <c r="C166" s="225" t="s">
        <v>1151</v>
      </c>
      <c r="D166" s="469" t="s">
        <v>1719</v>
      </c>
      <c r="E166" s="464" t="s">
        <v>8385</v>
      </c>
      <c r="F166" s="464" t="s">
        <v>1120</v>
      </c>
      <c r="G166" s="465" t="s">
        <v>1119</v>
      </c>
      <c r="H166" s="341" t="str">
        <f t="shared" si="20"/>
        <v>фото</v>
      </c>
      <c r="I166" s="153" t="s">
        <v>1724</v>
      </c>
      <c r="J166" s="321" t="s">
        <v>164</v>
      </c>
      <c r="K166" s="322">
        <v>2</v>
      </c>
      <c r="L166" s="278">
        <v>208.6</v>
      </c>
      <c r="M166" s="275">
        <v>5</v>
      </c>
      <c r="N166" s="160"/>
      <c r="O166" s="157">
        <f t="shared" si="21"/>
        <v>0</v>
      </c>
      <c r="P166" s="158">
        <v>4607109937570</v>
      </c>
      <c r="Q166" s="164"/>
      <c r="R166" s="224" t="s">
        <v>7910</v>
      </c>
    </row>
    <row r="167" spans="1:18" ht="54" customHeight="1">
      <c r="A167" s="163">
        <v>154</v>
      </c>
      <c r="B167" s="151">
        <v>3059</v>
      </c>
      <c r="C167" s="225" t="s">
        <v>1352</v>
      </c>
      <c r="D167" s="469" t="s">
        <v>1719</v>
      </c>
      <c r="E167" s="464" t="s">
        <v>8385</v>
      </c>
      <c r="F167" s="464" t="s">
        <v>1354</v>
      </c>
      <c r="G167" s="465" t="s">
        <v>1353</v>
      </c>
      <c r="H167" s="341" t="str">
        <f t="shared" si="20"/>
        <v>фото</v>
      </c>
      <c r="I167" s="153" t="s">
        <v>1723</v>
      </c>
      <c r="J167" s="321" t="s">
        <v>164</v>
      </c>
      <c r="K167" s="322">
        <v>2</v>
      </c>
      <c r="L167" s="278">
        <v>215.1</v>
      </c>
      <c r="M167" s="275">
        <v>5</v>
      </c>
      <c r="N167" s="160"/>
      <c r="O167" s="157">
        <f t="shared" si="21"/>
        <v>0</v>
      </c>
      <c r="P167" s="158">
        <v>4607109971215</v>
      </c>
      <c r="Q167" s="164"/>
      <c r="R167" s="224" t="s">
        <v>7910</v>
      </c>
    </row>
    <row r="168" spans="1:18" ht="54" customHeight="1">
      <c r="A168" s="163">
        <v>155</v>
      </c>
      <c r="B168" s="151">
        <v>3768</v>
      </c>
      <c r="C168" s="225" t="s">
        <v>1150</v>
      </c>
      <c r="D168" s="469" t="s">
        <v>1719</v>
      </c>
      <c r="E168" s="464" t="s">
        <v>8385</v>
      </c>
      <c r="F168" s="464" t="s">
        <v>1118</v>
      </c>
      <c r="G168" s="465" t="s">
        <v>1117</v>
      </c>
      <c r="H168" s="341" t="str">
        <f t="shared" si="20"/>
        <v>фото</v>
      </c>
      <c r="I168" s="153" t="s">
        <v>1722</v>
      </c>
      <c r="J168" s="321" t="s">
        <v>164</v>
      </c>
      <c r="K168" s="322">
        <v>1</v>
      </c>
      <c r="L168" s="278">
        <v>113</v>
      </c>
      <c r="M168" s="275">
        <v>5</v>
      </c>
      <c r="N168" s="160"/>
      <c r="O168" s="157">
        <f t="shared" si="21"/>
        <v>0</v>
      </c>
      <c r="P168" s="158">
        <v>4607109960769</v>
      </c>
      <c r="Q168" s="164"/>
      <c r="R168" s="224" t="s">
        <v>7910</v>
      </c>
    </row>
    <row r="169" spans="1:18" ht="15.75">
      <c r="A169" s="163">
        <v>156</v>
      </c>
      <c r="B169" s="232"/>
      <c r="C169" s="232"/>
      <c r="D169" s="470"/>
      <c r="E169" s="425" t="s">
        <v>8622</v>
      </c>
      <c r="F169" s="172"/>
      <c r="G169" s="231"/>
      <c r="H169" s="233"/>
      <c r="I169" s="234"/>
      <c r="J169" s="232"/>
      <c r="K169" s="232"/>
      <c r="L169" s="232"/>
      <c r="M169" s="232"/>
      <c r="N169" s="232"/>
      <c r="O169" s="150"/>
      <c r="P169" s="150"/>
      <c r="Q169" s="150"/>
      <c r="R169" s="167"/>
    </row>
    <row r="170" spans="1:18" ht="54" customHeight="1">
      <c r="A170" s="163">
        <v>157</v>
      </c>
      <c r="B170" s="151">
        <v>7086</v>
      </c>
      <c r="C170" s="225" t="s">
        <v>1391</v>
      </c>
      <c r="D170" s="469" t="s">
        <v>1862</v>
      </c>
      <c r="E170" s="464" t="s">
        <v>8385</v>
      </c>
      <c r="F170" s="464" t="s">
        <v>1393</v>
      </c>
      <c r="G170" s="465" t="s">
        <v>1392</v>
      </c>
      <c r="H170" s="341" t="str">
        <f t="shared" ref="H170:H203" si="22">HYPERLINK("https://www.gardenbulbs.ru/images/promoline_CL/thumbnails/"&amp;C170&amp;".jpg","фото")</f>
        <v>фото</v>
      </c>
      <c r="I170" s="153" t="s">
        <v>1875</v>
      </c>
      <c r="J170" s="321" t="s">
        <v>164</v>
      </c>
      <c r="K170" s="322">
        <v>2</v>
      </c>
      <c r="L170" s="278">
        <v>149.29999999999998</v>
      </c>
      <c r="M170" s="275">
        <v>5</v>
      </c>
      <c r="N170" s="160"/>
      <c r="O170" s="157">
        <f t="shared" ref="O170:O203" si="23">IF(ISERROR(L170*N170),0,L170*N170)</f>
        <v>0</v>
      </c>
      <c r="P170" s="158">
        <v>4607109964521</v>
      </c>
      <c r="Q170" s="164"/>
      <c r="R170" s="224" t="s">
        <v>7912</v>
      </c>
    </row>
    <row r="171" spans="1:18" ht="54" customHeight="1">
      <c r="A171" s="163">
        <v>158</v>
      </c>
      <c r="B171" s="151">
        <v>12554</v>
      </c>
      <c r="C171" s="225" t="s">
        <v>1871</v>
      </c>
      <c r="D171" s="469" t="s">
        <v>1862</v>
      </c>
      <c r="E171" s="464" t="s">
        <v>8385</v>
      </c>
      <c r="F171" s="464" t="s">
        <v>1873</v>
      </c>
      <c r="G171" s="465" t="s">
        <v>1872</v>
      </c>
      <c r="H171" s="341" t="str">
        <f t="shared" si="22"/>
        <v>фото</v>
      </c>
      <c r="I171" s="153" t="s">
        <v>1874</v>
      </c>
      <c r="J171" s="321" t="s">
        <v>164</v>
      </c>
      <c r="K171" s="322">
        <v>1</v>
      </c>
      <c r="L171" s="278">
        <v>125.3</v>
      </c>
      <c r="M171" s="275">
        <v>5</v>
      </c>
      <c r="N171" s="160"/>
      <c r="O171" s="157">
        <f t="shared" si="23"/>
        <v>0</v>
      </c>
      <c r="P171" s="158">
        <v>4607109960615</v>
      </c>
      <c r="Q171" s="164"/>
      <c r="R171" s="224" t="s">
        <v>7912</v>
      </c>
    </row>
    <row r="172" spans="1:18" ht="54" customHeight="1">
      <c r="A172" s="163">
        <v>159</v>
      </c>
      <c r="B172" s="151">
        <v>6397</v>
      </c>
      <c r="C172" s="225" t="s">
        <v>250</v>
      </c>
      <c r="D172" s="469" t="s">
        <v>1862</v>
      </c>
      <c r="E172" s="464" t="s">
        <v>8385</v>
      </c>
      <c r="F172" s="464" t="s">
        <v>95</v>
      </c>
      <c r="G172" s="465" t="s">
        <v>96</v>
      </c>
      <c r="H172" s="341" t="str">
        <f t="shared" si="22"/>
        <v>фото</v>
      </c>
      <c r="I172" s="153" t="s">
        <v>1876</v>
      </c>
      <c r="J172" s="321" t="s">
        <v>164</v>
      </c>
      <c r="K172" s="322">
        <v>2</v>
      </c>
      <c r="L172" s="278">
        <v>135.5</v>
      </c>
      <c r="M172" s="275">
        <v>5</v>
      </c>
      <c r="N172" s="160"/>
      <c r="O172" s="157">
        <f t="shared" si="23"/>
        <v>0</v>
      </c>
      <c r="P172" s="158">
        <v>4607109962596</v>
      </c>
      <c r="Q172" s="164"/>
      <c r="R172" s="224" t="s">
        <v>7912</v>
      </c>
    </row>
    <row r="173" spans="1:18" ht="54" customHeight="1">
      <c r="A173" s="163">
        <v>160</v>
      </c>
      <c r="B173" s="151">
        <v>3617</v>
      </c>
      <c r="C173" s="225" t="s">
        <v>379</v>
      </c>
      <c r="D173" s="469" t="s">
        <v>1862</v>
      </c>
      <c r="E173" s="464" t="s">
        <v>8385</v>
      </c>
      <c r="F173" s="464" t="s">
        <v>361</v>
      </c>
      <c r="G173" s="465" t="s">
        <v>360</v>
      </c>
      <c r="H173" s="341" t="str">
        <f t="shared" si="22"/>
        <v>фото</v>
      </c>
      <c r="I173" s="153" t="s">
        <v>1877</v>
      </c>
      <c r="J173" s="321" t="s">
        <v>164</v>
      </c>
      <c r="K173" s="322">
        <v>1</v>
      </c>
      <c r="L173" s="278">
        <v>90.199999999999989</v>
      </c>
      <c r="M173" s="275">
        <v>5</v>
      </c>
      <c r="N173" s="160"/>
      <c r="O173" s="157">
        <f t="shared" si="23"/>
        <v>0</v>
      </c>
      <c r="P173" s="158">
        <v>4607109961506</v>
      </c>
      <c r="Q173" s="164"/>
      <c r="R173" s="224" t="s">
        <v>7912</v>
      </c>
    </row>
    <row r="174" spans="1:18" ht="54" customHeight="1">
      <c r="A174" s="163">
        <v>161</v>
      </c>
      <c r="B174" s="151">
        <v>7841</v>
      </c>
      <c r="C174" s="225" t="s">
        <v>785</v>
      </c>
      <c r="D174" s="469" t="s">
        <v>1862</v>
      </c>
      <c r="E174" s="313" t="s">
        <v>8385</v>
      </c>
      <c r="F174" s="313" t="s">
        <v>551</v>
      </c>
      <c r="G174" s="320" t="s">
        <v>550</v>
      </c>
      <c r="H174" s="341" t="str">
        <f t="shared" si="22"/>
        <v>фото</v>
      </c>
      <c r="I174" s="153" t="s">
        <v>1878</v>
      </c>
      <c r="J174" s="321" t="s">
        <v>12</v>
      </c>
      <c r="K174" s="322">
        <v>2</v>
      </c>
      <c r="L174" s="278">
        <v>155.29999999999998</v>
      </c>
      <c r="M174" s="275">
        <v>5</v>
      </c>
      <c r="N174" s="160"/>
      <c r="O174" s="157">
        <f t="shared" si="23"/>
        <v>0</v>
      </c>
      <c r="P174" s="158">
        <v>4607109936573</v>
      </c>
      <c r="Q174" s="164"/>
      <c r="R174" s="224" t="s">
        <v>7912</v>
      </c>
    </row>
    <row r="175" spans="1:18" ht="54" customHeight="1">
      <c r="A175" s="163">
        <v>162</v>
      </c>
      <c r="B175" s="151">
        <v>6428</v>
      </c>
      <c r="C175" s="225" t="s">
        <v>8004</v>
      </c>
      <c r="D175" s="469" t="s">
        <v>1862</v>
      </c>
      <c r="E175" s="464" t="s">
        <v>8385</v>
      </c>
      <c r="F175" s="464" t="s">
        <v>4884</v>
      </c>
      <c r="G175" s="465" t="s">
        <v>4885</v>
      </c>
      <c r="H175" s="341" t="str">
        <f t="shared" si="22"/>
        <v>фото</v>
      </c>
      <c r="I175" s="153" t="s">
        <v>8030</v>
      </c>
      <c r="J175" s="321" t="s">
        <v>164</v>
      </c>
      <c r="K175" s="322">
        <v>2</v>
      </c>
      <c r="L175" s="278">
        <v>209.9</v>
      </c>
      <c r="M175" s="275">
        <v>5</v>
      </c>
      <c r="N175" s="160"/>
      <c r="O175" s="157">
        <f t="shared" si="23"/>
        <v>0</v>
      </c>
      <c r="P175" s="158">
        <v>4607109937358</v>
      </c>
      <c r="Q175" s="164"/>
      <c r="R175" s="224" t="s">
        <v>7912</v>
      </c>
    </row>
    <row r="176" spans="1:18" ht="54" customHeight="1">
      <c r="A176" s="163">
        <v>163</v>
      </c>
      <c r="B176" s="151">
        <v>261</v>
      </c>
      <c r="C176" s="225" t="s">
        <v>786</v>
      </c>
      <c r="D176" s="469" t="s">
        <v>1862</v>
      </c>
      <c r="E176" s="464" t="s">
        <v>8385</v>
      </c>
      <c r="F176" s="464" t="s">
        <v>788</v>
      </c>
      <c r="G176" s="465" t="s">
        <v>787</v>
      </c>
      <c r="H176" s="341" t="str">
        <f t="shared" si="22"/>
        <v>фото</v>
      </c>
      <c r="I176" s="153" t="s">
        <v>1879</v>
      </c>
      <c r="J176" s="321" t="s">
        <v>164</v>
      </c>
      <c r="K176" s="322">
        <v>2</v>
      </c>
      <c r="L176" s="278">
        <v>169.5</v>
      </c>
      <c r="M176" s="275">
        <v>5</v>
      </c>
      <c r="N176" s="160"/>
      <c r="O176" s="157">
        <f t="shared" si="23"/>
        <v>0</v>
      </c>
      <c r="P176" s="158">
        <v>4607109964323</v>
      </c>
      <c r="Q176" s="164"/>
      <c r="R176" s="224" t="s">
        <v>7912</v>
      </c>
    </row>
    <row r="177" spans="1:18" ht="54" customHeight="1">
      <c r="A177" s="163">
        <v>164</v>
      </c>
      <c r="B177" s="151">
        <v>9464</v>
      </c>
      <c r="C177" s="225" t="s">
        <v>1158</v>
      </c>
      <c r="D177" s="469" t="s">
        <v>1862</v>
      </c>
      <c r="E177" s="464" t="s">
        <v>8385</v>
      </c>
      <c r="F177" s="464" t="s">
        <v>1130</v>
      </c>
      <c r="G177" s="465" t="s">
        <v>1129</v>
      </c>
      <c r="H177" s="341" t="str">
        <f t="shared" si="22"/>
        <v>фото</v>
      </c>
      <c r="I177" s="153" t="s">
        <v>1908</v>
      </c>
      <c r="J177" s="321" t="s">
        <v>164</v>
      </c>
      <c r="K177" s="322">
        <v>2</v>
      </c>
      <c r="L177" s="278">
        <v>168.29999999999998</v>
      </c>
      <c r="M177" s="275">
        <v>5</v>
      </c>
      <c r="N177" s="160"/>
      <c r="O177" s="157">
        <f t="shared" si="23"/>
        <v>0</v>
      </c>
      <c r="P177" s="158">
        <v>4607109971390</v>
      </c>
      <c r="Q177" s="164"/>
      <c r="R177" s="224" t="s">
        <v>7912</v>
      </c>
    </row>
    <row r="178" spans="1:18" ht="56.45" customHeight="1">
      <c r="A178" s="163">
        <v>165</v>
      </c>
      <c r="B178" s="151">
        <v>3173</v>
      </c>
      <c r="C178" s="225" t="s">
        <v>10569</v>
      </c>
      <c r="D178" s="469" t="s">
        <v>1862</v>
      </c>
      <c r="E178" s="313" t="s">
        <v>8385</v>
      </c>
      <c r="F178" s="313" t="s">
        <v>10598</v>
      </c>
      <c r="G178" s="320" t="s">
        <v>10629</v>
      </c>
      <c r="H178" s="341" t="str">
        <f t="shared" si="22"/>
        <v>фото</v>
      </c>
      <c r="I178" s="153" t="s">
        <v>10660</v>
      </c>
      <c r="J178" s="321" t="s">
        <v>164</v>
      </c>
      <c r="K178" s="322">
        <v>2</v>
      </c>
      <c r="L178" s="278">
        <v>171.9</v>
      </c>
      <c r="M178" s="275">
        <v>5</v>
      </c>
      <c r="N178" s="160"/>
      <c r="O178" s="157">
        <f t="shared" si="23"/>
        <v>0</v>
      </c>
      <c r="P178" s="158">
        <v>4607109983072</v>
      </c>
      <c r="Q178" s="164"/>
      <c r="R178" s="224" t="s">
        <v>7912</v>
      </c>
    </row>
    <row r="179" spans="1:18" ht="54" customHeight="1">
      <c r="A179" s="163">
        <v>166</v>
      </c>
      <c r="B179" s="151">
        <v>6923</v>
      </c>
      <c r="C179" s="225" t="s">
        <v>9748</v>
      </c>
      <c r="D179" s="469" t="s">
        <v>1862</v>
      </c>
      <c r="E179" s="313" t="s">
        <v>8385</v>
      </c>
      <c r="F179" s="313" t="s">
        <v>9772</v>
      </c>
      <c r="G179" s="320" t="s">
        <v>9835</v>
      </c>
      <c r="H179" s="341" t="str">
        <f t="shared" si="22"/>
        <v>фото</v>
      </c>
      <c r="I179" s="153" t="s">
        <v>9903</v>
      </c>
      <c r="J179" s="321" t="s">
        <v>12</v>
      </c>
      <c r="K179" s="322">
        <v>1</v>
      </c>
      <c r="L179" s="278">
        <v>100.89999999999999</v>
      </c>
      <c r="M179" s="275">
        <v>5</v>
      </c>
      <c r="N179" s="160"/>
      <c r="O179" s="157">
        <f t="shared" si="23"/>
        <v>0</v>
      </c>
      <c r="P179" s="158">
        <v>4607109982792</v>
      </c>
      <c r="Q179" s="447">
        <v>2025</v>
      </c>
      <c r="R179" s="224" t="s">
        <v>7912</v>
      </c>
    </row>
    <row r="180" spans="1:18" ht="54" customHeight="1">
      <c r="A180" s="163">
        <v>167</v>
      </c>
      <c r="B180" s="151">
        <v>250</v>
      </c>
      <c r="C180" s="225" t="s">
        <v>253</v>
      </c>
      <c r="D180" s="469" t="s">
        <v>1862</v>
      </c>
      <c r="E180" s="464" t="s">
        <v>8385</v>
      </c>
      <c r="F180" s="464" t="s">
        <v>97</v>
      </c>
      <c r="G180" s="465" t="s">
        <v>98</v>
      </c>
      <c r="H180" s="341" t="str">
        <f t="shared" si="22"/>
        <v>фото</v>
      </c>
      <c r="I180" s="153" t="s">
        <v>1883</v>
      </c>
      <c r="J180" s="321" t="s">
        <v>164</v>
      </c>
      <c r="K180" s="322">
        <v>2</v>
      </c>
      <c r="L180" s="278">
        <v>145.19999999999999</v>
      </c>
      <c r="M180" s="275">
        <v>5</v>
      </c>
      <c r="N180" s="160"/>
      <c r="O180" s="157">
        <f t="shared" si="23"/>
        <v>0</v>
      </c>
      <c r="P180" s="158">
        <v>4607109959619</v>
      </c>
      <c r="Q180" s="164"/>
      <c r="R180" s="224" t="s">
        <v>7912</v>
      </c>
    </row>
    <row r="181" spans="1:18" ht="54" customHeight="1">
      <c r="A181" s="163">
        <v>168</v>
      </c>
      <c r="B181" s="151">
        <v>2781</v>
      </c>
      <c r="C181" s="225" t="s">
        <v>254</v>
      </c>
      <c r="D181" s="469" t="s">
        <v>1862</v>
      </c>
      <c r="E181" s="464" t="s">
        <v>8385</v>
      </c>
      <c r="F181" s="464" t="s">
        <v>99</v>
      </c>
      <c r="G181" s="465" t="s">
        <v>100</v>
      </c>
      <c r="H181" s="341" t="str">
        <f t="shared" si="22"/>
        <v>фото</v>
      </c>
      <c r="I181" s="153" t="s">
        <v>1890</v>
      </c>
      <c r="J181" s="321" t="s">
        <v>164</v>
      </c>
      <c r="K181" s="322">
        <v>2</v>
      </c>
      <c r="L181" s="278">
        <v>169.5</v>
      </c>
      <c r="M181" s="275">
        <v>5</v>
      </c>
      <c r="N181" s="160"/>
      <c r="O181" s="157">
        <f t="shared" si="23"/>
        <v>0</v>
      </c>
      <c r="P181" s="158">
        <v>4607109979471</v>
      </c>
      <c r="Q181" s="164"/>
      <c r="R181" s="224" t="s">
        <v>7912</v>
      </c>
    </row>
    <row r="182" spans="1:18" ht="54" customHeight="1">
      <c r="A182" s="163">
        <v>169</v>
      </c>
      <c r="B182" s="151">
        <v>13683</v>
      </c>
      <c r="C182" s="225" t="s">
        <v>1409</v>
      </c>
      <c r="D182" s="469" t="s">
        <v>1862</v>
      </c>
      <c r="E182" s="464" t="s">
        <v>8385</v>
      </c>
      <c r="F182" s="464" t="s">
        <v>1411</v>
      </c>
      <c r="G182" s="465" t="s">
        <v>1410</v>
      </c>
      <c r="H182" s="341" t="str">
        <f t="shared" si="22"/>
        <v>фото</v>
      </c>
      <c r="I182" s="153" t="s">
        <v>1904</v>
      </c>
      <c r="J182" s="321" t="s">
        <v>164</v>
      </c>
      <c r="K182" s="322">
        <v>2</v>
      </c>
      <c r="L182" s="278">
        <v>155.29999999999998</v>
      </c>
      <c r="M182" s="275">
        <v>5</v>
      </c>
      <c r="N182" s="160"/>
      <c r="O182" s="157">
        <f t="shared" si="23"/>
        <v>0</v>
      </c>
      <c r="P182" s="158">
        <v>4607109964545</v>
      </c>
      <c r="Q182" s="164"/>
      <c r="R182" s="224" t="s">
        <v>7912</v>
      </c>
    </row>
    <row r="183" spans="1:18" ht="54" customHeight="1">
      <c r="A183" s="163">
        <v>170</v>
      </c>
      <c r="B183" s="151">
        <v>10268</v>
      </c>
      <c r="C183" s="225" t="s">
        <v>1394</v>
      </c>
      <c r="D183" s="469" t="s">
        <v>1862</v>
      </c>
      <c r="E183" s="464" t="s">
        <v>8385</v>
      </c>
      <c r="F183" s="464" t="s">
        <v>1396</v>
      </c>
      <c r="G183" s="465" t="s">
        <v>1395</v>
      </c>
      <c r="H183" s="341" t="str">
        <f t="shared" si="22"/>
        <v>фото</v>
      </c>
      <c r="I183" s="153" t="s">
        <v>9159</v>
      </c>
      <c r="J183" s="321" t="s">
        <v>164</v>
      </c>
      <c r="K183" s="322">
        <v>2</v>
      </c>
      <c r="L183" s="278">
        <v>205</v>
      </c>
      <c r="M183" s="275">
        <v>5</v>
      </c>
      <c r="N183" s="160"/>
      <c r="O183" s="157">
        <f t="shared" si="23"/>
        <v>0</v>
      </c>
      <c r="P183" s="158">
        <v>4607109959718</v>
      </c>
      <c r="Q183" s="164"/>
      <c r="R183" s="224" t="s">
        <v>7912</v>
      </c>
    </row>
    <row r="184" spans="1:18" ht="54.95" customHeight="1">
      <c r="A184" s="163">
        <v>171</v>
      </c>
      <c r="B184" s="151">
        <v>4271</v>
      </c>
      <c r="C184" s="225" t="s">
        <v>8005</v>
      </c>
      <c r="D184" s="469" t="s">
        <v>1862</v>
      </c>
      <c r="E184" s="464" t="s">
        <v>8385</v>
      </c>
      <c r="F184" s="464" t="s">
        <v>7948</v>
      </c>
      <c r="G184" s="465" t="s">
        <v>7947</v>
      </c>
      <c r="H184" s="341" t="str">
        <f t="shared" si="22"/>
        <v>фото</v>
      </c>
      <c r="I184" s="153" t="s">
        <v>8031</v>
      </c>
      <c r="J184" s="321" t="s">
        <v>12</v>
      </c>
      <c r="K184" s="322">
        <v>2</v>
      </c>
      <c r="L184" s="278">
        <v>169.1</v>
      </c>
      <c r="M184" s="275">
        <v>5</v>
      </c>
      <c r="N184" s="160"/>
      <c r="O184" s="157">
        <f t="shared" si="23"/>
        <v>0</v>
      </c>
      <c r="P184" s="158">
        <v>4607109979624</v>
      </c>
      <c r="Q184" s="164"/>
      <c r="R184" s="224" t="s">
        <v>7912</v>
      </c>
    </row>
    <row r="185" spans="1:18" ht="47.85" customHeight="1">
      <c r="A185" s="163">
        <v>172</v>
      </c>
      <c r="B185" s="151">
        <v>9686</v>
      </c>
      <c r="C185" s="225" t="s">
        <v>10570</v>
      </c>
      <c r="D185" s="469" t="s">
        <v>1862</v>
      </c>
      <c r="E185" s="313" t="s">
        <v>8385</v>
      </c>
      <c r="F185" s="313" t="s">
        <v>10599</v>
      </c>
      <c r="G185" s="320" t="s">
        <v>10630</v>
      </c>
      <c r="H185" s="341" t="str">
        <f t="shared" si="22"/>
        <v>фото</v>
      </c>
      <c r="I185" s="153" t="s">
        <v>10661</v>
      </c>
      <c r="J185" s="321" t="s">
        <v>164</v>
      </c>
      <c r="K185" s="322">
        <v>2</v>
      </c>
      <c r="L185" s="278">
        <v>166.2</v>
      </c>
      <c r="M185" s="275">
        <v>5</v>
      </c>
      <c r="N185" s="160"/>
      <c r="O185" s="157">
        <f t="shared" si="23"/>
        <v>0</v>
      </c>
      <c r="P185" s="158">
        <v>4607109936535</v>
      </c>
      <c r="Q185" s="164" t="s">
        <v>190</v>
      </c>
      <c r="R185" s="224" t="s">
        <v>7912</v>
      </c>
    </row>
    <row r="186" spans="1:18" ht="54" customHeight="1">
      <c r="A186" s="163">
        <v>173</v>
      </c>
      <c r="B186" s="151">
        <v>245</v>
      </c>
      <c r="C186" s="225" t="s">
        <v>257</v>
      </c>
      <c r="D186" s="469" t="s">
        <v>1862</v>
      </c>
      <c r="E186" s="464" t="s">
        <v>8385</v>
      </c>
      <c r="F186" s="464" t="s">
        <v>790</v>
      </c>
      <c r="G186" s="465" t="s">
        <v>789</v>
      </c>
      <c r="H186" s="341" t="str">
        <f t="shared" si="22"/>
        <v>фото</v>
      </c>
      <c r="I186" s="153" t="s">
        <v>1893</v>
      </c>
      <c r="J186" s="321" t="s">
        <v>164</v>
      </c>
      <c r="K186" s="322">
        <v>2</v>
      </c>
      <c r="L186" s="278">
        <v>140.79999999999998</v>
      </c>
      <c r="M186" s="275">
        <v>5</v>
      </c>
      <c r="N186" s="160"/>
      <c r="O186" s="157">
        <f t="shared" si="23"/>
        <v>0</v>
      </c>
      <c r="P186" s="158">
        <v>4607109971345</v>
      </c>
      <c r="Q186" s="164"/>
      <c r="R186" s="224" t="s">
        <v>7912</v>
      </c>
    </row>
    <row r="187" spans="1:18" ht="47.85" customHeight="1">
      <c r="A187" s="163">
        <v>174</v>
      </c>
      <c r="B187" s="151">
        <v>10816</v>
      </c>
      <c r="C187" s="225" t="s">
        <v>556</v>
      </c>
      <c r="D187" s="469" t="s">
        <v>1862</v>
      </c>
      <c r="E187" s="313" t="s">
        <v>8385</v>
      </c>
      <c r="F187" s="313" t="s">
        <v>558</v>
      </c>
      <c r="G187" s="320" t="s">
        <v>557</v>
      </c>
      <c r="H187" s="341" t="str">
        <f t="shared" si="22"/>
        <v>фото</v>
      </c>
      <c r="I187" s="153" t="s">
        <v>1894</v>
      </c>
      <c r="J187" s="321" t="s">
        <v>164</v>
      </c>
      <c r="K187" s="322">
        <v>1</v>
      </c>
      <c r="L187" s="278">
        <v>119.8</v>
      </c>
      <c r="M187" s="275">
        <v>5</v>
      </c>
      <c r="N187" s="160"/>
      <c r="O187" s="157">
        <f t="shared" si="23"/>
        <v>0</v>
      </c>
      <c r="P187" s="158">
        <v>4607109982938</v>
      </c>
      <c r="Q187" s="164"/>
      <c r="R187" s="224" t="s">
        <v>7912</v>
      </c>
    </row>
    <row r="188" spans="1:18" ht="54.95" customHeight="1">
      <c r="A188" s="163">
        <v>175</v>
      </c>
      <c r="B188" s="151">
        <v>10638</v>
      </c>
      <c r="C188" s="225" t="s">
        <v>9655</v>
      </c>
      <c r="D188" s="469" t="s">
        <v>1862</v>
      </c>
      <c r="E188" s="464" t="s">
        <v>8385</v>
      </c>
      <c r="F188" s="464" t="s">
        <v>9675</v>
      </c>
      <c r="G188" s="465" t="s">
        <v>9699</v>
      </c>
      <c r="H188" s="341" t="str">
        <f t="shared" si="22"/>
        <v>фото</v>
      </c>
      <c r="I188" s="153" t="s">
        <v>9722</v>
      </c>
      <c r="J188" s="321" t="s">
        <v>12</v>
      </c>
      <c r="K188" s="322">
        <v>2</v>
      </c>
      <c r="L188" s="278">
        <v>148.1</v>
      </c>
      <c r="M188" s="275">
        <v>5</v>
      </c>
      <c r="N188" s="160"/>
      <c r="O188" s="157">
        <f t="shared" si="23"/>
        <v>0</v>
      </c>
      <c r="P188" s="158">
        <v>4607105145337</v>
      </c>
      <c r="Q188" s="164"/>
      <c r="R188" s="224" t="s">
        <v>7912</v>
      </c>
    </row>
    <row r="189" spans="1:18" ht="54" customHeight="1">
      <c r="A189" s="163">
        <v>176</v>
      </c>
      <c r="B189" s="151">
        <v>4148</v>
      </c>
      <c r="C189" s="225" t="s">
        <v>9749</v>
      </c>
      <c r="D189" s="469" t="s">
        <v>1862</v>
      </c>
      <c r="E189" s="313" t="s">
        <v>8385</v>
      </c>
      <c r="F189" s="313" t="s">
        <v>9773</v>
      </c>
      <c r="G189" s="320" t="s">
        <v>9836</v>
      </c>
      <c r="H189" s="341" t="str">
        <f t="shared" si="22"/>
        <v>фото</v>
      </c>
      <c r="I189" s="153" t="s">
        <v>9904</v>
      </c>
      <c r="J189" s="321" t="s">
        <v>12</v>
      </c>
      <c r="K189" s="322">
        <v>2</v>
      </c>
      <c r="L189" s="278">
        <v>171.9</v>
      </c>
      <c r="M189" s="275">
        <v>5</v>
      </c>
      <c r="N189" s="160"/>
      <c r="O189" s="157">
        <f t="shared" si="23"/>
        <v>0</v>
      </c>
      <c r="P189" s="158">
        <v>4607109983034</v>
      </c>
      <c r="Q189" s="447">
        <v>2025</v>
      </c>
      <c r="R189" s="224" t="s">
        <v>7912</v>
      </c>
    </row>
    <row r="190" spans="1:18" ht="54.95" customHeight="1">
      <c r="A190" s="163">
        <v>177</v>
      </c>
      <c r="B190" s="151">
        <v>13614</v>
      </c>
      <c r="C190" s="225" t="s">
        <v>983</v>
      </c>
      <c r="D190" s="469" t="s">
        <v>1862</v>
      </c>
      <c r="E190" s="464" t="s">
        <v>8385</v>
      </c>
      <c r="F190" s="464" t="s">
        <v>985</v>
      </c>
      <c r="G190" s="465" t="s">
        <v>984</v>
      </c>
      <c r="H190" s="341" t="str">
        <f t="shared" si="22"/>
        <v>фото</v>
      </c>
      <c r="I190" s="153" t="s">
        <v>1895</v>
      </c>
      <c r="J190" s="321" t="s">
        <v>164</v>
      </c>
      <c r="K190" s="322">
        <v>2</v>
      </c>
      <c r="L190" s="278">
        <v>146.5</v>
      </c>
      <c r="M190" s="275">
        <v>5</v>
      </c>
      <c r="N190" s="160"/>
      <c r="O190" s="157">
        <f t="shared" si="23"/>
        <v>0</v>
      </c>
      <c r="P190" s="158">
        <v>4607105144408</v>
      </c>
      <c r="Q190" s="164"/>
      <c r="R190" s="224" t="s">
        <v>7912</v>
      </c>
    </row>
    <row r="191" spans="1:18" ht="54" customHeight="1">
      <c r="A191" s="163">
        <v>178</v>
      </c>
      <c r="B191" s="151">
        <v>5762</v>
      </c>
      <c r="C191" s="225" t="s">
        <v>1896</v>
      </c>
      <c r="D191" s="469" t="s">
        <v>1862</v>
      </c>
      <c r="E191" s="464" t="s">
        <v>8385</v>
      </c>
      <c r="F191" s="464" t="s">
        <v>1898</v>
      </c>
      <c r="G191" s="465" t="s">
        <v>1897</v>
      </c>
      <c r="H191" s="341" t="str">
        <f t="shared" si="22"/>
        <v>фото</v>
      </c>
      <c r="I191" s="153" t="s">
        <v>1899</v>
      </c>
      <c r="J191" s="321" t="s">
        <v>164</v>
      </c>
      <c r="K191" s="322">
        <v>2</v>
      </c>
      <c r="L191" s="278">
        <v>160.19999999999999</v>
      </c>
      <c r="M191" s="275">
        <v>5</v>
      </c>
      <c r="N191" s="160"/>
      <c r="O191" s="157">
        <f t="shared" si="23"/>
        <v>0</v>
      </c>
      <c r="P191" s="158">
        <v>4607109947487</v>
      </c>
      <c r="Q191" s="164"/>
      <c r="R191" s="224" t="s">
        <v>7912</v>
      </c>
    </row>
    <row r="192" spans="1:18" ht="54" customHeight="1">
      <c r="A192" s="163">
        <v>179</v>
      </c>
      <c r="B192" s="151">
        <v>210</v>
      </c>
      <c r="C192" s="225" t="s">
        <v>259</v>
      </c>
      <c r="D192" s="469" t="s">
        <v>1862</v>
      </c>
      <c r="E192" s="464" t="s">
        <v>8385</v>
      </c>
      <c r="F192" s="464" t="s">
        <v>105</v>
      </c>
      <c r="G192" s="465" t="s">
        <v>106</v>
      </c>
      <c r="H192" s="341" t="str">
        <f t="shared" si="22"/>
        <v>фото</v>
      </c>
      <c r="I192" s="153" t="s">
        <v>1903</v>
      </c>
      <c r="J192" s="321" t="s">
        <v>164</v>
      </c>
      <c r="K192" s="322">
        <v>2</v>
      </c>
      <c r="L192" s="278">
        <v>154.5</v>
      </c>
      <c r="M192" s="275">
        <v>5</v>
      </c>
      <c r="N192" s="160"/>
      <c r="O192" s="157">
        <f t="shared" si="23"/>
        <v>0</v>
      </c>
      <c r="P192" s="158">
        <v>4607109960257</v>
      </c>
      <c r="Q192" s="164"/>
      <c r="R192" s="224" t="s">
        <v>7912</v>
      </c>
    </row>
    <row r="193" spans="1:18" ht="54" customHeight="1">
      <c r="A193" s="163">
        <v>180</v>
      </c>
      <c r="B193" s="151">
        <v>10476</v>
      </c>
      <c r="C193" s="225" t="s">
        <v>9163</v>
      </c>
      <c r="D193" s="469" t="s">
        <v>1862</v>
      </c>
      <c r="E193" s="464" t="s">
        <v>8385</v>
      </c>
      <c r="F193" s="464" t="s">
        <v>9150</v>
      </c>
      <c r="G193" s="465" t="s">
        <v>9142</v>
      </c>
      <c r="H193" s="341" t="str">
        <f t="shared" si="22"/>
        <v>фото</v>
      </c>
      <c r="I193" s="153" t="s">
        <v>9723</v>
      </c>
      <c r="J193" s="321" t="s">
        <v>164</v>
      </c>
      <c r="K193" s="322">
        <v>1</v>
      </c>
      <c r="L193" s="278">
        <v>122</v>
      </c>
      <c r="M193" s="275">
        <v>5</v>
      </c>
      <c r="N193" s="160"/>
      <c r="O193" s="157">
        <f t="shared" si="23"/>
        <v>0</v>
      </c>
      <c r="P193" s="158">
        <v>4607109979815</v>
      </c>
      <c r="Q193" s="164"/>
      <c r="R193" s="224" t="s">
        <v>7912</v>
      </c>
    </row>
    <row r="194" spans="1:18" ht="54" customHeight="1">
      <c r="A194" s="163">
        <v>181</v>
      </c>
      <c r="B194" s="151">
        <v>11530</v>
      </c>
      <c r="C194" s="225" t="s">
        <v>258</v>
      </c>
      <c r="D194" s="469" t="s">
        <v>1862</v>
      </c>
      <c r="E194" s="464" t="s">
        <v>8385</v>
      </c>
      <c r="F194" s="464" t="s">
        <v>107</v>
      </c>
      <c r="G194" s="465" t="s">
        <v>108</v>
      </c>
      <c r="H194" s="341" t="str">
        <f t="shared" si="22"/>
        <v>фото</v>
      </c>
      <c r="I194" s="153" t="s">
        <v>1900</v>
      </c>
      <c r="J194" s="321" t="s">
        <v>164</v>
      </c>
      <c r="K194" s="322">
        <v>2</v>
      </c>
      <c r="L194" s="278">
        <v>152.5</v>
      </c>
      <c r="M194" s="275">
        <v>5</v>
      </c>
      <c r="N194" s="160"/>
      <c r="O194" s="157">
        <f t="shared" si="23"/>
        <v>0</v>
      </c>
      <c r="P194" s="158">
        <v>4607105129634</v>
      </c>
      <c r="Q194" s="164"/>
      <c r="R194" s="224" t="s">
        <v>7912</v>
      </c>
    </row>
    <row r="195" spans="1:18" ht="54" customHeight="1">
      <c r="A195" s="163">
        <v>182</v>
      </c>
      <c r="B195" s="151">
        <v>10652</v>
      </c>
      <c r="C195" s="225" t="s">
        <v>559</v>
      </c>
      <c r="D195" s="469" t="s">
        <v>1862</v>
      </c>
      <c r="E195" s="464" t="s">
        <v>8385</v>
      </c>
      <c r="F195" s="464" t="s">
        <v>561</v>
      </c>
      <c r="G195" s="465" t="s">
        <v>560</v>
      </c>
      <c r="H195" s="341" t="str">
        <f t="shared" si="22"/>
        <v>фото</v>
      </c>
      <c r="I195" s="153" t="s">
        <v>1901</v>
      </c>
      <c r="J195" s="321" t="s">
        <v>164</v>
      </c>
      <c r="K195" s="322">
        <v>2</v>
      </c>
      <c r="L195" s="278">
        <v>192.5</v>
      </c>
      <c r="M195" s="275">
        <v>5</v>
      </c>
      <c r="N195" s="160"/>
      <c r="O195" s="157">
        <f t="shared" si="23"/>
        <v>0</v>
      </c>
      <c r="P195" s="158">
        <v>4607109979983</v>
      </c>
      <c r="Q195" s="164"/>
      <c r="R195" s="224" t="s">
        <v>7912</v>
      </c>
    </row>
    <row r="196" spans="1:18" ht="54" customHeight="1">
      <c r="A196" s="163">
        <v>183</v>
      </c>
      <c r="B196" s="151">
        <v>3487</v>
      </c>
      <c r="C196" s="225" t="s">
        <v>8512</v>
      </c>
      <c r="D196" s="469" t="s">
        <v>1862</v>
      </c>
      <c r="E196" s="464" t="s">
        <v>8385</v>
      </c>
      <c r="F196" s="464" t="s">
        <v>8518</v>
      </c>
      <c r="G196" s="465" t="s">
        <v>8515</v>
      </c>
      <c r="H196" s="341" t="str">
        <f t="shared" si="22"/>
        <v>фото</v>
      </c>
      <c r="I196" s="153" t="s">
        <v>8520</v>
      </c>
      <c r="J196" s="321" t="s">
        <v>164</v>
      </c>
      <c r="K196" s="322">
        <v>2</v>
      </c>
      <c r="L196" s="278">
        <v>144.4</v>
      </c>
      <c r="M196" s="275">
        <v>5</v>
      </c>
      <c r="N196" s="160"/>
      <c r="O196" s="157">
        <f t="shared" si="23"/>
        <v>0</v>
      </c>
      <c r="P196" s="158">
        <v>4607109979709</v>
      </c>
      <c r="Q196" s="164"/>
      <c r="R196" s="224" t="s">
        <v>7912</v>
      </c>
    </row>
    <row r="197" spans="1:18" ht="54" customHeight="1">
      <c r="A197" s="163">
        <v>184</v>
      </c>
      <c r="B197" s="151">
        <v>13545</v>
      </c>
      <c r="C197" s="225" t="s">
        <v>7893</v>
      </c>
      <c r="D197" s="469" t="s">
        <v>1862</v>
      </c>
      <c r="E197" s="464" t="s">
        <v>8385</v>
      </c>
      <c r="F197" s="464" t="s">
        <v>7891</v>
      </c>
      <c r="G197" s="465" t="s">
        <v>7890</v>
      </c>
      <c r="H197" s="341" t="str">
        <f t="shared" si="22"/>
        <v>фото</v>
      </c>
      <c r="I197" s="153" t="s">
        <v>7895</v>
      </c>
      <c r="J197" s="321" t="s">
        <v>164</v>
      </c>
      <c r="K197" s="322">
        <v>2</v>
      </c>
      <c r="L197" s="278">
        <v>179.2</v>
      </c>
      <c r="M197" s="275">
        <v>5</v>
      </c>
      <c r="N197" s="160"/>
      <c r="O197" s="157">
        <f t="shared" si="23"/>
        <v>0</v>
      </c>
      <c r="P197" s="158">
        <v>4607109967812</v>
      </c>
      <c r="Q197" s="164"/>
      <c r="R197" s="224" t="s">
        <v>7912</v>
      </c>
    </row>
    <row r="198" spans="1:18" ht="54" customHeight="1">
      <c r="A198" s="163">
        <v>185</v>
      </c>
      <c r="B198" s="151">
        <v>7201</v>
      </c>
      <c r="C198" s="225" t="s">
        <v>7892</v>
      </c>
      <c r="D198" s="469" t="s">
        <v>1862</v>
      </c>
      <c r="E198" s="464" t="s">
        <v>8385</v>
      </c>
      <c r="F198" s="464" t="s">
        <v>7889</v>
      </c>
      <c r="G198" s="465" t="s">
        <v>7888</v>
      </c>
      <c r="H198" s="341" t="str">
        <f t="shared" si="22"/>
        <v>фото</v>
      </c>
      <c r="I198" s="153" t="s">
        <v>7894</v>
      </c>
      <c r="J198" s="321" t="s">
        <v>164</v>
      </c>
      <c r="K198" s="322">
        <v>2</v>
      </c>
      <c r="L198" s="278">
        <v>192.5</v>
      </c>
      <c r="M198" s="275">
        <v>5</v>
      </c>
      <c r="N198" s="160"/>
      <c r="O198" s="157">
        <f t="shared" si="23"/>
        <v>0</v>
      </c>
      <c r="P198" s="158">
        <v>4607109984246</v>
      </c>
      <c r="Q198" s="164"/>
      <c r="R198" s="224" t="s">
        <v>7912</v>
      </c>
    </row>
    <row r="199" spans="1:18" ht="58.35" customHeight="1">
      <c r="A199" s="163">
        <v>186</v>
      </c>
      <c r="B199" s="151">
        <v>1509</v>
      </c>
      <c r="C199" s="225" t="s">
        <v>9656</v>
      </c>
      <c r="D199" s="469" t="s">
        <v>1862</v>
      </c>
      <c r="E199" s="464" t="s">
        <v>8385</v>
      </c>
      <c r="F199" s="464" t="s">
        <v>9676</v>
      </c>
      <c r="G199" s="465" t="s">
        <v>9700</v>
      </c>
      <c r="H199" s="341" t="str">
        <f t="shared" si="22"/>
        <v>фото</v>
      </c>
      <c r="I199" s="153" t="s">
        <v>9724</v>
      </c>
      <c r="J199" s="321" t="s">
        <v>164</v>
      </c>
      <c r="K199" s="322">
        <v>2</v>
      </c>
      <c r="L199" s="278">
        <v>190.9</v>
      </c>
      <c r="M199" s="275">
        <v>5</v>
      </c>
      <c r="N199" s="160"/>
      <c r="O199" s="157">
        <f t="shared" si="23"/>
        <v>0</v>
      </c>
      <c r="P199" s="158">
        <v>4607109959893</v>
      </c>
      <c r="Q199" s="164"/>
      <c r="R199" s="224" t="s">
        <v>7912</v>
      </c>
    </row>
    <row r="200" spans="1:18" ht="54" customHeight="1">
      <c r="A200" s="163">
        <v>187</v>
      </c>
      <c r="B200" s="151">
        <v>248</v>
      </c>
      <c r="C200" s="225" t="s">
        <v>1401</v>
      </c>
      <c r="D200" s="469" t="s">
        <v>1862</v>
      </c>
      <c r="E200" s="464" t="s">
        <v>8385</v>
      </c>
      <c r="F200" s="464" t="s">
        <v>1402</v>
      </c>
      <c r="G200" s="465" t="s">
        <v>8392</v>
      </c>
      <c r="H200" s="341" t="str">
        <f t="shared" si="22"/>
        <v>фото</v>
      </c>
      <c r="I200" s="153" t="s">
        <v>8407</v>
      </c>
      <c r="J200" s="321" t="s">
        <v>164</v>
      </c>
      <c r="K200" s="322">
        <v>2</v>
      </c>
      <c r="L200" s="278">
        <v>171.9</v>
      </c>
      <c r="M200" s="275">
        <v>5</v>
      </c>
      <c r="N200" s="160"/>
      <c r="O200" s="157">
        <f t="shared" si="23"/>
        <v>0</v>
      </c>
      <c r="P200" s="158">
        <v>4607109959930</v>
      </c>
      <c r="Q200" s="164"/>
      <c r="R200" s="224" t="s">
        <v>7912</v>
      </c>
    </row>
    <row r="201" spans="1:18" ht="54.95" customHeight="1">
      <c r="A201" s="163">
        <v>188</v>
      </c>
      <c r="B201" s="151">
        <v>10085</v>
      </c>
      <c r="C201" s="225" t="s">
        <v>8513</v>
      </c>
      <c r="D201" s="469" t="s">
        <v>1862</v>
      </c>
      <c r="E201" s="464" t="s">
        <v>8385</v>
      </c>
      <c r="F201" s="464" t="s">
        <v>8519</v>
      </c>
      <c r="G201" s="465" t="s">
        <v>8516</v>
      </c>
      <c r="H201" s="341" t="str">
        <f t="shared" si="22"/>
        <v>фото</v>
      </c>
      <c r="I201" s="153" t="s">
        <v>8521</v>
      </c>
      <c r="J201" s="321" t="s">
        <v>164</v>
      </c>
      <c r="K201" s="322">
        <v>2</v>
      </c>
      <c r="L201" s="278">
        <v>144.4</v>
      </c>
      <c r="M201" s="275">
        <v>5</v>
      </c>
      <c r="N201" s="160"/>
      <c r="O201" s="157">
        <f t="shared" si="23"/>
        <v>0</v>
      </c>
      <c r="P201" s="158">
        <v>4607105143876</v>
      </c>
      <c r="Q201" s="164"/>
      <c r="R201" s="224" t="s">
        <v>7912</v>
      </c>
    </row>
    <row r="202" spans="1:18" ht="54.95" customHeight="1">
      <c r="A202" s="163">
        <v>189</v>
      </c>
      <c r="B202" s="151">
        <v>10485</v>
      </c>
      <c r="C202" s="225" t="s">
        <v>1157</v>
      </c>
      <c r="D202" s="469" t="s">
        <v>1862</v>
      </c>
      <c r="E202" s="464" t="s">
        <v>8385</v>
      </c>
      <c r="F202" s="464" t="s">
        <v>1128</v>
      </c>
      <c r="G202" s="465" t="s">
        <v>1127</v>
      </c>
      <c r="H202" s="341" t="str">
        <f t="shared" si="22"/>
        <v>фото</v>
      </c>
      <c r="I202" s="153" t="s">
        <v>1884</v>
      </c>
      <c r="J202" s="321" t="s">
        <v>164</v>
      </c>
      <c r="K202" s="322">
        <v>1</v>
      </c>
      <c r="L202" s="278">
        <v>88.1</v>
      </c>
      <c r="M202" s="275">
        <v>5</v>
      </c>
      <c r="N202" s="160"/>
      <c r="O202" s="157">
        <f t="shared" si="23"/>
        <v>0</v>
      </c>
      <c r="P202" s="158">
        <v>4607109935811</v>
      </c>
      <c r="Q202" s="164"/>
      <c r="R202" s="224" t="s">
        <v>7912</v>
      </c>
    </row>
    <row r="203" spans="1:18" ht="58.15" customHeight="1">
      <c r="A203" s="163">
        <v>190</v>
      </c>
      <c r="B203" s="151">
        <v>13547</v>
      </c>
      <c r="C203" s="225" t="s">
        <v>1864</v>
      </c>
      <c r="D203" s="469" t="s">
        <v>1862</v>
      </c>
      <c r="E203" s="464" t="s">
        <v>8385</v>
      </c>
      <c r="F203" s="464" t="s">
        <v>1866</v>
      </c>
      <c r="G203" s="465" t="s">
        <v>1865</v>
      </c>
      <c r="H203" s="341" t="str">
        <f t="shared" si="22"/>
        <v>фото</v>
      </c>
      <c r="I203" s="153" t="s">
        <v>1867</v>
      </c>
      <c r="J203" s="321" t="s">
        <v>164</v>
      </c>
      <c r="K203" s="322">
        <v>2</v>
      </c>
      <c r="L203" s="278">
        <v>140.79999999999998</v>
      </c>
      <c r="M203" s="275">
        <v>5</v>
      </c>
      <c r="N203" s="160"/>
      <c r="O203" s="157">
        <f t="shared" si="23"/>
        <v>0</v>
      </c>
      <c r="P203" s="158">
        <v>4607105145924</v>
      </c>
      <c r="Q203" s="164"/>
      <c r="R203" s="224" t="s">
        <v>7912</v>
      </c>
    </row>
    <row r="204" spans="1:18" ht="15.75">
      <c r="A204" s="163">
        <v>191</v>
      </c>
      <c r="B204" s="232"/>
      <c r="C204" s="232"/>
      <c r="D204" s="470"/>
      <c r="E204" s="425" t="s">
        <v>9143</v>
      </c>
      <c r="F204" s="172"/>
      <c r="G204" s="231"/>
      <c r="H204" s="233"/>
      <c r="I204" s="234"/>
      <c r="J204" s="232"/>
      <c r="K204" s="232"/>
      <c r="L204" s="232"/>
      <c r="M204" s="232"/>
      <c r="N204" s="232"/>
      <c r="O204" s="150"/>
      <c r="P204" s="150"/>
      <c r="Q204" s="150"/>
      <c r="R204" s="167"/>
    </row>
    <row r="205" spans="1:18" ht="56.45" customHeight="1">
      <c r="A205" s="163">
        <v>192</v>
      </c>
      <c r="B205" s="151">
        <v>3687</v>
      </c>
      <c r="C205" s="225" t="s">
        <v>9170</v>
      </c>
      <c r="D205" s="469" t="s">
        <v>1778</v>
      </c>
      <c r="E205" s="313" t="s">
        <v>8385</v>
      </c>
      <c r="F205" s="313" t="s">
        <v>9180</v>
      </c>
      <c r="G205" s="320" t="s">
        <v>9197</v>
      </c>
      <c r="H205" s="341" t="str">
        <f t="shared" ref="H205:H211" si="24">HYPERLINK("https://www.gardenbulbs.ru/images/promoline_CL/thumbnails/"&amp;C205&amp;".jpg","фото")</f>
        <v>фото</v>
      </c>
      <c r="I205" s="153" t="s">
        <v>9907</v>
      </c>
      <c r="J205" s="321" t="s">
        <v>164</v>
      </c>
      <c r="K205" s="322">
        <v>1</v>
      </c>
      <c r="L205" s="278">
        <v>119.8</v>
      </c>
      <c r="M205" s="275">
        <v>5</v>
      </c>
      <c r="N205" s="160"/>
      <c r="O205" s="157">
        <f t="shared" ref="O205:O211" si="25">IF(ISERROR(L205*N205),0,L205*N205)</f>
        <v>0</v>
      </c>
      <c r="P205" s="158">
        <v>4607109983256</v>
      </c>
      <c r="Q205" s="164"/>
      <c r="R205" s="224" t="s">
        <v>7903</v>
      </c>
    </row>
    <row r="206" spans="1:18" ht="54" customHeight="1">
      <c r="A206" s="163">
        <v>193</v>
      </c>
      <c r="B206" s="151">
        <v>13563</v>
      </c>
      <c r="C206" s="225" t="s">
        <v>1379</v>
      </c>
      <c r="D206" s="469" t="s">
        <v>1778</v>
      </c>
      <c r="E206" s="464" t="s">
        <v>8385</v>
      </c>
      <c r="F206" s="464" t="s">
        <v>1381</v>
      </c>
      <c r="G206" s="465" t="s">
        <v>1380</v>
      </c>
      <c r="H206" s="341" t="str">
        <f t="shared" si="24"/>
        <v>фото</v>
      </c>
      <c r="I206" s="153" t="s">
        <v>1836</v>
      </c>
      <c r="J206" s="321" t="s">
        <v>164</v>
      </c>
      <c r="K206" s="322">
        <v>1</v>
      </c>
      <c r="L206" s="278">
        <v>119.8</v>
      </c>
      <c r="M206" s="275">
        <v>5</v>
      </c>
      <c r="N206" s="160"/>
      <c r="O206" s="157">
        <f t="shared" si="25"/>
        <v>0</v>
      </c>
      <c r="P206" s="158">
        <v>4607109920268</v>
      </c>
      <c r="Q206" s="164"/>
      <c r="R206" s="224" t="s">
        <v>7903</v>
      </c>
    </row>
    <row r="207" spans="1:18" ht="54" customHeight="1">
      <c r="A207" s="163">
        <v>194</v>
      </c>
      <c r="B207" s="151">
        <v>3172</v>
      </c>
      <c r="C207" s="225" t="s">
        <v>1154</v>
      </c>
      <c r="D207" s="469" t="s">
        <v>1778</v>
      </c>
      <c r="E207" s="464" t="s">
        <v>8385</v>
      </c>
      <c r="F207" s="464" t="s">
        <v>1122</v>
      </c>
      <c r="G207" s="465" t="s">
        <v>1121</v>
      </c>
      <c r="H207" s="341" t="str">
        <f t="shared" si="24"/>
        <v>фото</v>
      </c>
      <c r="I207" s="153" t="s">
        <v>1837</v>
      </c>
      <c r="J207" s="321" t="s">
        <v>164</v>
      </c>
      <c r="K207" s="322">
        <v>1</v>
      </c>
      <c r="L207" s="278">
        <v>119.8</v>
      </c>
      <c r="M207" s="275">
        <v>5</v>
      </c>
      <c r="N207" s="160"/>
      <c r="O207" s="157">
        <f t="shared" si="25"/>
        <v>0</v>
      </c>
      <c r="P207" s="158">
        <v>4607109983331</v>
      </c>
      <c r="Q207" s="164"/>
      <c r="R207" s="224" t="s">
        <v>7903</v>
      </c>
    </row>
    <row r="208" spans="1:18" ht="56.45" customHeight="1">
      <c r="A208" s="163">
        <v>195</v>
      </c>
      <c r="B208" s="151">
        <v>3171</v>
      </c>
      <c r="C208" s="225" t="s">
        <v>1156</v>
      </c>
      <c r="D208" s="469" t="s">
        <v>1778</v>
      </c>
      <c r="E208" s="313" t="s">
        <v>8385</v>
      </c>
      <c r="F208" s="313" t="s">
        <v>1126</v>
      </c>
      <c r="G208" s="320" t="s">
        <v>1125</v>
      </c>
      <c r="H208" s="341" t="str">
        <f t="shared" si="24"/>
        <v>фото</v>
      </c>
      <c r="I208" s="153" t="s">
        <v>1839</v>
      </c>
      <c r="J208" s="321" t="s">
        <v>164</v>
      </c>
      <c r="K208" s="322">
        <v>1</v>
      </c>
      <c r="L208" s="278">
        <v>119.8</v>
      </c>
      <c r="M208" s="275">
        <v>5</v>
      </c>
      <c r="N208" s="160"/>
      <c r="O208" s="157">
        <f t="shared" si="25"/>
        <v>0</v>
      </c>
      <c r="P208" s="158">
        <v>4607109983485</v>
      </c>
      <c r="Q208" s="164"/>
      <c r="R208" s="224" t="s">
        <v>7903</v>
      </c>
    </row>
    <row r="209" spans="1:18" ht="56.45" customHeight="1">
      <c r="A209" s="163">
        <v>196</v>
      </c>
      <c r="B209" s="151">
        <v>4141</v>
      </c>
      <c r="C209" s="225" t="s">
        <v>9171</v>
      </c>
      <c r="D209" s="469" t="s">
        <v>1778</v>
      </c>
      <c r="E209" s="313" t="s">
        <v>8385</v>
      </c>
      <c r="F209" s="313" t="s">
        <v>9181</v>
      </c>
      <c r="G209" s="320" t="s">
        <v>9198</v>
      </c>
      <c r="H209" s="341" t="str">
        <f t="shared" si="24"/>
        <v>фото</v>
      </c>
      <c r="I209" s="153" t="s">
        <v>9217</v>
      </c>
      <c r="J209" s="321" t="s">
        <v>164</v>
      </c>
      <c r="K209" s="322">
        <v>1</v>
      </c>
      <c r="L209" s="278">
        <v>119.8</v>
      </c>
      <c r="M209" s="275">
        <v>5</v>
      </c>
      <c r="N209" s="160"/>
      <c r="O209" s="157">
        <f t="shared" si="25"/>
        <v>0</v>
      </c>
      <c r="P209" s="158">
        <v>4607109983539</v>
      </c>
      <c r="Q209" s="164"/>
      <c r="R209" s="224" t="s">
        <v>7903</v>
      </c>
    </row>
    <row r="210" spans="1:18" ht="54" customHeight="1">
      <c r="A210" s="163">
        <v>197</v>
      </c>
      <c r="B210" s="151">
        <v>10505</v>
      </c>
      <c r="C210" s="225" t="s">
        <v>1382</v>
      </c>
      <c r="D210" s="469" t="s">
        <v>1778</v>
      </c>
      <c r="E210" s="464" t="s">
        <v>8385</v>
      </c>
      <c r="F210" s="464" t="s">
        <v>1384</v>
      </c>
      <c r="G210" s="465" t="s">
        <v>1383</v>
      </c>
      <c r="H210" s="341" t="str">
        <f t="shared" si="24"/>
        <v>фото</v>
      </c>
      <c r="I210" s="153" t="s">
        <v>1840</v>
      </c>
      <c r="J210" s="321" t="s">
        <v>164</v>
      </c>
      <c r="K210" s="322">
        <v>1</v>
      </c>
      <c r="L210" s="278">
        <v>119.8</v>
      </c>
      <c r="M210" s="275">
        <v>5</v>
      </c>
      <c r="N210" s="160"/>
      <c r="O210" s="157">
        <f t="shared" si="25"/>
        <v>0</v>
      </c>
      <c r="P210" s="158">
        <v>4607109931691</v>
      </c>
      <c r="Q210" s="164"/>
      <c r="R210" s="224" t="s">
        <v>7903</v>
      </c>
    </row>
    <row r="211" spans="1:18" ht="54" customHeight="1">
      <c r="A211" s="163">
        <v>198</v>
      </c>
      <c r="B211" s="151">
        <v>4144</v>
      </c>
      <c r="C211" s="225" t="s">
        <v>1155</v>
      </c>
      <c r="D211" s="469" t="s">
        <v>1778</v>
      </c>
      <c r="E211" s="464" t="s">
        <v>8385</v>
      </c>
      <c r="F211" s="464" t="s">
        <v>1124</v>
      </c>
      <c r="G211" s="465" t="s">
        <v>1123</v>
      </c>
      <c r="H211" s="341" t="str">
        <f t="shared" si="24"/>
        <v>фото</v>
      </c>
      <c r="I211" s="153" t="s">
        <v>1838</v>
      </c>
      <c r="J211" s="321" t="s">
        <v>164</v>
      </c>
      <c r="K211" s="322">
        <v>1</v>
      </c>
      <c r="L211" s="278">
        <v>119.8</v>
      </c>
      <c r="M211" s="275">
        <v>5</v>
      </c>
      <c r="N211" s="160"/>
      <c r="O211" s="157">
        <f t="shared" si="25"/>
        <v>0</v>
      </c>
      <c r="P211" s="158">
        <v>4607109983379</v>
      </c>
      <c r="Q211" s="164"/>
      <c r="R211" s="224" t="s">
        <v>7903</v>
      </c>
    </row>
    <row r="212" spans="1:18" ht="15.75">
      <c r="A212" s="163">
        <v>199</v>
      </c>
      <c r="B212" s="232"/>
      <c r="C212" s="232"/>
      <c r="D212" s="470"/>
      <c r="E212" s="425" t="s">
        <v>9144</v>
      </c>
      <c r="F212" s="172"/>
      <c r="G212" s="231"/>
      <c r="H212" s="233"/>
      <c r="I212" s="234"/>
      <c r="J212" s="232"/>
      <c r="K212" s="232"/>
      <c r="L212" s="232"/>
      <c r="M212" s="232"/>
      <c r="N212" s="232"/>
      <c r="O212" s="150"/>
      <c r="P212" s="150"/>
      <c r="Q212" s="150"/>
      <c r="R212" s="167"/>
    </row>
    <row r="213" spans="1:18" ht="54" customHeight="1">
      <c r="A213" s="163">
        <v>200</v>
      </c>
      <c r="B213" s="151">
        <v>11650</v>
      </c>
      <c r="C213" s="225" t="s">
        <v>1841</v>
      </c>
      <c r="D213" s="469" t="s">
        <v>1778</v>
      </c>
      <c r="E213" s="464" t="s">
        <v>8385</v>
      </c>
      <c r="F213" s="464" t="s">
        <v>1843</v>
      </c>
      <c r="G213" s="465" t="s">
        <v>1842</v>
      </c>
      <c r="H213" s="341" t="str">
        <f t="shared" ref="H213:H232" si="26">HYPERLINK("https://www.gardenbulbs.ru/images/promoline_CL/thumbnails/"&amp;C213&amp;".jpg","фото")</f>
        <v>фото</v>
      </c>
      <c r="I213" s="153" t="s">
        <v>1844</v>
      </c>
      <c r="J213" s="321" t="s">
        <v>164</v>
      </c>
      <c r="K213" s="322">
        <v>1</v>
      </c>
      <c r="L213" s="278">
        <v>111.6</v>
      </c>
      <c r="M213" s="275">
        <v>5</v>
      </c>
      <c r="N213" s="160"/>
      <c r="O213" s="157">
        <f t="shared" ref="O213:O232" si="27">IF(ISERROR(L213*N213),0,L213*N213)</f>
        <v>0</v>
      </c>
      <c r="P213" s="158">
        <v>4607105129542</v>
      </c>
      <c r="Q213" s="164"/>
      <c r="R213" s="224" t="s">
        <v>7903</v>
      </c>
    </row>
    <row r="214" spans="1:18" ht="54" customHeight="1">
      <c r="A214" s="163">
        <v>201</v>
      </c>
      <c r="B214" s="151">
        <v>6408</v>
      </c>
      <c r="C214" s="225" t="s">
        <v>1845</v>
      </c>
      <c r="D214" s="469" t="s">
        <v>1778</v>
      </c>
      <c r="E214" s="464" t="s">
        <v>8385</v>
      </c>
      <c r="F214" s="464" t="s">
        <v>1847</v>
      </c>
      <c r="G214" s="465" t="s">
        <v>1846</v>
      </c>
      <c r="H214" s="341" t="str">
        <f t="shared" si="26"/>
        <v>фото</v>
      </c>
      <c r="I214" s="153" t="s">
        <v>1848</v>
      </c>
      <c r="J214" s="321" t="s">
        <v>164</v>
      </c>
      <c r="K214" s="322">
        <v>1</v>
      </c>
      <c r="L214" s="278">
        <v>111.6</v>
      </c>
      <c r="M214" s="275">
        <v>5</v>
      </c>
      <c r="N214" s="160"/>
      <c r="O214" s="157">
        <f t="shared" si="27"/>
        <v>0</v>
      </c>
      <c r="P214" s="158">
        <v>4607109968529</v>
      </c>
      <c r="Q214" s="164"/>
      <c r="R214" s="224" t="s">
        <v>7903</v>
      </c>
    </row>
    <row r="215" spans="1:18" ht="54" customHeight="1">
      <c r="A215" s="163">
        <v>202</v>
      </c>
      <c r="B215" s="151">
        <v>2205</v>
      </c>
      <c r="C215" s="225" t="s">
        <v>7997</v>
      </c>
      <c r="D215" s="469" t="s">
        <v>1778</v>
      </c>
      <c r="E215" s="464" t="s">
        <v>8385</v>
      </c>
      <c r="F215" s="464" t="s">
        <v>7934</v>
      </c>
      <c r="G215" s="465" t="s">
        <v>7933</v>
      </c>
      <c r="H215" s="341" t="str">
        <f t="shared" si="26"/>
        <v>фото</v>
      </c>
      <c r="I215" s="153" t="s">
        <v>8023</v>
      </c>
      <c r="J215" s="321" t="s">
        <v>164</v>
      </c>
      <c r="K215" s="322">
        <v>1</v>
      </c>
      <c r="L215" s="278">
        <v>111.6</v>
      </c>
      <c r="M215" s="275">
        <v>5</v>
      </c>
      <c r="N215" s="160"/>
      <c r="O215" s="157">
        <f t="shared" si="27"/>
        <v>0</v>
      </c>
      <c r="P215" s="158">
        <v>4607109931592</v>
      </c>
      <c r="Q215" s="164"/>
      <c r="R215" s="224" t="s">
        <v>7903</v>
      </c>
    </row>
    <row r="216" spans="1:18" ht="54" customHeight="1">
      <c r="A216" s="163">
        <v>203</v>
      </c>
      <c r="B216" s="151">
        <v>10677</v>
      </c>
      <c r="C216" s="225" t="s">
        <v>8003</v>
      </c>
      <c r="D216" s="469" t="s">
        <v>1778</v>
      </c>
      <c r="E216" s="464" t="s">
        <v>8385</v>
      </c>
      <c r="F216" s="464" t="s">
        <v>7946</v>
      </c>
      <c r="G216" s="465" t="s">
        <v>7945</v>
      </c>
      <c r="H216" s="341" t="str">
        <f t="shared" si="26"/>
        <v>фото</v>
      </c>
      <c r="I216" s="153" t="s">
        <v>8029</v>
      </c>
      <c r="J216" s="321" t="s">
        <v>164</v>
      </c>
      <c r="K216" s="322">
        <v>1</v>
      </c>
      <c r="L216" s="278">
        <v>113.8</v>
      </c>
      <c r="M216" s="275">
        <v>5</v>
      </c>
      <c r="N216" s="160"/>
      <c r="O216" s="157">
        <f t="shared" si="27"/>
        <v>0</v>
      </c>
      <c r="P216" s="158">
        <v>4607109931363</v>
      </c>
      <c r="Q216" s="164"/>
      <c r="R216" s="224" t="s">
        <v>7903</v>
      </c>
    </row>
    <row r="217" spans="1:18" ht="54.95" customHeight="1">
      <c r="A217" s="163">
        <v>204</v>
      </c>
      <c r="B217" s="151">
        <v>2824</v>
      </c>
      <c r="C217" s="225" t="s">
        <v>9657</v>
      </c>
      <c r="D217" s="469" t="s">
        <v>1778</v>
      </c>
      <c r="E217" s="464" t="s">
        <v>8385</v>
      </c>
      <c r="F217" s="464" t="s">
        <v>9677</v>
      </c>
      <c r="G217" s="465" t="s">
        <v>9702</v>
      </c>
      <c r="H217" s="341" t="str">
        <f t="shared" si="26"/>
        <v>фото</v>
      </c>
      <c r="I217" s="153" t="s">
        <v>9725</v>
      </c>
      <c r="J217" s="321" t="s">
        <v>164</v>
      </c>
      <c r="K217" s="322">
        <v>1</v>
      </c>
      <c r="L217" s="278">
        <v>113.8</v>
      </c>
      <c r="M217" s="275">
        <v>5</v>
      </c>
      <c r="N217" s="160"/>
      <c r="O217" s="157">
        <f t="shared" si="27"/>
        <v>0</v>
      </c>
      <c r="P217" s="158">
        <v>4607105145399</v>
      </c>
      <c r="Q217" s="447">
        <v>2025</v>
      </c>
      <c r="R217" s="224" t="s">
        <v>7903</v>
      </c>
    </row>
    <row r="218" spans="1:18" ht="54.95" customHeight="1">
      <c r="A218" s="163">
        <v>205</v>
      </c>
      <c r="B218" s="151">
        <v>2826</v>
      </c>
      <c r="C218" s="225" t="s">
        <v>9658</v>
      </c>
      <c r="D218" s="469" t="s">
        <v>1778</v>
      </c>
      <c r="E218" s="464" t="s">
        <v>8385</v>
      </c>
      <c r="F218" s="464" t="s">
        <v>9678</v>
      </c>
      <c r="G218" s="465" t="s">
        <v>9703</v>
      </c>
      <c r="H218" s="341" t="str">
        <f t="shared" si="26"/>
        <v>фото</v>
      </c>
      <c r="I218" s="153" t="s">
        <v>9726</v>
      </c>
      <c r="J218" s="321" t="s">
        <v>164</v>
      </c>
      <c r="K218" s="322">
        <v>1</v>
      </c>
      <c r="L218" s="278">
        <v>111.6</v>
      </c>
      <c r="M218" s="275">
        <v>5</v>
      </c>
      <c r="N218" s="160"/>
      <c r="O218" s="157">
        <f t="shared" si="27"/>
        <v>0</v>
      </c>
      <c r="P218" s="158">
        <v>4607105145443</v>
      </c>
      <c r="Q218" s="447">
        <v>2025</v>
      </c>
      <c r="R218" s="224" t="s">
        <v>7903</v>
      </c>
    </row>
    <row r="219" spans="1:18" ht="54" customHeight="1">
      <c r="A219" s="163">
        <v>206</v>
      </c>
      <c r="B219" s="151">
        <v>2952</v>
      </c>
      <c r="C219" s="225" t="s">
        <v>1849</v>
      </c>
      <c r="D219" s="469" t="s">
        <v>1778</v>
      </c>
      <c r="E219" s="464" t="s">
        <v>8385</v>
      </c>
      <c r="F219" s="464" t="s">
        <v>1851</v>
      </c>
      <c r="G219" s="465" t="s">
        <v>1850</v>
      </c>
      <c r="H219" s="341" t="str">
        <f t="shared" si="26"/>
        <v>фото</v>
      </c>
      <c r="I219" s="153" t="s">
        <v>1852</v>
      </c>
      <c r="J219" s="321" t="s">
        <v>164</v>
      </c>
      <c r="K219" s="322">
        <v>1</v>
      </c>
      <c r="L219" s="278">
        <v>111.6</v>
      </c>
      <c r="M219" s="275">
        <v>5</v>
      </c>
      <c r="N219" s="160"/>
      <c r="O219" s="157">
        <f t="shared" si="27"/>
        <v>0</v>
      </c>
      <c r="P219" s="158">
        <v>4607109952016</v>
      </c>
      <c r="Q219" s="164"/>
      <c r="R219" s="224" t="s">
        <v>7903</v>
      </c>
    </row>
    <row r="220" spans="1:18" ht="54" customHeight="1">
      <c r="A220" s="163">
        <v>207</v>
      </c>
      <c r="B220" s="151">
        <v>11126</v>
      </c>
      <c r="C220" s="225" t="s">
        <v>8002</v>
      </c>
      <c r="D220" s="469" t="s">
        <v>1778</v>
      </c>
      <c r="E220" s="464" t="s">
        <v>8385</v>
      </c>
      <c r="F220" s="464" t="s">
        <v>7944</v>
      </c>
      <c r="G220" s="465" t="s">
        <v>7943</v>
      </c>
      <c r="H220" s="341" t="str">
        <f t="shared" si="26"/>
        <v>фото</v>
      </c>
      <c r="I220" s="153" t="s">
        <v>8028</v>
      </c>
      <c r="J220" s="321" t="s">
        <v>164</v>
      </c>
      <c r="K220" s="322">
        <v>1</v>
      </c>
      <c r="L220" s="278">
        <v>111.6</v>
      </c>
      <c r="M220" s="275">
        <v>5</v>
      </c>
      <c r="N220" s="160"/>
      <c r="O220" s="157">
        <f t="shared" si="27"/>
        <v>0</v>
      </c>
      <c r="P220" s="158">
        <v>4607109930274</v>
      </c>
      <c r="Q220" s="164"/>
      <c r="R220" s="224" t="s">
        <v>7903</v>
      </c>
    </row>
    <row r="221" spans="1:18" ht="58.15" customHeight="1">
      <c r="A221" s="163">
        <v>208</v>
      </c>
      <c r="B221" s="151">
        <v>425</v>
      </c>
      <c r="C221" s="225" t="s">
        <v>7999</v>
      </c>
      <c r="D221" s="469" t="s">
        <v>1778</v>
      </c>
      <c r="E221" s="464" t="s">
        <v>8385</v>
      </c>
      <c r="F221" s="464" t="s">
        <v>7938</v>
      </c>
      <c r="G221" s="465" t="s">
        <v>7937</v>
      </c>
      <c r="H221" s="341" t="str">
        <f t="shared" si="26"/>
        <v>фото</v>
      </c>
      <c r="I221" s="153" t="s">
        <v>8025</v>
      </c>
      <c r="J221" s="321" t="s">
        <v>164</v>
      </c>
      <c r="K221" s="322">
        <v>1</v>
      </c>
      <c r="L221" s="278">
        <v>111.6</v>
      </c>
      <c r="M221" s="275">
        <v>5</v>
      </c>
      <c r="N221" s="160"/>
      <c r="O221" s="157">
        <f t="shared" si="27"/>
        <v>0</v>
      </c>
      <c r="P221" s="158">
        <v>4607105129566</v>
      </c>
      <c r="Q221" s="164"/>
      <c r="R221" s="224" t="s">
        <v>7903</v>
      </c>
    </row>
    <row r="222" spans="1:18" ht="54.95" customHeight="1">
      <c r="A222" s="163">
        <v>209</v>
      </c>
      <c r="B222" s="151">
        <v>7083</v>
      </c>
      <c r="C222" s="225" t="s">
        <v>9659</v>
      </c>
      <c r="D222" s="469" t="s">
        <v>1778</v>
      </c>
      <c r="E222" s="464" t="s">
        <v>8385</v>
      </c>
      <c r="F222" s="464" t="s">
        <v>9679</v>
      </c>
      <c r="G222" s="465" t="s">
        <v>9704</v>
      </c>
      <c r="H222" s="341" t="str">
        <f t="shared" si="26"/>
        <v>фото</v>
      </c>
      <c r="I222" s="153" t="s">
        <v>9727</v>
      </c>
      <c r="J222" s="321" t="s">
        <v>164</v>
      </c>
      <c r="K222" s="322">
        <v>1</v>
      </c>
      <c r="L222" s="278">
        <v>111.6</v>
      </c>
      <c r="M222" s="275">
        <v>5</v>
      </c>
      <c r="N222" s="160"/>
      <c r="O222" s="157">
        <f t="shared" si="27"/>
        <v>0</v>
      </c>
      <c r="P222" s="158">
        <v>4607105144903</v>
      </c>
      <c r="Q222" s="447">
        <v>2025</v>
      </c>
      <c r="R222" s="224" t="s">
        <v>7903</v>
      </c>
    </row>
    <row r="223" spans="1:18" ht="54" customHeight="1">
      <c r="A223" s="163">
        <v>210</v>
      </c>
      <c r="B223" s="151">
        <v>14463</v>
      </c>
      <c r="C223" s="225" t="s">
        <v>1853</v>
      </c>
      <c r="D223" s="469" t="s">
        <v>1778</v>
      </c>
      <c r="E223" s="464" t="s">
        <v>8385</v>
      </c>
      <c r="F223" s="464" t="s">
        <v>1855</v>
      </c>
      <c r="G223" s="465" t="s">
        <v>1854</v>
      </c>
      <c r="H223" s="341" t="str">
        <f t="shared" si="26"/>
        <v>фото</v>
      </c>
      <c r="I223" s="153" t="s">
        <v>1856</v>
      </c>
      <c r="J223" s="321" t="s">
        <v>164</v>
      </c>
      <c r="K223" s="322">
        <v>1</v>
      </c>
      <c r="L223" s="278">
        <v>112.6</v>
      </c>
      <c r="M223" s="275">
        <v>5</v>
      </c>
      <c r="N223" s="160"/>
      <c r="O223" s="157">
        <f t="shared" si="27"/>
        <v>0</v>
      </c>
      <c r="P223" s="158">
        <v>4607105129573</v>
      </c>
      <c r="Q223" s="164"/>
      <c r="R223" s="224" t="s">
        <v>7903</v>
      </c>
    </row>
    <row r="224" spans="1:18" ht="54" customHeight="1">
      <c r="A224" s="163">
        <v>211</v>
      </c>
      <c r="B224" s="151">
        <v>13708</v>
      </c>
      <c r="C224" s="225" t="s">
        <v>8509</v>
      </c>
      <c r="D224" s="469" t="s">
        <v>1778</v>
      </c>
      <c r="E224" s="464" t="s">
        <v>8385</v>
      </c>
      <c r="F224" s="464" t="s">
        <v>8508</v>
      </c>
      <c r="G224" s="465" t="s">
        <v>8507</v>
      </c>
      <c r="H224" s="341" t="str">
        <f t="shared" si="26"/>
        <v>фото</v>
      </c>
      <c r="I224" s="153" t="s">
        <v>8510</v>
      </c>
      <c r="J224" s="321" t="s">
        <v>164</v>
      </c>
      <c r="K224" s="322">
        <v>1</v>
      </c>
      <c r="L224" s="278">
        <v>111.6</v>
      </c>
      <c r="M224" s="275">
        <v>5</v>
      </c>
      <c r="N224" s="160"/>
      <c r="O224" s="157">
        <f t="shared" si="27"/>
        <v>0</v>
      </c>
      <c r="P224" s="158">
        <v>4607109919880</v>
      </c>
      <c r="Q224" s="164"/>
      <c r="R224" s="224" t="s">
        <v>7903</v>
      </c>
    </row>
    <row r="225" spans="1:18" ht="47.85" customHeight="1">
      <c r="A225" s="163">
        <v>212</v>
      </c>
      <c r="B225" s="151">
        <v>7850</v>
      </c>
      <c r="C225" s="225" t="s">
        <v>10571</v>
      </c>
      <c r="D225" s="469" t="s">
        <v>1778</v>
      </c>
      <c r="E225" s="313" t="s">
        <v>8385</v>
      </c>
      <c r="F225" s="313" t="s">
        <v>10600</v>
      </c>
      <c r="G225" s="320" t="s">
        <v>10631</v>
      </c>
      <c r="H225" s="341" t="str">
        <f t="shared" si="26"/>
        <v>фото</v>
      </c>
      <c r="I225" s="153" t="s">
        <v>10662</v>
      </c>
      <c r="J225" s="321" t="s">
        <v>164</v>
      </c>
      <c r="K225" s="322">
        <v>1</v>
      </c>
      <c r="L225" s="278">
        <v>111.6</v>
      </c>
      <c r="M225" s="275">
        <v>5</v>
      </c>
      <c r="N225" s="160"/>
      <c r="O225" s="157">
        <f t="shared" si="27"/>
        <v>0</v>
      </c>
      <c r="P225" s="158">
        <v>4607109932629</v>
      </c>
      <c r="Q225" s="164"/>
      <c r="R225" s="224" t="s">
        <v>7903</v>
      </c>
    </row>
    <row r="226" spans="1:18" ht="54" customHeight="1">
      <c r="A226" s="163">
        <v>213</v>
      </c>
      <c r="B226" s="151">
        <v>11564</v>
      </c>
      <c r="C226" s="225" t="s">
        <v>8000</v>
      </c>
      <c r="D226" s="469" t="s">
        <v>1778</v>
      </c>
      <c r="E226" s="464" t="s">
        <v>8385</v>
      </c>
      <c r="F226" s="464" t="s">
        <v>7940</v>
      </c>
      <c r="G226" s="465" t="s">
        <v>7939</v>
      </c>
      <c r="H226" s="341" t="str">
        <f t="shared" si="26"/>
        <v>фото</v>
      </c>
      <c r="I226" s="153" t="s">
        <v>8026</v>
      </c>
      <c r="J226" s="321" t="s">
        <v>164</v>
      </c>
      <c r="K226" s="322">
        <v>1</v>
      </c>
      <c r="L226" s="278">
        <v>111.6</v>
      </c>
      <c r="M226" s="275">
        <v>5</v>
      </c>
      <c r="N226" s="160"/>
      <c r="O226" s="157">
        <f t="shared" si="27"/>
        <v>0</v>
      </c>
      <c r="P226" s="158">
        <v>4607109963814</v>
      </c>
      <c r="Q226" s="164"/>
      <c r="R226" s="224" t="s">
        <v>7903</v>
      </c>
    </row>
    <row r="227" spans="1:18" ht="54" customHeight="1">
      <c r="A227" s="163">
        <v>214</v>
      </c>
      <c r="B227" s="151">
        <v>10030</v>
      </c>
      <c r="C227" s="225" t="s">
        <v>1858</v>
      </c>
      <c r="D227" s="469" t="s">
        <v>1778</v>
      </c>
      <c r="E227" s="464" t="s">
        <v>8385</v>
      </c>
      <c r="F227" s="464" t="s">
        <v>1860</v>
      </c>
      <c r="G227" s="465" t="s">
        <v>1859</v>
      </c>
      <c r="H227" s="341" t="str">
        <f t="shared" si="26"/>
        <v>фото</v>
      </c>
      <c r="I227" s="153" t="s">
        <v>1861</v>
      </c>
      <c r="J227" s="321" t="s">
        <v>164</v>
      </c>
      <c r="K227" s="322">
        <v>1</v>
      </c>
      <c r="L227" s="278">
        <v>111.6</v>
      </c>
      <c r="M227" s="275">
        <v>5</v>
      </c>
      <c r="N227" s="160"/>
      <c r="O227" s="157">
        <f t="shared" si="27"/>
        <v>0</v>
      </c>
      <c r="P227" s="158">
        <v>4607109987667</v>
      </c>
      <c r="Q227" s="164"/>
      <c r="R227" s="224" t="s">
        <v>7903</v>
      </c>
    </row>
    <row r="228" spans="1:18" ht="54.95" customHeight="1">
      <c r="A228" s="163">
        <v>215</v>
      </c>
      <c r="B228" s="151">
        <v>10058</v>
      </c>
      <c r="C228" s="225" t="s">
        <v>8001</v>
      </c>
      <c r="D228" s="469" t="s">
        <v>1778</v>
      </c>
      <c r="E228" s="464" t="s">
        <v>8385</v>
      </c>
      <c r="F228" s="464" t="s">
        <v>7942</v>
      </c>
      <c r="G228" s="465" t="s">
        <v>7941</v>
      </c>
      <c r="H228" s="341" t="str">
        <f t="shared" si="26"/>
        <v>фото</v>
      </c>
      <c r="I228" s="153" t="s">
        <v>8027</v>
      </c>
      <c r="J228" s="321" t="s">
        <v>164</v>
      </c>
      <c r="K228" s="322">
        <v>1</v>
      </c>
      <c r="L228" s="278">
        <v>111.6</v>
      </c>
      <c r="M228" s="275">
        <v>5</v>
      </c>
      <c r="N228" s="160"/>
      <c r="O228" s="157">
        <f t="shared" si="27"/>
        <v>0</v>
      </c>
      <c r="P228" s="158">
        <v>4607109924075</v>
      </c>
      <c r="Q228" s="164"/>
      <c r="R228" s="224" t="s">
        <v>7903</v>
      </c>
    </row>
    <row r="229" spans="1:18" ht="54.4" customHeight="1">
      <c r="A229" s="163">
        <v>216</v>
      </c>
      <c r="B229" s="151">
        <v>4523</v>
      </c>
      <c r="C229" s="225" t="s">
        <v>10572</v>
      </c>
      <c r="D229" s="469" t="s">
        <v>1778</v>
      </c>
      <c r="E229" s="313" t="s">
        <v>8385</v>
      </c>
      <c r="F229" s="313" t="s">
        <v>10601</v>
      </c>
      <c r="G229" s="320" t="s">
        <v>10632</v>
      </c>
      <c r="H229" s="341" t="str">
        <f t="shared" si="26"/>
        <v>фото</v>
      </c>
      <c r="I229" s="153" t="s">
        <v>10663</v>
      </c>
      <c r="J229" s="321" t="s">
        <v>164</v>
      </c>
      <c r="K229" s="322">
        <v>1</v>
      </c>
      <c r="L229" s="278">
        <v>92.8</v>
      </c>
      <c r="M229" s="275">
        <v>5</v>
      </c>
      <c r="N229" s="160"/>
      <c r="O229" s="157">
        <f t="shared" si="27"/>
        <v>0</v>
      </c>
      <c r="P229" s="158">
        <v>4607109953891</v>
      </c>
      <c r="Q229" s="164"/>
      <c r="R229" s="224" t="s">
        <v>7903</v>
      </c>
    </row>
    <row r="230" spans="1:18" ht="54.95" customHeight="1">
      <c r="A230" s="163">
        <v>217</v>
      </c>
      <c r="B230" s="151">
        <v>13523</v>
      </c>
      <c r="C230" s="225" t="s">
        <v>9660</v>
      </c>
      <c r="D230" s="469" t="s">
        <v>1778</v>
      </c>
      <c r="E230" s="464" t="s">
        <v>8385</v>
      </c>
      <c r="F230" s="464" t="s">
        <v>9680</v>
      </c>
      <c r="G230" s="465" t="s">
        <v>9705</v>
      </c>
      <c r="H230" s="341" t="str">
        <f t="shared" si="26"/>
        <v>фото</v>
      </c>
      <c r="I230" s="153" t="s">
        <v>9728</v>
      </c>
      <c r="J230" s="321" t="s">
        <v>164</v>
      </c>
      <c r="K230" s="322">
        <v>1</v>
      </c>
      <c r="L230" s="278">
        <v>111.6</v>
      </c>
      <c r="M230" s="275">
        <v>5</v>
      </c>
      <c r="N230" s="160"/>
      <c r="O230" s="157">
        <f t="shared" si="27"/>
        <v>0</v>
      </c>
      <c r="P230" s="158">
        <v>4607105145894</v>
      </c>
      <c r="Q230" s="164"/>
      <c r="R230" s="224" t="s">
        <v>7903</v>
      </c>
    </row>
    <row r="231" spans="1:18" ht="54" customHeight="1">
      <c r="A231" s="163">
        <v>218</v>
      </c>
      <c r="B231" s="151">
        <v>16508</v>
      </c>
      <c r="C231" s="225" t="s">
        <v>9164</v>
      </c>
      <c r="D231" s="469" t="s">
        <v>1778</v>
      </c>
      <c r="E231" s="464" t="s">
        <v>8385</v>
      </c>
      <c r="F231" s="464" t="s">
        <v>9151</v>
      </c>
      <c r="G231" s="465" t="s">
        <v>9145</v>
      </c>
      <c r="H231" s="341" t="str">
        <f t="shared" si="26"/>
        <v>фото</v>
      </c>
      <c r="I231" s="153" t="s">
        <v>9160</v>
      </c>
      <c r="J231" s="321" t="s">
        <v>164</v>
      </c>
      <c r="K231" s="322">
        <v>1</v>
      </c>
      <c r="L231" s="278">
        <v>113.8</v>
      </c>
      <c r="M231" s="275">
        <v>5</v>
      </c>
      <c r="N231" s="160"/>
      <c r="O231" s="157">
        <f t="shared" si="27"/>
        <v>0</v>
      </c>
      <c r="P231" s="158">
        <v>4607109920312</v>
      </c>
      <c r="Q231" s="164"/>
      <c r="R231" s="224" t="s">
        <v>7903</v>
      </c>
    </row>
    <row r="232" spans="1:18" ht="54" customHeight="1">
      <c r="A232" s="163">
        <v>219</v>
      </c>
      <c r="B232" s="151">
        <v>11502</v>
      </c>
      <c r="C232" s="225" t="s">
        <v>7998</v>
      </c>
      <c r="D232" s="469" t="s">
        <v>1778</v>
      </c>
      <c r="E232" s="464" t="s">
        <v>8385</v>
      </c>
      <c r="F232" s="464" t="s">
        <v>7936</v>
      </c>
      <c r="G232" s="465" t="s">
        <v>7935</v>
      </c>
      <c r="H232" s="341" t="str">
        <f t="shared" si="26"/>
        <v>фото</v>
      </c>
      <c r="I232" s="153" t="s">
        <v>8024</v>
      </c>
      <c r="J232" s="321" t="s">
        <v>164</v>
      </c>
      <c r="K232" s="322">
        <v>1</v>
      </c>
      <c r="L232" s="278">
        <v>111.6</v>
      </c>
      <c r="M232" s="275">
        <v>5</v>
      </c>
      <c r="N232" s="160"/>
      <c r="O232" s="157">
        <f t="shared" si="27"/>
        <v>0</v>
      </c>
      <c r="P232" s="158">
        <v>4607109963937</v>
      </c>
      <c r="Q232" s="164"/>
      <c r="R232" s="224" t="s">
        <v>7903</v>
      </c>
    </row>
    <row r="233" spans="1:18" ht="15.75">
      <c r="A233" s="163">
        <v>220</v>
      </c>
      <c r="B233" s="232"/>
      <c r="C233" s="232"/>
      <c r="D233" s="470"/>
      <c r="E233" s="425" t="s">
        <v>8621</v>
      </c>
      <c r="F233" s="172"/>
      <c r="G233" s="231"/>
      <c r="H233" s="233"/>
      <c r="I233" s="234"/>
      <c r="J233" s="232"/>
      <c r="K233" s="232"/>
      <c r="L233" s="232"/>
      <c r="M233" s="232"/>
      <c r="N233" s="232"/>
      <c r="O233" s="150"/>
      <c r="P233" s="150"/>
      <c r="Q233" s="150"/>
      <c r="R233" s="167"/>
    </row>
    <row r="234" spans="1:18" ht="54" customHeight="1">
      <c r="A234" s="163">
        <v>221</v>
      </c>
      <c r="B234" s="151">
        <v>11905</v>
      </c>
      <c r="C234" s="225" t="s">
        <v>1373</v>
      </c>
      <c r="D234" s="469" t="s">
        <v>1778</v>
      </c>
      <c r="E234" s="464" t="s">
        <v>8385</v>
      </c>
      <c r="F234" s="464" t="s">
        <v>1780</v>
      </c>
      <c r="G234" s="465" t="s">
        <v>1779</v>
      </c>
      <c r="H234" s="341" t="str">
        <f t="shared" ref="H234:H277" si="28">HYPERLINK("https://www.gardenbulbs.ru/images/promoline_CL/thumbnails/"&amp;C234&amp;".jpg","фото")</f>
        <v>фото</v>
      </c>
      <c r="I234" s="153" t="s">
        <v>1781</v>
      </c>
      <c r="J234" s="321" t="s">
        <v>164</v>
      </c>
      <c r="K234" s="322">
        <v>2</v>
      </c>
      <c r="L234" s="278">
        <v>193.29999999999998</v>
      </c>
      <c r="M234" s="275">
        <v>5</v>
      </c>
      <c r="N234" s="160"/>
      <c r="O234" s="157">
        <f t="shared" ref="O234:O277" si="29">IF(ISERROR(L234*N234),0,L234*N234)</f>
        <v>0</v>
      </c>
      <c r="P234" s="158">
        <v>4607105129375</v>
      </c>
      <c r="Q234" s="164"/>
      <c r="R234" s="224" t="s">
        <v>7903</v>
      </c>
    </row>
    <row r="235" spans="1:18" ht="54" customHeight="1">
      <c r="A235" s="163">
        <v>222</v>
      </c>
      <c r="B235" s="151">
        <v>9427</v>
      </c>
      <c r="C235" s="225" t="s">
        <v>1458</v>
      </c>
      <c r="D235" s="469" t="s">
        <v>1778</v>
      </c>
      <c r="E235" s="464" t="s">
        <v>8385</v>
      </c>
      <c r="F235" s="464" t="s">
        <v>1783</v>
      </c>
      <c r="G235" s="465" t="s">
        <v>1782</v>
      </c>
      <c r="H235" s="341" t="str">
        <f t="shared" si="28"/>
        <v>фото</v>
      </c>
      <c r="I235" s="153" t="s">
        <v>8395</v>
      </c>
      <c r="J235" s="321" t="s">
        <v>164</v>
      </c>
      <c r="K235" s="322">
        <v>2</v>
      </c>
      <c r="L235" s="278">
        <v>204.2</v>
      </c>
      <c r="M235" s="275">
        <v>5</v>
      </c>
      <c r="N235" s="160"/>
      <c r="O235" s="157">
        <f t="shared" si="29"/>
        <v>0</v>
      </c>
      <c r="P235" s="158">
        <v>4607109931844</v>
      </c>
      <c r="Q235" s="164"/>
      <c r="R235" s="224" t="s">
        <v>7903</v>
      </c>
    </row>
    <row r="236" spans="1:18" ht="54" customHeight="1">
      <c r="A236" s="163">
        <v>223</v>
      </c>
      <c r="B236" s="151">
        <v>14853</v>
      </c>
      <c r="C236" s="225" t="s">
        <v>8483</v>
      </c>
      <c r="D236" s="469" t="s">
        <v>1778</v>
      </c>
      <c r="E236" s="464" t="s">
        <v>8385</v>
      </c>
      <c r="F236" s="464" t="s">
        <v>8488</v>
      </c>
      <c r="G236" s="465" t="s">
        <v>8493</v>
      </c>
      <c r="H236" s="341" t="str">
        <f t="shared" si="28"/>
        <v>фото</v>
      </c>
      <c r="I236" s="153" t="s">
        <v>8498</v>
      </c>
      <c r="J236" s="321" t="s">
        <v>12</v>
      </c>
      <c r="K236" s="322">
        <v>1</v>
      </c>
      <c r="L236" s="278">
        <v>100.89999999999999</v>
      </c>
      <c r="M236" s="275">
        <v>5</v>
      </c>
      <c r="N236" s="160"/>
      <c r="O236" s="157">
        <f t="shared" si="29"/>
        <v>0</v>
      </c>
      <c r="P236" s="158">
        <v>4607109964903</v>
      </c>
      <c r="Q236" s="164"/>
      <c r="R236" s="224" t="s">
        <v>7903</v>
      </c>
    </row>
    <row r="237" spans="1:18" ht="54" customHeight="1">
      <c r="A237" s="163">
        <v>224</v>
      </c>
      <c r="B237" s="151">
        <v>3029</v>
      </c>
      <c r="C237" s="225" t="s">
        <v>1786</v>
      </c>
      <c r="D237" s="469" t="s">
        <v>1778</v>
      </c>
      <c r="E237" s="464" t="s">
        <v>8385</v>
      </c>
      <c r="F237" s="464" t="s">
        <v>1788</v>
      </c>
      <c r="G237" s="465" t="s">
        <v>1787</v>
      </c>
      <c r="H237" s="341" t="str">
        <f t="shared" si="28"/>
        <v>фото</v>
      </c>
      <c r="I237" s="153" t="s">
        <v>1789</v>
      </c>
      <c r="J237" s="321" t="s">
        <v>164</v>
      </c>
      <c r="K237" s="322">
        <v>1</v>
      </c>
      <c r="L237" s="278">
        <v>102.1</v>
      </c>
      <c r="M237" s="275">
        <v>5</v>
      </c>
      <c r="N237" s="160"/>
      <c r="O237" s="157">
        <f t="shared" si="29"/>
        <v>0</v>
      </c>
      <c r="P237" s="158">
        <v>4607109930205</v>
      </c>
      <c r="Q237" s="164"/>
      <c r="R237" s="224" t="s">
        <v>7903</v>
      </c>
    </row>
    <row r="238" spans="1:18" ht="54" customHeight="1">
      <c r="A238" s="163">
        <v>225</v>
      </c>
      <c r="B238" s="151">
        <v>13534</v>
      </c>
      <c r="C238" s="225" t="s">
        <v>1152</v>
      </c>
      <c r="D238" s="469" t="s">
        <v>1778</v>
      </c>
      <c r="E238" s="464" t="s">
        <v>8385</v>
      </c>
      <c r="F238" s="464" t="s">
        <v>665</v>
      </c>
      <c r="G238" s="465" t="s">
        <v>666</v>
      </c>
      <c r="H238" s="341" t="str">
        <f t="shared" si="28"/>
        <v>фото</v>
      </c>
      <c r="I238" s="153" t="s">
        <v>1790</v>
      </c>
      <c r="J238" s="321" t="s">
        <v>164</v>
      </c>
      <c r="K238" s="322">
        <v>2</v>
      </c>
      <c r="L238" s="278">
        <v>188</v>
      </c>
      <c r="M238" s="275">
        <v>5</v>
      </c>
      <c r="N238" s="160"/>
      <c r="O238" s="157">
        <f t="shared" si="29"/>
        <v>0</v>
      </c>
      <c r="P238" s="158">
        <v>4607109961469</v>
      </c>
      <c r="Q238" s="164"/>
      <c r="R238" s="224" t="s">
        <v>7903</v>
      </c>
    </row>
    <row r="239" spans="1:18" ht="54" customHeight="1">
      <c r="A239" s="163">
        <v>226</v>
      </c>
      <c r="B239" s="151">
        <v>3779</v>
      </c>
      <c r="C239" s="225" t="s">
        <v>1791</v>
      </c>
      <c r="D239" s="469" t="s">
        <v>1778</v>
      </c>
      <c r="E239" s="464" t="s">
        <v>8385</v>
      </c>
      <c r="F239" s="464" t="s">
        <v>1793</v>
      </c>
      <c r="G239" s="465" t="s">
        <v>1792</v>
      </c>
      <c r="H239" s="341" t="str">
        <f t="shared" si="28"/>
        <v>фото</v>
      </c>
      <c r="I239" s="153" t="s">
        <v>8396</v>
      </c>
      <c r="J239" s="321" t="s">
        <v>164</v>
      </c>
      <c r="K239" s="322">
        <v>1</v>
      </c>
      <c r="L239" s="278">
        <v>100.89999999999999</v>
      </c>
      <c r="M239" s="275">
        <v>5</v>
      </c>
      <c r="N239" s="160"/>
      <c r="O239" s="157">
        <f t="shared" si="29"/>
        <v>0</v>
      </c>
      <c r="P239" s="158">
        <v>4607109987759</v>
      </c>
      <c r="Q239" s="164"/>
      <c r="R239" s="224" t="s">
        <v>7903</v>
      </c>
    </row>
    <row r="240" spans="1:18" ht="54" customHeight="1">
      <c r="A240" s="163">
        <v>227</v>
      </c>
      <c r="B240" s="151">
        <v>5390</v>
      </c>
      <c r="C240" s="225" t="s">
        <v>2072</v>
      </c>
      <c r="D240" s="469" t="s">
        <v>1778</v>
      </c>
      <c r="E240" s="464" t="s">
        <v>8385</v>
      </c>
      <c r="F240" s="464" t="s">
        <v>1785</v>
      </c>
      <c r="G240" s="465" t="s">
        <v>1784</v>
      </c>
      <c r="H240" s="341" t="str">
        <f t="shared" si="28"/>
        <v>фото</v>
      </c>
      <c r="I240" s="153" t="s">
        <v>8499</v>
      </c>
      <c r="J240" s="321" t="s">
        <v>165</v>
      </c>
      <c r="K240" s="322">
        <v>1</v>
      </c>
      <c r="L240" s="278">
        <v>173.5</v>
      </c>
      <c r="M240" s="275">
        <v>5</v>
      </c>
      <c r="N240" s="160"/>
      <c r="O240" s="157">
        <f t="shared" si="29"/>
        <v>0</v>
      </c>
      <c r="P240" s="158">
        <v>4607109971109</v>
      </c>
      <c r="Q240" s="164"/>
      <c r="R240" s="224" t="s">
        <v>7903</v>
      </c>
    </row>
    <row r="241" spans="1:18" ht="54.95" customHeight="1">
      <c r="A241" s="163">
        <v>228</v>
      </c>
      <c r="B241" s="151">
        <v>9418</v>
      </c>
      <c r="C241" s="225" t="s">
        <v>9661</v>
      </c>
      <c r="D241" s="469" t="s">
        <v>1778</v>
      </c>
      <c r="E241" s="313" t="s">
        <v>8385</v>
      </c>
      <c r="F241" s="313" t="s">
        <v>9681</v>
      </c>
      <c r="G241" s="320" t="s">
        <v>9706</v>
      </c>
      <c r="H241" s="341" t="str">
        <f t="shared" si="28"/>
        <v>фото</v>
      </c>
      <c r="I241" s="153" t="s">
        <v>9729</v>
      </c>
      <c r="J241" s="321" t="s">
        <v>164</v>
      </c>
      <c r="K241" s="322">
        <v>1</v>
      </c>
      <c r="L241" s="278">
        <v>102.1</v>
      </c>
      <c r="M241" s="275">
        <v>5</v>
      </c>
      <c r="N241" s="160"/>
      <c r="O241" s="157">
        <f t="shared" si="29"/>
        <v>0</v>
      </c>
      <c r="P241" s="158">
        <v>4607105143708</v>
      </c>
      <c r="Q241" s="164" t="s">
        <v>190</v>
      </c>
      <c r="R241" s="224" t="s">
        <v>7903</v>
      </c>
    </row>
    <row r="242" spans="1:18" ht="54" customHeight="1">
      <c r="A242" s="163">
        <v>229</v>
      </c>
      <c r="B242" s="151">
        <v>3784</v>
      </c>
      <c r="C242" s="225" t="s">
        <v>1830</v>
      </c>
      <c r="D242" s="469" t="s">
        <v>1778</v>
      </c>
      <c r="E242" s="464" t="s">
        <v>8385</v>
      </c>
      <c r="F242" s="464" t="s">
        <v>1832</v>
      </c>
      <c r="G242" s="465" t="s">
        <v>1831</v>
      </c>
      <c r="H242" s="341" t="str">
        <f t="shared" si="28"/>
        <v>фото</v>
      </c>
      <c r="I242" s="153" t="s">
        <v>8405</v>
      </c>
      <c r="J242" s="321" t="s">
        <v>164</v>
      </c>
      <c r="K242" s="322">
        <v>2</v>
      </c>
      <c r="L242" s="278">
        <v>193.29999999999998</v>
      </c>
      <c r="M242" s="275">
        <v>5</v>
      </c>
      <c r="N242" s="160"/>
      <c r="O242" s="157">
        <f t="shared" si="29"/>
        <v>0</v>
      </c>
      <c r="P242" s="158">
        <v>4607109959473</v>
      </c>
      <c r="Q242" s="164"/>
      <c r="R242" s="224" t="s">
        <v>7903</v>
      </c>
    </row>
    <row r="243" spans="1:18" ht="54.95" customHeight="1">
      <c r="A243" s="163">
        <v>230</v>
      </c>
      <c r="B243" s="151">
        <v>10045</v>
      </c>
      <c r="C243" s="225" t="s">
        <v>7996</v>
      </c>
      <c r="D243" s="469" t="s">
        <v>1778</v>
      </c>
      <c r="E243" s="464" t="s">
        <v>8385</v>
      </c>
      <c r="F243" s="464" t="s">
        <v>9182</v>
      </c>
      <c r="G243" s="465" t="s">
        <v>9199</v>
      </c>
      <c r="H243" s="341" t="str">
        <f t="shared" si="28"/>
        <v>фото</v>
      </c>
      <c r="I243" s="153" t="s">
        <v>8500</v>
      </c>
      <c r="J243" s="321" t="s">
        <v>165</v>
      </c>
      <c r="K243" s="322">
        <v>1</v>
      </c>
      <c r="L243" s="278">
        <v>151.69999999999999</v>
      </c>
      <c r="M243" s="275">
        <v>5</v>
      </c>
      <c r="N243" s="160"/>
      <c r="O243" s="157">
        <f t="shared" si="29"/>
        <v>0</v>
      </c>
      <c r="P243" s="158">
        <v>4607109935804</v>
      </c>
      <c r="Q243" s="164"/>
      <c r="R243" s="224" t="s">
        <v>7903</v>
      </c>
    </row>
    <row r="244" spans="1:18" ht="54" customHeight="1">
      <c r="A244" s="163">
        <v>231</v>
      </c>
      <c r="B244" s="151">
        <v>3012</v>
      </c>
      <c r="C244" s="225" t="s">
        <v>1813</v>
      </c>
      <c r="D244" s="469" t="s">
        <v>1778</v>
      </c>
      <c r="E244" s="464" t="s">
        <v>8385</v>
      </c>
      <c r="F244" s="464" t="s">
        <v>1815</v>
      </c>
      <c r="G244" s="465" t="s">
        <v>1814</v>
      </c>
      <c r="H244" s="341" t="str">
        <f t="shared" si="28"/>
        <v>фото</v>
      </c>
      <c r="I244" s="153" t="s">
        <v>1816</v>
      </c>
      <c r="J244" s="321" t="s">
        <v>164</v>
      </c>
      <c r="K244" s="322">
        <v>2</v>
      </c>
      <c r="L244" s="278">
        <v>190.9</v>
      </c>
      <c r="M244" s="275">
        <v>5</v>
      </c>
      <c r="N244" s="160"/>
      <c r="O244" s="157">
        <f t="shared" si="29"/>
        <v>0</v>
      </c>
      <c r="P244" s="158">
        <v>4607109930236</v>
      </c>
      <c r="Q244" s="164"/>
      <c r="R244" s="224" t="s">
        <v>7903</v>
      </c>
    </row>
    <row r="245" spans="1:18" ht="54" customHeight="1">
      <c r="A245" s="163">
        <v>232</v>
      </c>
      <c r="B245" s="151">
        <v>12572</v>
      </c>
      <c r="C245" s="225" t="s">
        <v>1817</v>
      </c>
      <c r="D245" s="469" t="s">
        <v>1778</v>
      </c>
      <c r="E245" s="464" t="s">
        <v>8385</v>
      </c>
      <c r="F245" s="464" t="s">
        <v>1819</v>
      </c>
      <c r="G245" s="465" t="s">
        <v>1818</v>
      </c>
      <c r="H245" s="341" t="str">
        <f t="shared" si="28"/>
        <v>фото</v>
      </c>
      <c r="I245" s="153" t="s">
        <v>1820</v>
      </c>
      <c r="J245" s="321" t="s">
        <v>164</v>
      </c>
      <c r="K245" s="322">
        <v>2</v>
      </c>
      <c r="L245" s="278">
        <v>180</v>
      </c>
      <c r="M245" s="275">
        <v>5</v>
      </c>
      <c r="N245" s="160"/>
      <c r="O245" s="157">
        <f t="shared" si="29"/>
        <v>0</v>
      </c>
      <c r="P245" s="158">
        <v>4607105129498</v>
      </c>
      <c r="Q245" s="164"/>
      <c r="R245" s="224" t="s">
        <v>7903</v>
      </c>
    </row>
    <row r="246" spans="1:18" ht="54" customHeight="1">
      <c r="A246" s="163">
        <v>233</v>
      </c>
      <c r="B246" s="151">
        <v>3640</v>
      </c>
      <c r="C246" s="225" t="s">
        <v>1803</v>
      </c>
      <c r="D246" s="469" t="s">
        <v>1778</v>
      </c>
      <c r="E246" s="464" t="s">
        <v>8385</v>
      </c>
      <c r="F246" s="464" t="s">
        <v>1805</v>
      </c>
      <c r="G246" s="465" t="s">
        <v>1804</v>
      </c>
      <c r="H246" s="341" t="str">
        <f t="shared" si="28"/>
        <v>фото</v>
      </c>
      <c r="I246" s="153" t="s">
        <v>8501</v>
      </c>
      <c r="J246" s="321" t="s">
        <v>164</v>
      </c>
      <c r="K246" s="322">
        <v>1</v>
      </c>
      <c r="L246" s="278">
        <v>95.399999999999991</v>
      </c>
      <c r="M246" s="275">
        <v>5</v>
      </c>
      <c r="N246" s="160"/>
      <c r="O246" s="157">
        <f t="shared" si="29"/>
        <v>0</v>
      </c>
      <c r="P246" s="158">
        <v>4607109962213</v>
      </c>
      <c r="Q246" s="164"/>
      <c r="R246" s="224" t="s">
        <v>7903</v>
      </c>
    </row>
    <row r="247" spans="1:18" ht="54.95" customHeight="1">
      <c r="A247" s="163">
        <v>234</v>
      </c>
      <c r="B247" s="151">
        <v>13613</v>
      </c>
      <c r="C247" s="225" t="s">
        <v>9662</v>
      </c>
      <c r="D247" s="469" t="s">
        <v>1778</v>
      </c>
      <c r="E247" s="313" t="s">
        <v>8385</v>
      </c>
      <c r="F247" s="313" t="s">
        <v>9682</v>
      </c>
      <c r="G247" s="320" t="s">
        <v>9707</v>
      </c>
      <c r="H247" s="341" t="str">
        <f t="shared" si="28"/>
        <v>фото</v>
      </c>
      <c r="I247" s="153" t="s">
        <v>9730</v>
      </c>
      <c r="J247" s="321" t="s">
        <v>164</v>
      </c>
      <c r="K247" s="322">
        <v>1</v>
      </c>
      <c r="L247" s="278">
        <v>102.1</v>
      </c>
      <c r="M247" s="275">
        <v>5</v>
      </c>
      <c r="N247" s="160"/>
      <c r="O247" s="157">
        <f t="shared" si="29"/>
        <v>0</v>
      </c>
      <c r="P247" s="158">
        <v>4607105143395</v>
      </c>
      <c r="Q247" s="164" t="s">
        <v>190</v>
      </c>
      <c r="R247" s="224" t="s">
        <v>7903</v>
      </c>
    </row>
    <row r="248" spans="1:18" ht="54" customHeight="1">
      <c r="A248" s="163">
        <v>235</v>
      </c>
      <c r="B248" s="151">
        <v>11603</v>
      </c>
      <c r="C248" s="225" t="s">
        <v>1153</v>
      </c>
      <c r="D248" s="469" t="s">
        <v>1778</v>
      </c>
      <c r="E248" s="464" t="s">
        <v>8385</v>
      </c>
      <c r="F248" s="464" t="s">
        <v>1802</v>
      </c>
      <c r="G248" s="465" t="s">
        <v>1801</v>
      </c>
      <c r="H248" s="341" t="str">
        <f t="shared" si="28"/>
        <v>фото</v>
      </c>
      <c r="I248" s="153" t="s">
        <v>8397</v>
      </c>
      <c r="J248" s="321" t="s">
        <v>164</v>
      </c>
      <c r="K248" s="322">
        <v>2</v>
      </c>
      <c r="L248" s="278">
        <v>204.2</v>
      </c>
      <c r="M248" s="275">
        <v>5</v>
      </c>
      <c r="N248" s="160"/>
      <c r="O248" s="157">
        <f t="shared" si="29"/>
        <v>0</v>
      </c>
      <c r="P248" s="158">
        <v>4607109964071</v>
      </c>
      <c r="Q248" s="164"/>
      <c r="R248" s="224" t="s">
        <v>7903</v>
      </c>
    </row>
    <row r="249" spans="1:18" ht="54" customHeight="1">
      <c r="A249" s="163">
        <v>236</v>
      </c>
      <c r="B249" s="151">
        <v>3632</v>
      </c>
      <c r="C249" s="225" t="s">
        <v>245</v>
      </c>
      <c r="D249" s="469" t="s">
        <v>1778</v>
      </c>
      <c r="E249" s="464" t="s">
        <v>8385</v>
      </c>
      <c r="F249" s="464" t="s">
        <v>89</v>
      </c>
      <c r="G249" s="465" t="s">
        <v>90</v>
      </c>
      <c r="H249" s="341" t="str">
        <f t="shared" si="28"/>
        <v>фото</v>
      </c>
      <c r="I249" s="153" t="s">
        <v>8398</v>
      </c>
      <c r="J249" s="321" t="s">
        <v>164</v>
      </c>
      <c r="K249" s="322">
        <v>1</v>
      </c>
      <c r="L249" s="278">
        <v>100.89999999999999</v>
      </c>
      <c r="M249" s="275">
        <v>5</v>
      </c>
      <c r="N249" s="160"/>
      <c r="O249" s="157">
        <f t="shared" si="29"/>
        <v>0</v>
      </c>
      <c r="P249" s="158">
        <v>4607109931530</v>
      </c>
      <c r="Q249" s="164"/>
      <c r="R249" s="224" t="s">
        <v>7903</v>
      </c>
    </row>
    <row r="250" spans="1:18" ht="54" customHeight="1">
      <c r="A250" s="163">
        <v>237</v>
      </c>
      <c r="B250" s="151">
        <v>7149</v>
      </c>
      <c r="C250" s="225" t="s">
        <v>1806</v>
      </c>
      <c r="D250" s="469" t="s">
        <v>1778</v>
      </c>
      <c r="E250" s="464" t="s">
        <v>8385</v>
      </c>
      <c r="F250" s="464" t="s">
        <v>1808</v>
      </c>
      <c r="G250" s="465" t="s">
        <v>1807</v>
      </c>
      <c r="H250" s="341" t="str">
        <f t="shared" si="28"/>
        <v>фото</v>
      </c>
      <c r="I250" s="153" t="s">
        <v>8502</v>
      </c>
      <c r="J250" s="321" t="s">
        <v>164</v>
      </c>
      <c r="K250" s="322">
        <v>1</v>
      </c>
      <c r="L250" s="278">
        <v>100.89999999999999</v>
      </c>
      <c r="M250" s="275">
        <v>5</v>
      </c>
      <c r="N250" s="160"/>
      <c r="O250" s="157">
        <f t="shared" si="29"/>
        <v>0</v>
      </c>
      <c r="P250" s="158">
        <v>4607109987537</v>
      </c>
      <c r="Q250" s="164"/>
      <c r="R250" s="224" t="s">
        <v>7903</v>
      </c>
    </row>
    <row r="251" spans="1:18" ht="54" customHeight="1">
      <c r="A251" s="163">
        <v>238</v>
      </c>
      <c r="B251" s="151">
        <v>259</v>
      </c>
      <c r="C251" s="225" t="s">
        <v>1821</v>
      </c>
      <c r="D251" s="469" t="s">
        <v>1778</v>
      </c>
      <c r="E251" s="464" t="s">
        <v>8385</v>
      </c>
      <c r="F251" s="464" t="s">
        <v>1823</v>
      </c>
      <c r="G251" s="465" t="s">
        <v>1822</v>
      </c>
      <c r="H251" s="341" t="str">
        <f t="shared" si="28"/>
        <v>фото</v>
      </c>
      <c r="I251" s="153" t="s">
        <v>8400</v>
      </c>
      <c r="J251" s="321" t="s">
        <v>164</v>
      </c>
      <c r="K251" s="322">
        <v>2</v>
      </c>
      <c r="L251" s="278">
        <v>207</v>
      </c>
      <c r="M251" s="275">
        <v>5</v>
      </c>
      <c r="N251" s="160"/>
      <c r="O251" s="157">
        <f t="shared" si="29"/>
        <v>0</v>
      </c>
      <c r="P251" s="158">
        <v>4607109987469</v>
      </c>
      <c r="Q251" s="164"/>
      <c r="R251" s="224" t="s">
        <v>7903</v>
      </c>
    </row>
    <row r="252" spans="1:18" ht="54" customHeight="1">
      <c r="A252" s="163">
        <v>239</v>
      </c>
      <c r="B252" s="151">
        <v>3008</v>
      </c>
      <c r="C252" s="225" t="s">
        <v>1794</v>
      </c>
      <c r="D252" s="469" t="s">
        <v>1778</v>
      </c>
      <c r="E252" s="464" t="s">
        <v>8385</v>
      </c>
      <c r="F252" s="464" t="s">
        <v>1796</v>
      </c>
      <c r="G252" s="465" t="s">
        <v>1795</v>
      </c>
      <c r="H252" s="341" t="str">
        <f t="shared" si="28"/>
        <v>фото</v>
      </c>
      <c r="I252" s="153" t="s">
        <v>1781</v>
      </c>
      <c r="J252" s="321" t="s">
        <v>164</v>
      </c>
      <c r="K252" s="322">
        <v>1</v>
      </c>
      <c r="L252" s="278">
        <v>99.399999999999991</v>
      </c>
      <c r="M252" s="275">
        <v>5</v>
      </c>
      <c r="N252" s="160"/>
      <c r="O252" s="157">
        <f t="shared" si="29"/>
        <v>0</v>
      </c>
      <c r="P252" s="158">
        <v>4607109960172</v>
      </c>
      <c r="Q252" s="164"/>
      <c r="R252" s="224" t="s">
        <v>7903</v>
      </c>
    </row>
    <row r="253" spans="1:18" ht="54" customHeight="1">
      <c r="A253" s="163">
        <v>240</v>
      </c>
      <c r="B253" s="151">
        <v>662</v>
      </c>
      <c r="C253" s="225" t="s">
        <v>10573</v>
      </c>
      <c r="D253" s="469" t="s">
        <v>1778</v>
      </c>
      <c r="E253" s="313" t="s">
        <v>8385</v>
      </c>
      <c r="F253" s="313" t="s">
        <v>10602</v>
      </c>
      <c r="G253" s="320" t="s">
        <v>10633</v>
      </c>
      <c r="H253" s="341" t="str">
        <f t="shared" si="28"/>
        <v>фото</v>
      </c>
      <c r="I253" s="153" t="s">
        <v>10664</v>
      </c>
      <c r="J253" s="321" t="s">
        <v>164</v>
      </c>
      <c r="K253" s="322">
        <v>2</v>
      </c>
      <c r="L253" s="278">
        <v>207</v>
      </c>
      <c r="M253" s="275">
        <v>5</v>
      </c>
      <c r="N253" s="160"/>
      <c r="O253" s="157">
        <f t="shared" si="29"/>
        <v>0</v>
      </c>
      <c r="P253" s="158">
        <v>4607109983119</v>
      </c>
      <c r="Q253" s="164" t="s">
        <v>190</v>
      </c>
      <c r="R253" s="224" t="s">
        <v>7903</v>
      </c>
    </row>
    <row r="254" spans="1:18" ht="54" customHeight="1">
      <c r="A254" s="163">
        <v>241</v>
      </c>
      <c r="B254" s="151">
        <v>3691</v>
      </c>
      <c r="C254" s="225" t="s">
        <v>10574</v>
      </c>
      <c r="D254" s="469" t="s">
        <v>1778</v>
      </c>
      <c r="E254" s="313" t="s">
        <v>8385</v>
      </c>
      <c r="F254" s="313" t="s">
        <v>10603</v>
      </c>
      <c r="G254" s="320" t="s">
        <v>10634</v>
      </c>
      <c r="H254" s="341" t="str">
        <f t="shared" si="28"/>
        <v>фото</v>
      </c>
      <c r="I254" s="153" t="s">
        <v>1800</v>
      </c>
      <c r="J254" s="321" t="s">
        <v>164</v>
      </c>
      <c r="K254" s="322">
        <v>2</v>
      </c>
      <c r="L254" s="278">
        <v>201.79999999999998</v>
      </c>
      <c r="M254" s="275">
        <v>5</v>
      </c>
      <c r="N254" s="160"/>
      <c r="O254" s="157">
        <f t="shared" si="29"/>
        <v>0</v>
      </c>
      <c r="P254" s="158">
        <v>4607109983195</v>
      </c>
      <c r="Q254" s="164" t="s">
        <v>190</v>
      </c>
      <c r="R254" s="224" t="s">
        <v>7903</v>
      </c>
    </row>
    <row r="255" spans="1:18" ht="48.4" customHeight="1">
      <c r="A255" s="163">
        <v>242</v>
      </c>
      <c r="B255" s="151">
        <v>3167</v>
      </c>
      <c r="C255" s="225" t="s">
        <v>10575</v>
      </c>
      <c r="D255" s="469" t="s">
        <v>1778</v>
      </c>
      <c r="E255" s="313" t="s">
        <v>8385</v>
      </c>
      <c r="F255" s="313" t="s">
        <v>10604</v>
      </c>
      <c r="G255" s="320" t="s">
        <v>10635</v>
      </c>
      <c r="H255" s="341" t="str">
        <f t="shared" si="28"/>
        <v>фото</v>
      </c>
      <c r="I255" s="153" t="s">
        <v>10665</v>
      </c>
      <c r="J255" s="321" t="s">
        <v>162</v>
      </c>
      <c r="K255" s="322">
        <v>2</v>
      </c>
      <c r="L255" s="278">
        <v>168.29999999999998</v>
      </c>
      <c r="M255" s="275">
        <v>5</v>
      </c>
      <c r="N255" s="160"/>
      <c r="O255" s="157">
        <f t="shared" si="29"/>
        <v>0</v>
      </c>
      <c r="P255" s="158">
        <v>4607109984185</v>
      </c>
      <c r="Q255" s="164" t="s">
        <v>190</v>
      </c>
      <c r="R255" s="224" t="s">
        <v>7903</v>
      </c>
    </row>
    <row r="256" spans="1:18" ht="47.85" customHeight="1">
      <c r="A256" s="163">
        <v>243</v>
      </c>
      <c r="B256" s="151">
        <v>3168</v>
      </c>
      <c r="C256" s="225" t="s">
        <v>10576</v>
      </c>
      <c r="D256" s="469" t="s">
        <v>1778</v>
      </c>
      <c r="E256" s="313" t="s">
        <v>8385</v>
      </c>
      <c r="F256" s="313" t="s">
        <v>10605</v>
      </c>
      <c r="G256" s="320" t="s">
        <v>10636</v>
      </c>
      <c r="H256" s="341" t="str">
        <f t="shared" si="28"/>
        <v>фото</v>
      </c>
      <c r="I256" s="153" t="s">
        <v>10666</v>
      </c>
      <c r="J256" s="321" t="s">
        <v>162</v>
      </c>
      <c r="K256" s="322">
        <v>2</v>
      </c>
      <c r="L256" s="278">
        <v>168.29999999999998</v>
      </c>
      <c r="M256" s="275">
        <v>5</v>
      </c>
      <c r="N256" s="160"/>
      <c r="O256" s="157">
        <f t="shared" si="29"/>
        <v>0</v>
      </c>
      <c r="P256" s="158">
        <v>4607109983577</v>
      </c>
      <c r="Q256" s="164" t="s">
        <v>190</v>
      </c>
      <c r="R256" s="224" t="s">
        <v>7903</v>
      </c>
    </row>
    <row r="257" spans="1:18" ht="54" customHeight="1">
      <c r="A257" s="163">
        <v>244</v>
      </c>
      <c r="B257" s="151">
        <v>5349</v>
      </c>
      <c r="C257" s="225" t="s">
        <v>247</v>
      </c>
      <c r="D257" s="469" t="s">
        <v>1778</v>
      </c>
      <c r="E257" s="464" t="s">
        <v>8385</v>
      </c>
      <c r="F257" s="464" t="s">
        <v>198</v>
      </c>
      <c r="G257" s="465" t="s">
        <v>197</v>
      </c>
      <c r="H257" s="341" t="str">
        <f t="shared" si="28"/>
        <v>фото</v>
      </c>
      <c r="I257" s="153" t="s">
        <v>1825</v>
      </c>
      <c r="J257" s="321" t="s">
        <v>164</v>
      </c>
      <c r="K257" s="322">
        <v>2</v>
      </c>
      <c r="L257" s="278">
        <v>190.9</v>
      </c>
      <c r="M257" s="275">
        <v>5</v>
      </c>
      <c r="N257" s="160"/>
      <c r="O257" s="157">
        <f t="shared" si="29"/>
        <v>0</v>
      </c>
      <c r="P257" s="158">
        <v>4607109987742</v>
      </c>
      <c r="Q257" s="164"/>
      <c r="R257" s="224" t="s">
        <v>7903</v>
      </c>
    </row>
    <row r="258" spans="1:18" ht="54.95" customHeight="1">
      <c r="A258" s="163">
        <v>245</v>
      </c>
      <c r="B258" s="151">
        <v>4358</v>
      </c>
      <c r="C258" s="225" t="s">
        <v>9663</v>
      </c>
      <c r="D258" s="469" t="s">
        <v>1778</v>
      </c>
      <c r="E258" s="313" t="s">
        <v>8385</v>
      </c>
      <c r="F258" s="313" t="s">
        <v>9683</v>
      </c>
      <c r="G258" s="320" t="s">
        <v>9708</v>
      </c>
      <c r="H258" s="341" t="str">
        <f t="shared" si="28"/>
        <v>фото</v>
      </c>
      <c r="I258" s="153" t="s">
        <v>9731</v>
      </c>
      <c r="J258" s="321" t="s">
        <v>10678</v>
      </c>
      <c r="K258" s="322">
        <v>1</v>
      </c>
      <c r="L258" s="278">
        <v>118.39999999999999</v>
      </c>
      <c r="M258" s="275">
        <v>5</v>
      </c>
      <c r="N258" s="160"/>
      <c r="O258" s="157">
        <f t="shared" si="29"/>
        <v>0</v>
      </c>
      <c r="P258" s="158">
        <v>4607105144286</v>
      </c>
      <c r="Q258" s="164" t="s">
        <v>190</v>
      </c>
      <c r="R258" s="224" t="s">
        <v>7903</v>
      </c>
    </row>
    <row r="259" spans="1:18" ht="54.95" customHeight="1">
      <c r="A259" s="163">
        <v>246</v>
      </c>
      <c r="B259" s="151">
        <v>7065</v>
      </c>
      <c r="C259" s="225" t="s">
        <v>8485</v>
      </c>
      <c r="D259" s="469" t="s">
        <v>1778</v>
      </c>
      <c r="E259" s="464" t="s">
        <v>8385</v>
      </c>
      <c r="F259" s="464" t="s">
        <v>8490</v>
      </c>
      <c r="G259" s="465" t="s">
        <v>8495</v>
      </c>
      <c r="H259" s="341" t="str">
        <f t="shared" si="28"/>
        <v>фото</v>
      </c>
      <c r="I259" s="153" t="s">
        <v>8504</v>
      </c>
      <c r="J259" s="321" t="s">
        <v>164</v>
      </c>
      <c r="K259" s="322">
        <v>1</v>
      </c>
      <c r="L259" s="278">
        <v>99.399999999999991</v>
      </c>
      <c r="M259" s="275">
        <v>5</v>
      </c>
      <c r="N259" s="160"/>
      <c r="O259" s="157">
        <f t="shared" si="29"/>
        <v>0</v>
      </c>
      <c r="P259" s="158">
        <v>4607105144323</v>
      </c>
      <c r="Q259" s="164"/>
      <c r="R259" s="224" t="s">
        <v>7903</v>
      </c>
    </row>
    <row r="260" spans="1:18" ht="54" customHeight="1">
      <c r="A260" s="163">
        <v>247</v>
      </c>
      <c r="B260" s="151">
        <v>3045</v>
      </c>
      <c r="C260" s="225" t="s">
        <v>1374</v>
      </c>
      <c r="D260" s="469" t="s">
        <v>1778</v>
      </c>
      <c r="E260" s="464" t="s">
        <v>8385</v>
      </c>
      <c r="F260" s="464" t="s">
        <v>1376</v>
      </c>
      <c r="G260" s="465" t="s">
        <v>1375</v>
      </c>
      <c r="H260" s="341" t="str">
        <f t="shared" si="28"/>
        <v>фото</v>
      </c>
      <c r="I260" s="153" t="s">
        <v>1824</v>
      </c>
      <c r="J260" s="321" t="s">
        <v>164</v>
      </c>
      <c r="K260" s="322">
        <v>2</v>
      </c>
      <c r="L260" s="278">
        <v>161</v>
      </c>
      <c r="M260" s="275">
        <v>5</v>
      </c>
      <c r="N260" s="160"/>
      <c r="O260" s="157">
        <f t="shared" si="29"/>
        <v>0</v>
      </c>
      <c r="P260" s="158">
        <v>4607109971604</v>
      </c>
      <c r="Q260" s="164"/>
      <c r="R260" s="224" t="s">
        <v>7903</v>
      </c>
    </row>
    <row r="261" spans="1:18" ht="54" customHeight="1">
      <c r="A261" s="163">
        <v>248</v>
      </c>
      <c r="B261" s="151">
        <v>4369</v>
      </c>
      <c r="C261" s="225" t="s">
        <v>246</v>
      </c>
      <c r="D261" s="469" t="s">
        <v>1778</v>
      </c>
      <c r="E261" s="464" t="s">
        <v>8385</v>
      </c>
      <c r="F261" s="464" t="s">
        <v>91</v>
      </c>
      <c r="G261" s="465" t="s">
        <v>92</v>
      </c>
      <c r="H261" s="341" t="str">
        <f t="shared" si="28"/>
        <v>фото</v>
      </c>
      <c r="I261" s="153" t="s">
        <v>8401</v>
      </c>
      <c r="J261" s="321" t="s">
        <v>164</v>
      </c>
      <c r="K261" s="322">
        <v>1</v>
      </c>
      <c r="L261" s="278">
        <v>100.89999999999999</v>
      </c>
      <c r="M261" s="275">
        <v>5</v>
      </c>
      <c r="N261" s="160"/>
      <c r="O261" s="157">
        <f t="shared" si="29"/>
        <v>0</v>
      </c>
      <c r="P261" s="158">
        <v>4607109931868</v>
      </c>
      <c r="Q261" s="164"/>
      <c r="R261" s="224" t="s">
        <v>7903</v>
      </c>
    </row>
    <row r="262" spans="1:18" ht="54.95" customHeight="1">
      <c r="A262" s="163">
        <v>249</v>
      </c>
      <c r="B262" s="151">
        <v>5382</v>
      </c>
      <c r="C262" s="225" t="s">
        <v>9664</v>
      </c>
      <c r="D262" s="469" t="s">
        <v>1778</v>
      </c>
      <c r="E262" s="464" t="s">
        <v>8385</v>
      </c>
      <c r="F262" s="464" t="s">
        <v>9684</v>
      </c>
      <c r="G262" s="465" t="s">
        <v>9709</v>
      </c>
      <c r="H262" s="341" t="str">
        <f t="shared" si="28"/>
        <v>фото</v>
      </c>
      <c r="I262" s="153" t="s">
        <v>9732</v>
      </c>
      <c r="J262" s="321" t="s">
        <v>164</v>
      </c>
      <c r="K262" s="322">
        <v>1</v>
      </c>
      <c r="L262" s="278">
        <v>107.5</v>
      </c>
      <c r="M262" s="275">
        <v>5</v>
      </c>
      <c r="N262" s="160"/>
      <c r="O262" s="157">
        <f t="shared" si="29"/>
        <v>0</v>
      </c>
      <c r="P262" s="158">
        <v>4607105143555</v>
      </c>
      <c r="Q262" s="447">
        <v>2025</v>
      </c>
      <c r="R262" s="224" t="s">
        <v>7903</v>
      </c>
    </row>
    <row r="263" spans="1:18" ht="54" customHeight="1">
      <c r="A263" s="163">
        <v>250</v>
      </c>
      <c r="B263" s="151">
        <v>5388</v>
      </c>
      <c r="C263" s="225" t="s">
        <v>378</v>
      </c>
      <c r="D263" s="469" t="s">
        <v>1778</v>
      </c>
      <c r="E263" s="464" t="s">
        <v>8385</v>
      </c>
      <c r="F263" s="464" t="s">
        <v>359</v>
      </c>
      <c r="G263" s="465" t="s">
        <v>358</v>
      </c>
      <c r="H263" s="341" t="str">
        <f t="shared" si="28"/>
        <v>фото</v>
      </c>
      <c r="I263" s="153" t="s">
        <v>8402</v>
      </c>
      <c r="J263" s="321" t="s">
        <v>164</v>
      </c>
      <c r="K263" s="322">
        <v>1</v>
      </c>
      <c r="L263" s="278">
        <v>100.89999999999999</v>
      </c>
      <c r="M263" s="275">
        <v>5</v>
      </c>
      <c r="N263" s="160"/>
      <c r="O263" s="157">
        <f t="shared" si="29"/>
        <v>0</v>
      </c>
      <c r="P263" s="158">
        <v>4607109960646</v>
      </c>
      <c r="Q263" s="164"/>
      <c r="R263" s="224" t="s">
        <v>7903</v>
      </c>
    </row>
    <row r="264" spans="1:18" ht="54.95" customHeight="1">
      <c r="A264" s="163">
        <v>251</v>
      </c>
      <c r="B264" s="151">
        <v>7164</v>
      </c>
      <c r="C264" s="225" t="s">
        <v>9665</v>
      </c>
      <c r="D264" s="469" t="s">
        <v>1778</v>
      </c>
      <c r="E264" s="464" t="s">
        <v>8385</v>
      </c>
      <c r="F264" s="464" t="s">
        <v>9685</v>
      </c>
      <c r="G264" s="465" t="s">
        <v>9710</v>
      </c>
      <c r="H264" s="341" t="str">
        <f t="shared" si="28"/>
        <v>фото</v>
      </c>
      <c r="I264" s="153" t="s">
        <v>9733</v>
      </c>
      <c r="J264" s="321" t="s">
        <v>164</v>
      </c>
      <c r="K264" s="322">
        <v>1</v>
      </c>
      <c r="L264" s="278">
        <v>99.399999999999991</v>
      </c>
      <c r="M264" s="275">
        <v>5</v>
      </c>
      <c r="N264" s="160"/>
      <c r="O264" s="157">
        <f t="shared" si="29"/>
        <v>0</v>
      </c>
      <c r="P264" s="158">
        <v>4607105143333</v>
      </c>
      <c r="Q264" s="447">
        <v>2025</v>
      </c>
      <c r="R264" s="224" t="s">
        <v>7903</v>
      </c>
    </row>
    <row r="265" spans="1:18" ht="39" customHeight="1">
      <c r="A265" s="163">
        <v>252</v>
      </c>
      <c r="B265" s="151">
        <v>3165</v>
      </c>
      <c r="C265" s="225" t="s">
        <v>10577</v>
      </c>
      <c r="D265" s="469" t="s">
        <v>1778</v>
      </c>
      <c r="E265" s="313" t="s">
        <v>8385</v>
      </c>
      <c r="F265" s="313" t="s">
        <v>10606</v>
      </c>
      <c r="G265" s="320" t="s">
        <v>10637</v>
      </c>
      <c r="H265" s="341" t="str">
        <f t="shared" si="28"/>
        <v>фото</v>
      </c>
      <c r="I265" s="153" t="s">
        <v>10667</v>
      </c>
      <c r="J265" s="321" t="s">
        <v>164</v>
      </c>
      <c r="K265" s="322">
        <v>1</v>
      </c>
      <c r="L265" s="278">
        <v>92.8</v>
      </c>
      <c r="M265" s="275">
        <v>5</v>
      </c>
      <c r="N265" s="160"/>
      <c r="O265" s="157">
        <f t="shared" si="29"/>
        <v>0</v>
      </c>
      <c r="P265" s="158">
        <v>4607109984444</v>
      </c>
      <c r="Q265" s="164" t="s">
        <v>190</v>
      </c>
      <c r="R265" s="224" t="s">
        <v>7903</v>
      </c>
    </row>
    <row r="266" spans="1:18" ht="54" customHeight="1">
      <c r="A266" s="163">
        <v>253</v>
      </c>
      <c r="B266" s="151">
        <v>10556</v>
      </c>
      <c r="C266" s="225" t="s">
        <v>8486</v>
      </c>
      <c r="D266" s="469" t="s">
        <v>1778</v>
      </c>
      <c r="E266" s="464" t="s">
        <v>8385</v>
      </c>
      <c r="F266" s="464" t="s">
        <v>8491</v>
      </c>
      <c r="G266" s="465" t="s">
        <v>8496</v>
      </c>
      <c r="H266" s="341" t="str">
        <f t="shared" si="28"/>
        <v>фото</v>
      </c>
      <c r="I266" s="153" t="s">
        <v>8505</v>
      </c>
      <c r="J266" s="321" t="s">
        <v>164</v>
      </c>
      <c r="K266" s="322">
        <v>1</v>
      </c>
      <c r="L266" s="278">
        <v>100.89999999999999</v>
      </c>
      <c r="M266" s="275">
        <v>5</v>
      </c>
      <c r="N266" s="160"/>
      <c r="O266" s="157">
        <f t="shared" si="29"/>
        <v>0</v>
      </c>
      <c r="P266" s="158">
        <v>4607109959541</v>
      </c>
      <c r="Q266" s="164"/>
      <c r="R266" s="224" t="s">
        <v>7903</v>
      </c>
    </row>
    <row r="267" spans="1:18" ht="54.95" customHeight="1">
      <c r="A267" s="163">
        <v>254</v>
      </c>
      <c r="B267" s="151">
        <v>5351</v>
      </c>
      <c r="C267" s="225" t="s">
        <v>9666</v>
      </c>
      <c r="D267" s="469" t="s">
        <v>1778</v>
      </c>
      <c r="E267" s="464" t="s">
        <v>8385</v>
      </c>
      <c r="F267" s="464" t="s">
        <v>9686</v>
      </c>
      <c r="G267" s="465" t="s">
        <v>9711</v>
      </c>
      <c r="H267" s="341" t="str">
        <f t="shared" si="28"/>
        <v>фото</v>
      </c>
      <c r="I267" s="153" t="s">
        <v>9734</v>
      </c>
      <c r="J267" s="321" t="s">
        <v>12</v>
      </c>
      <c r="K267" s="322">
        <v>1</v>
      </c>
      <c r="L267" s="278">
        <v>99.399999999999991</v>
      </c>
      <c r="M267" s="275">
        <v>5</v>
      </c>
      <c r="N267" s="160"/>
      <c r="O267" s="157">
        <f t="shared" si="29"/>
        <v>0</v>
      </c>
      <c r="P267" s="158">
        <v>4607105144675</v>
      </c>
      <c r="Q267" s="447">
        <v>2025</v>
      </c>
      <c r="R267" s="224" t="s">
        <v>7903</v>
      </c>
    </row>
    <row r="268" spans="1:18" ht="54" customHeight="1">
      <c r="A268" s="163">
        <v>255</v>
      </c>
      <c r="B268" s="151">
        <v>7194</v>
      </c>
      <c r="C268" s="225" t="s">
        <v>973</v>
      </c>
      <c r="D268" s="469" t="s">
        <v>1778</v>
      </c>
      <c r="E268" s="464" t="s">
        <v>8385</v>
      </c>
      <c r="F268" s="464" t="s">
        <v>1378</v>
      </c>
      <c r="G268" s="465" t="s">
        <v>1377</v>
      </c>
      <c r="H268" s="341" t="str">
        <f t="shared" si="28"/>
        <v>фото</v>
      </c>
      <c r="I268" s="153" t="s">
        <v>8403</v>
      </c>
      <c r="J268" s="321" t="s">
        <v>164</v>
      </c>
      <c r="K268" s="322">
        <v>2</v>
      </c>
      <c r="L268" s="278">
        <v>228.79999999999998</v>
      </c>
      <c r="M268" s="275">
        <v>5</v>
      </c>
      <c r="N268" s="160"/>
      <c r="O268" s="157">
        <f t="shared" si="29"/>
        <v>0</v>
      </c>
      <c r="P268" s="158">
        <v>4607109987391</v>
      </c>
      <c r="Q268" s="164"/>
      <c r="R268" s="224" t="s">
        <v>7903</v>
      </c>
    </row>
    <row r="269" spans="1:18" ht="54.95" customHeight="1">
      <c r="A269" s="163">
        <v>256</v>
      </c>
      <c r="B269" s="151">
        <v>9431</v>
      </c>
      <c r="C269" s="225" t="s">
        <v>9667</v>
      </c>
      <c r="D269" s="469" t="s">
        <v>1778</v>
      </c>
      <c r="E269" s="464" t="s">
        <v>8385</v>
      </c>
      <c r="F269" s="464" t="s">
        <v>9687</v>
      </c>
      <c r="G269" s="465" t="s">
        <v>9712</v>
      </c>
      <c r="H269" s="341" t="str">
        <f t="shared" si="28"/>
        <v>фото</v>
      </c>
      <c r="I269" s="153" t="s">
        <v>9735</v>
      </c>
      <c r="J269" s="321" t="s">
        <v>164</v>
      </c>
      <c r="K269" s="322">
        <v>1</v>
      </c>
      <c r="L269" s="278">
        <v>102.1</v>
      </c>
      <c r="M269" s="275">
        <v>5</v>
      </c>
      <c r="N269" s="160"/>
      <c r="O269" s="157">
        <f t="shared" si="29"/>
        <v>0</v>
      </c>
      <c r="P269" s="158">
        <v>4607105145559</v>
      </c>
      <c r="Q269" s="447">
        <v>2025</v>
      </c>
      <c r="R269" s="224" t="s">
        <v>7903</v>
      </c>
    </row>
    <row r="270" spans="1:18" ht="54" customHeight="1">
      <c r="A270" s="163">
        <v>257</v>
      </c>
      <c r="B270" s="151">
        <v>11389</v>
      </c>
      <c r="C270" s="225" t="s">
        <v>1467</v>
      </c>
      <c r="D270" s="469" t="s">
        <v>1778</v>
      </c>
      <c r="E270" s="464" t="s">
        <v>8385</v>
      </c>
      <c r="F270" s="464" t="s">
        <v>1828</v>
      </c>
      <c r="G270" s="465" t="s">
        <v>1827</v>
      </c>
      <c r="H270" s="341" t="str">
        <f t="shared" si="28"/>
        <v>фото</v>
      </c>
      <c r="I270" s="153" t="s">
        <v>8404</v>
      </c>
      <c r="J270" s="321" t="s">
        <v>164</v>
      </c>
      <c r="K270" s="322">
        <v>2</v>
      </c>
      <c r="L270" s="278">
        <v>204.2</v>
      </c>
      <c r="M270" s="275">
        <v>5</v>
      </c>
      <c r="N270" s="160"/>
      <c r="O270" s="157">
        <f t="shared" si="29"/>
        <v>0</v>
      </c>
      <c r="P270" s="158">
        <v>4607105129726</v>
      </c>
      <c r="Q270" s="164"/>
      <c r="R270" s="224" t="s">
        <v>7903</v>
      </c>
    </row>
    <row r="271" spans="1:18" ht="54.95" customHeight="1">
      <c r="A271" s="163">
        <v>258</v>
      </c>
      <c r="B271" s="151">
        <v>11202</v>
      </c>
      <c r="C271" s="225" t="s">
        <v>7995</v>
      </c>
      <c r="D271" s="469" t="s">
        <v>1778</v>
      </c>
      <c r="E271" s="464" t="s">
        <v>8385</v>
      </c>
      <c r="F271" s="464" t="s">
        <v>8492</v>
      </c>
      <c r="G271" s="465" t="s">
        <v>8497</v>
      </c>
      <c r="H271" s="341" t="str">
        <f t="shared" si="28"/>
        <v>фото</v>
      </c>
      <c r="I271" s="153" t="s">
        <v>8022</v>
      </c>
      <c r="J271" s="321" t="s">
        <v>165</v>
      </c>
      <c r="K271" s="322">
        <v>1</v>
      </c>
      <c r="L271" s="278">
        <v>177.1</v>
      </c>
      <c r="M271" s="275">
        <v>5</v>
      </c>
      <c r="N271" s="160"/>
      <c r="O271" s="157">
        <f t="shared" si="29"/>
        <v>0</v>
      </c>
      <c r="P271" s="158">
        <v>4607109940051</v>
      </c>
      <c r="Q271" s="164"/>
      <c r="R271" s="224" t="s">
        <v>7903</v>
      </c>
    </row>
    <row r="272" spans="1:18" ht="54.95" customHeight="1">
      <c r="A272" s="163">
        <v>259</v>
      </c>
      <c r="B272" s="151">
        <v>5749</v>
      </c>
      <c r="C272" s="225" t="s">
        <v>8487</v>
      </c>
      <c r="D272" s="469" t="s">
        <v>1778</v>
      </c>
      <c r="E272" s="464" t="s">
        <v>8385</v>
      </c>
      <c r="F272" s="464" t="s">
        <v>7930</v>
      </c>
      <c r="G272" s="465" t="s">
        <v>7929</v>
      </c>
      <c r="H272" s="341" t="str">
        <f t="shared" si="28"/>
        <v>фото</v>
      </c>
      <c r="I272" s="153" t="s">
        <v>8506</v>
      </c>
      <c r="J272" s="321" t="s">
        <v>164</v>
      </c>
      <c r="K272" s="322">
        <v>2</v>
      </c>
      <c r="L272" s="278">
        <v>185.2</v>
      </c>
      <c r="M272" s="275">
        <v>5</v>
      </c>
      <c r="N272" s="160"/>
      <c r="O272" s="157">
        <f t="shared" si="29"/>
        <v>0</v>
      </c>
      <c r="P272" s="158">
        <v>4607105144989</v>
      </c>
      <c r="Q272" s="164"/>
      <c r="R272" s="224" t="s">
        <v>7903</v>
      </c>
    </row>
    <row r="273" spans="1:18" ht="47.85" customHeight="1">
      <c r="A273" s="163">
        <v>260</v>
      </c>
      <c r="B273" s="151">
        <v>4716</v>
      </c>
      <c r="C273" s="225" t="s">
        <v>10578</v>
      </c>
      <c r="D273" s="469" t="s">
        <v>1778</v>
      </c>
      <c r="E273" s="313" t="s">
        <v>8385</v>
      </c>
      <c r="F273" s="313" t="s">
        <v>10607</v>
      </c>
      <c r="G273" s="320" t="s">
        <v>10638</v>
      </c>
      <c r="H273" s="341" t="str">
        <f t="shared" si="28"/>
        <v>фото</v>
      </c>
      <c r="I273" s="153" t="s">
        <v>10668</v>
      </c>
      <c r="J273" s="321" t="s">
        <v>162</v>
      </c>
      <c r="K273" s="322">
        <v>2</v>
      </c>
      <c r="L273" s="278">
        <v>168.29999999999998</v>
      </c>
      <c r="M273" s="275">
        <v>5</v>
      </c>
      <c r="N273" s="160"/>
      <c r="O273" s="157">
        <f t="shared" si="29"/>
        <v>0</v>
      </c>
      <c r="P273" s="158">
        <v>4607109984307</v>
      </c>
      <c r="Q273" s="164" t="s">
        <v>190</v>
      </c>
      <c r="R273" s="224" t="s">
        <v>7903</v>
      </c>
    </row>
    <row r="274" spans="1:18" ht="54" customHeight="1">
      <c r="A274" s="163">
        <v>261</v>
      </c>
      <c r="B274" s="151">
        <v>14843</v>
      </c>
      <c r="C274" s="225" t="s">
        <v>1797</v>
      </c>
      <c r="D274" s="469" t="s">
        <v>1778</v>
      </c>
      <c r="E274" s="464" t="s">
        <v>8385</v>
      </c>
      <c r="F274" s="464" t="s">
        <v>1799</v>
      </c>
      <c r="G274" s="465" t="s">
        <v>1798</v>
      </c>
      <c r="H274" s="341" t="str">
        <f t="shared" si="28"/>
        <v>фото</v>
      </c>
      <c r="I274" s="153" t="s">
        <v>1800</v>
      </c>
      <c r="J274" s="321" t="s">
        <v>164</v>
      </c>
      <c r="K274" s="322">
        <v>2</v>
      </c>
      <c r="L274" s="278">
        <v>204.2</v>
      </c>
      <c r="M274" s="275">
        <v>5</v>
      </c>
      <c r="N274" s="160"/>
      <c r="O274" s="157">
        <f t="shared" si="29"/>
        <v>0</v>
      </c>
      <c r="P274" s="158">
        <v>4607105129412</v>
      </c>
      <c r="Q274" s="164"/>
      <c r="R274" s="224" t="s">
        <v>7903</v>
      </c>
    </row>
    <row r="275" spans="1:18" ht="54" customHeight="1">
      <c r="A275" s="163">
        <v>262</v>
      </c>
      <c r="B275" s="151">
        <v>4345</v>
      </c>
      <c r="C275" s="225" t="s">
        <v>579</v>
      </c>
      <c r="D275" s="469" t="s">
        <v>1974</v>
      </c>
      <c r="E275" s="464" t="s">
        <v>8385</v>
      </c>
      <c r="F275" s="464" t="s">
        <v>371</v>
      </c>
      <c r="G275" s="465" t="s">
        <v>370</v>
      </c>
      <c r="H275" s="341" t="str">
        <f t="shared" si="28"/>
        <v>фото</v>
      </c>
      <c r="I275" s="153" t="s">
        <v>9161</v>
      </c>
      <c r="J275" s="321" t="s">
        <v>164</v>
      </c>
      <c r="K275" s="322">
        <v>2</v>
      </c>
      <c r="L275" s="278">
        <v>161</v>
      </c>
      <c r="M275" s="275">
        <v>5</v>
      </c>
      <c r="N275" s="160"/>
      <c r="O275" s="157">
        <f t="shared" si="29"/>
        <v>0</v>
      </c>
      <c r="P275" s="158">
        <v>4607109980064</v>
      </c>
      <c r="Q275" s="164"/>
      <c r="R275" s="224" t="s">
        <v>7902</v>
      </c>
    </row>
    <row r="276" spans="1:18" ht="54" customHeight="1">
      <c r="A276" s="163">
        <v>263</v>
      </c>
      <c r="B276" s="151">
        <v>455</v>
      </c>
      <c r="C276" s="225" t="s">
        <v>1810</v>
      </c>
      <c r="D276" s="469" t="s">
        <v>1778</v>
      </c>
      <c r="E276" s="464" t="s">
        <v>8385</v>
      </c>
      <c r="F276" s="464" t="s">
        <v>1812</v>
      </c>
      <c r="G276" s="465" t="s">
        <v>1811</v>
      </c>
      <c r="H276" s="341" t="str">
        <f t="shared" si="28"/>
        <v>фото</v>
      </c>
      <c r="I276" s="153" t="s">
        <v>8399</v>
      </c>
      <c r="J276" s="321" t="s">
        <v>164</v>
      </c>
      <c r="K276" s="322">
        <v>2</v>
      </c>
      <c r="L276" s="278">
        <v>190.9</v>
      </c>
      <c r="M276" s="275">
        <v>5</v>
      </c>
      <c r="N276" s="160"/>
      <c r="O276" s="157">
        <f t="shared" si="29"/>
        <v>0</v>
      </c>
      <c r="P276" s="158">
        <v>4607109937709</v>
      </c>
      <c r="Q276" s="164"/>
      <c r="R276" s="224" t="s">
        <v>7903</v>
      </c>
    </row>
    <row r="277" spans="1:18" ht="54" customHeight="1">
      <c r="A277" s="163">
        <v>264</v>
      </c>
      <c r="B277" s="151">
        <v>9461</v>
      </c>
      <c r="C277" s="225" t="s">
        <v>1833</v>
      </c>
      <c r="D277" s="469" t="s">
        <v>1778</v>
      </c>
      <c r="E277" s="464" t="s">
        <v>8385</v>
      </c>
      <c r="F277" s="464" t="s">
        <v>1835</v>
      </c>
      <c r="G277" s="465" t="s">
        <v>1834</v>
      </c>
      <c r="H277" s="341" t="str">
        <f t="shared" si="28"/>
        <v>фото</v>
      </c>
      <c r="I277" s="153" t="s">
        <v>8406</v>
      </c>
      <c r="J277" s="321" t="s">
        <v>164</v>
      </c>
      <c r="K277" s="322">
        <v>2</v>
      </c>
      <c r="L277" s="278">
        <v>185.2</v>
      </c>
      <c r="M277" s="275">
        <v>5</v>
      </c>
      <c r="N277" s="160"/>
      <c r="O277" s="157">
        <f t="shared" si="29"/>
        <v>0</v>
      </c>
      <c r="P277" s="158">
        <v>4607109960660</v>
      </c>
      <c r="Q277" s="164"/>
      <c r="R277" s="224" t="s">
        <v>7903</v>
      </c>
    </row>
    <row r="278" spans="1:18" ht="15.75">
      <c r="A278" s="163">
        <v>265</v>
      </c>
      <c r="B278" s="232"/>
      <c r="C278" s="232"/>
      <c r="D278" s="470"/>
      <c r="E278" s="425" t="s">
        <v>8623</v>
      </c>
      <c r="F278" s="172"/>
      <c r="G278" s="231"/>
      <c r="H278" s="233"/>
      <c r="I278" s="234"/>
      <c r="J278" s="232"/>
      <c r="K278" s="232"/>
      <c r="L278" s="232"/>
      <c r="M278" s="232"/>
      <c r="N278" s="232"/>
      <c r="O278" s="150"/>
      <c r="P278" s="150"/>
      <c r="Q278" s="150"/>
      <c r="R278" s="167"/>
    </row>
    <row r="279" spans="1:18" ht="54" customHeight="1">
      <c r="A279" s="163">
        <v>266</v>
      </c>
      <c r="B279" s="151">
        <v>5332</v>
      </c>
      <c r="C279" s="225" t="s">
        <v>793</v>
      </c>
      <c r="D279" s="469" t="s">
        <v>1950</v>
      </c>
      <c r="E279" s="464" t="s">
        <v>8385</v>
      </c>
      <c r="F279" s="464" t="s">
        <v>795</v>
      </c>
      <c r="G279" s="465" t="s">
        <v>794</v>
      </c>
      <c r="H279" s="341" t="str">
        <f t="shared" ref="H279:H334" si="30">HYPERLINK("https://www.gardenbulbs.ru/images/promoline_CL/thumbnails/"&amp;C279&amp;".jpg","фото")</f>
        <v>фото</v>
      </c>
      <c r="I279" s="153" t="s">
        <v>8411</v>
      </c>
      <c r="J279" s="321" t="s">
        <v>164</v>
      </c>
      <c r="K279" s="322">
        <v>1</v>
      </c>
      <c r="L279" s="278">
        <v>113</v>
      </c>
      <c r="M279" s="275">
        <v>5</v>
      </c>
      <c r="N279" s="160"/>
      <c r="O279" s="157">
        <f t="shared" ref="O279:O334" si="31">IF(ISERROR(L279*N279),0,L279*N279)</f>
        <v>0</v>
      </c>
      <c r="P279" s="158">
        <v>4607109947135</v>
      </c>
      <c r="Q279" s="164"/>
      <c r="R279" s="224" t="s">
        <v>7902</v>
      </c>
    </row>
    <row r="280" spans="1:18" ht="54" customHeight="1">
      <c r="A280" s="163">
        <v>267</v>
      </c>
      <c r="B280" s="151">
        <v>9407</v>
      </c>
      <c r="C280" s="225" t="s">
        <v>1415</v>
      </c>
      <c r="D280" s="469" t="s">
        <v>1950</v>
      </c>
      <c r="E280" s="464" t="s">
        <v>8385</v>
      </c>
      <c r="F280" s="464" t="s">
        <v>1417</v>
      </c>
      <c r="G280" s="465" t="s">
        <v>1416</v>
      </c>
      <c r="H280" s="341" t="str">
        <f t="shared" si="30"/>
        <v>фото</v>
      </c>
      <c r="I280" s="153" t="s">
        <v>8410</v>
      </c>
      <c r="J280" s="321" t="s">
        <v>164</v>
      </c>
      <c r="K280" s="322">
        <v>2</v>
      </c>
      <c r="L280" s="278">
        <v>147.29999999999998</v>
      </c>
      <c r="M280" s="275">
        <v>5</v>
      </c>
      <c r="N280" s="160"/>
      <c r="O280" s="157">
        <f t="shared" si="31"/>
        <v>0</v>
      </c>
      <c r="P280" s="158">
        <v>4607109959633</v>
      </c>
      <c r="Q280" s="164"/>
      <c r="R280" s="224" t="s">
        <v>7902</v>
      </c>
    </row>
    <row r="281" spans="1:18" ht="54" customHeight="1">
      <c r="A281" s="163">
        <v>268</v>
      </c>
      <c r="B281" s="151">
        <v>4120</v>
      </c>
      <c r="C281" s="225" t="s">
        <v>9752</v>
      </c>
      <c r="D281" s="469" t="s">
        <v>1950</v>
      </c>
      <c r="E281" s="313" t="s">
        <v>8385</v>
      </c>
      <c r="F281" s="313" t="s">
        <v>9776</v>
      </c>
      <c r="G281" s="320" t="s">
        <v>9839</v>
      </c>
      <c r="H281" s="341" t="str">
        <f t="shared" si="30"/>
        <v>фото</v>
      </c>
      <c r="I281" s="153" t="s">
        <v>9220</v>
      </c>
      <c r="J281" s="321" t="s">
        <v>165</v>
      </c>
      <c r="K281" s="322">
        <v>1</v>
      </c>
      <c r="L281" s="278">
        <v>92.8</v>
      </c>
      <c r="M281" s="275">
        <v>5</v>
      </c>
      <c r="N281" s="160"/>
      <c r="O281" s="157">
        <f t="shared" si="31"/>
        <v>0</v>
      </c>
      <c r="P281" s="158">
        <v>4607109991152</v>
      </c>
      <c r="Q281" s="447">
        <v>2025</v>
      </c>
      <c r="R281" s="224" t="s">
        <v>7902</v>
      </c>
    </row>
    <row r="282" spans="1:18" ht="54" customHeight="1">
      <c r="A282" s="163">
        <v>269</v>
      </c>
      <c r="B282" s="151">
        <v>4123</v>
      </c>
      <c r="C282" s="225" t="s">
        <v>9753</v>
      </c>
      <c r="D282" s="469" t="s">
        <v>1950</v>
      </c>
      <c r="E282" s="313" t="s">
        <v>8385</v>
      </c>
      <c r="F282" s="313" t="s">
        <v>9777</v>
      </c>
      <c r="G282" s="320" t="s">
        <v>9840</v>
      </c>
      <c r="H282" s="341" t="str">
        <f t="shared" si="30"/>
        <v>фото</v>
      </c>
      <c r="I282" s="153" t="s">
        <v>9908</v>
      </c>
      <c r="J282" s="321" t="s">
        <v>165</v>
      </c>
      <c r="K282" s="322">
        <v>1</v>
      </c>
      <c r="L282" s="278">
        <v>92.8</v>
      </c>
      <c r="M282" s="275">
        <v>5</v>
      </c>
      <c r="N282" s="160"/>
      <c r="O282" s="157">
        <f t="shared" si="31"/>
        <v>0</v>
      </c>
      <c r="P282" s="158">
        <v>4607109991206</v>
      </c>
      <c r="Q282" s="447">
        <v>2025</v>
      </c>
      <c r="R282" s="224" t="s">
        <v>7902</v>
      </c>
    </row>
    <row r="283" spans="1:18" ht="54" customHeight="1">
      <c r="A283" s="163">
        <v>270</v>
      </c>
      <c r="B283" s="151">
        <v>212</v>
      </c>
      <c r="C283" s="225" t="s">
        <v>263</v>
      </c>
      <c r="D283" s="469" t="s">
        <v>1950</v>
      </c>
      <c r="E283" s="464" t="s">
        <v>8385</v>
      </c>
      <c r="F283" s="464" t="s">
        <v>112</v>
      </c>
      <c r="G283" s="465" t="s">
        <v>113</v>
      </c>
      <c r="H283" s="341" t="str">
        <f t="shared" si="30"/>
        <v>фото</v>
      </c>
      <c r="I283" s="153" t="s">
        <v>8413</v>
      </c>
      <c r="J283" s="321" t="s">
        <v>164</v>
      </c>
      <c r="K283" s="322">
        <v>1</v>
      </c>
      <c r="L283" s="278">
        <v>134.79999999999998</v>
      </c>
      <c r="M283" s="275">
        <v>5</v>
      </c>
      <c r="N283" s="160"/>
      <c r="O283" s="157">
        <f t="shared" si="31"/>
        <v>0</v>
      </c>
      <c r="P283" s="158">
        <v>4607109960264</v>
      </c>
      <c r="Q283" s="164"/>
      <c r="R283" s="224" t="s">
        <v>7902</v>
      </c>
    </row>
    <row r="284" spans="1:18" ht="54" customHeight="1">
      <c r="A284" s="163">
        <v>271</v>
      </c>
      <c r="B284" s="151">
        <v>7984</v>
      </c>
      <c r="C284" s="225" t="s">
        <v>8007</v>
      </c>
      <c r="D284" s="469" t="s">
        <v>1950</v>
      </c>
      <c r="E284" s="313" t="s">
        <v>8385</v>
      </c>
      <c r="F284" s="313" t="s">
        <v>1131</v>
      </c>
      <c r="G284" s="320" t="s">
        <v>1418</v>
      </c>
      <c r="H284" s="341" t="str">
        <f t="shared" si="30"/>
        <v>фото</v>
      </c>
      <c r="I284" s="153" t="s">
        <v>8539</v>
      </c>
      <c r="J284" s="321" t="s">
        <v>164</v>
      </c>
      <c r="K284" s="322">
        <v>2</v>
      </c>
      <c r="L284" s="278">
        <v>158.19999999999999</v>
      </c>
      <c r="M284" s="275">
        <v>5</v>
      </c>
      <c r="N284" s="160"/>
      <c r="O284" s="157">
        <f t="shared" si="31"/>
        <v>0</v>
      </c>
      <c r="P284" s="158">
        <v>4607109936474</v>
      </c>
      <c r="Q284" s="164"/>
      <c r="R284" s="224" t="s">
        <v>7902</v>
      </c>
    </row>
    <row r="285" spans="1:18" ht="54" customHeight="1">
      <c r="A285" s="163">
        <v>272</v>
      </c>
      <c r="B285" s="151">
        <v>13620</v>
      </c>
      <c r="C285" s="225" t="s">
        <v>381</v>
      </c>
      <c r="D285" s="469" t="s">
        <v>1950</v>
      </c>
      <c r="E285" s="464" t="s">
        <v>8385</v>
      </c>
      <c r="F285" s="464" t="s">
        <v>367</v>
      </c>
      <c r="G285" s="465" t="s">
        <v>366</v>
      </c>
      <c r="H285" s="341" t="str">
        <f t="shared" si="30"/>
        <v>фото</v>
      </c>
      <c r="I285" s="153" t="s">
        <v>1960</v>
      </c>
      <c r="J285" s="321" t="s">
        <v>164</v>
      </c>
      <c r="K285" s="322">
        <v>1</v>
      </c>
      <c r="L285" s="278">
        <v>73.8</v>
      </c>
      <c r="M285" s="275">
        <v>5</v>
      </c>
      <c r="N285" s="160"/>
      <c r="O285" s="157">
        <f t="shared" si="31"/>
        <v>0</v>
      </c>
      <c r="P285" s="158">
        <v>4607109961650</v>
      </c>
      <c r="Q285" s="164"/>
      <c r="R285" s="224" t="s">
        <v>7902</v>
      </c>
    </row>
    <row r="286" spans="1:18" ht="54.95" customHeight="1">
      <c r="A286" s="163">
        <v>273</v>
      </c>
      <c r="B286" s="151">
        <v>11112</v>
      </c>
      <c r="C286" s="225" t="s">
        <v>998</v>
      </c>
      <c r="D286" s="469" t="s">
        <v>1950</v>
      </c>
      <c r="E286" s="464" t="s">
        <v>8385</v>
      </c>
      <c r="F286" s="464" t="s">
        <v>1000</v>
      </c>
      <c r="G286" s="465" t="s">
        <v>999</v>
      </c>
      <c r="H286" s="341" t="str">
        <f t="shared" si="30"/>
        <v>фото</v>
      </c>
      <c r="I286" s="153" t="s">
        <v>1961</v>
      </c>
      <c r="J286" s="321" t="s">
        <v>164</v>
      </c>
      <c r="K286" s="322">
        <v>2</v>
      </c>
      <c r="L286" s="278">
        <v>151.69999999999999</v>
      </c>
      <c r="M286" s="275">
        <v>5</v>
      </c>
      <c r="N286" s="160"/>
      <c r="O286" s="157">
        <f t="shared" si="31"/>
        <v>0</v>
      </c>
      <c r="P286" s="158">
        <v>4607109959732</v>
      </c>
      <c r="Q286" s="164"/>
      <c r="R286" s="224" t="s">
        <v>7902</v>
      </c>
    </row>
    <row r="287" spans="1:18" ht="54" customHeight="1">
      <c r="A287" s="163">
        <v>274</v>
      </c>
      <c r="B287" s="151">
        <v>13533</v>
      </c>
      <c r="C287" s="225" t="s">
        <v>1001</v>
      </c>
      <c r="D287" s="469" t="s">
        <v>1950</v>
      </c>
      <c r="E287" s="464" t="s">
        <v>8385</v>
      </c>
      <c r="F287" s="464" t="s">
        <v>1003</v>
      </c>
      <c r="G287" s="465" t="s">
        <v>1002</v>
      </c>
      <c r="H287" s="341" t="str">
        <f t="shared" si="30"/>
        <v>фото</v>
      </c>
      <c r="I287" s="153" t="s">
        <v>1962</v>
      </c>
      <c r="J287" s="321" t="s">
        <v>165</v>
      </c>
      <c r="K287" s="322">
        <v>1</v>
      </c>
      <c r="L287" s="278">
        <v>85.3</v>
      </c>
      <c r="M287" s="275">
        <v>5</v>
      </c>
      <c r="N287" s="160"/>
      <c r="O287" s="157">
        <f t="shared" si="31"/>
        <v>0</v>
      </c>
      <c r="P287" s="158">
        <v>4607109961988</v>
      </c>
      <c r="Q287" s="164"/>
      <c r="R287" s="224" t="s">
        <v>7902</v>
      </c>
    </row>
    <row r="288" spans="1:18" ht="50.85" customHeight="1">
      <c r="A288" s="163">
        <v>275</v>
      </c>
      <c r="B288" s="151">
        <v>10843</v>
      </c>
      <c r="C288" s="225" t="s">
        <v>9754</v>
      </c>
      <c r="D288" s="469" t="s">
        <v>1950</v>
      </c>
      <c r="E288" s="313" t="s">
        <v>8385</v>
      </c>
      <c r="F288" s="313" t="s">
        <v>9778</v>
      </c>
      <c r="G288" s="320" t="s">
        <v>9841</v>
      </c>
      <c r="H288" s="341" t="str">
        <f t="shared" si="30"/>
        <v>фото</v>
      </c>
      <c r="I288" s="153" t="s">
        <v>9909</v>
      </c>
      <c r="J288" s="321" t="s">
        <v>165</v>
      </c>
      <c r="K288" s="322">
        <v>2</v>
      </c>
      <c r="L288" s="278">
        <v>215.9</v>
      </c>
      <c r="M288" s="275">
        <v>5</v>
      </c>
      <c r="N288" s="160"/>
      <c r="O288" s="157">
        <f t="shared" si="31"/>
        <v>0</v>
      </c>
      <c r="P288" s="158">
        <v>4607109989371</v>
      </c>
      <c r="Q288" s="447">
        <v>2025</v>
      </c>
      <c r="R288" s="224" t="s">
        <v>7902</v>
      </c>
    </row>
    <row r="289" spans="1:18" ht="54" customHeight="1">
      <c r="A289" s="163">
        <v>276</v>
      </c>
      <c r="B289" s="151">
        <v>7104</v>
      </c>
      <c r="C289" s="225" t="s">
        <v>1161</v>
      </c>
      <c r="D289" s="469" t="s">
        <v>1950</v>
      </c>
      <c r="E289" s="464" t="s">
        <v>8385</v>
      </c>
      <c r="F289" s="464" t="s">
        <v>8389</v>
      </c>
      <c r="G289" s="465" t="s">
        <v>8393</v>
      </c>
      <c r="H289" s="341" t="str">
        <f t="shared" si="30"/>
        <v>фото</v>
      </c>
      <c r="I289" s="153" t="s">
        <v>8416</v>
      </c>
      <c r="J289" s="321" t="s">
        <v>165</v>
      </c>
      <c r="K289" s="322">
        <v>1</v>
      </c>
      <c r="L289" s="278">
        <v>119.8</v>
      </c>
      <c r="M289" s="275">
        <v>5</v>
      </c>
      <c r="N289" s="160"/>
      <c r="O289" s="157">
        <f t="shared" si="31"/>
        <v>0</v>
      </c>
      <c r="P289" s="158">
        <v>4607109987551</v>
      </c>
      <c r="Q289" s="164"/>
      <c r="R289" s="224" t="s">
        <v>7902</v>
      </c>
    </row>
    <row r="290" spans="1:18" ht="54" customHeight="1">
      <c r="A290" s="163">
        <v>277</v>
      </c>
      <c r="B290" s="151">
        <v>5770</v>
      </c>
      <c r="C290" s="225" t="s">
        <v>1963</v>
      </c>
      <c r="D290" s="469" t="s">
        <v>1950</v>
      </c>
      <c r="E290" s="464" t="s">
        <v>8385</v>
      </c>
      <c r="F290" s="464" t="s">
        <v>1965</v>
      </c>
      <c r="G290" s="465" t="s">
        <v>1964</v>
      </c>
      <c r="H290" s="341" t="str">
        <f t="shared" si="30"/>
        <v>фото</v>
      </c>
      <c r="I290" s="153" t="s">
        <v>1966</v>
      </c>
      <c r="J290" s="321" t="s">
        <v>164</v>
      </c>
      <c r="K290" s="322">
        <v>1</v>
      </c>
      <c r="L290" s="278">
        <v>112.6</v>
      </c>
      <c r="M290" s="275">
        <v>5</v>
      </c>
      <c r="N290" s="160"/>
      <c r="O290" s="157">
        <f t="shared" si="31"/>
        <v>0</v>
      </c>
      <c r="P290" s="158">
        <v>4607109987674</v>
      </c>
      <c r="Q290" s="164"/>
      <c r="R290" s="224" t="s">
        <v>7902</v>
      </c>
    </row>
    <row r="291" spans="1:18" ht="54" customHeight="1">
      <c r="A291" s="163">
        <v>278</v>
      </c>
      <c r="B291" s="151">
        <v>14844</v>
      </c>
      <c r="C291" s="225" t="s">
        <v>1435</v>
      </c>
      <c r="D291" s="469" t="s">
        <v>1950</v>
      </c>
      <c r="E291" s="464" t="s">
        <v>8385</v>
      </c>
      <c r="F291" s="464" t="s">
        <v>812</v>
      </c>
      <c r="G291" s="465" t="s">
        <v>7965</v>
      </c>
      <c r="H291" s="341" t="str">
        <f t="shared" si="30"/>
        <v>фото</v>
      </c>
      <c r="I291" s="153" t="s">
        <v>8544</v>
      </c>
      <c r="J291" s="321" t="s">
        <v>165</v>
      </c>
      <c r="K291" s="322">
        <v>2</v>
      </c>
      <c r="L291" s="278">
        <v>175.9</v>
      </c>
      <c r="M291" s="275">
        <v>5</v>
      </c>
      <c r="N291" s="160"/>
      <c r="O291" s="157">
        <f t="shared" si="31"/>
        <v>0</v>
      </c>
      <c r="P291" s="158">
        <v>4607105129641</v>
      </c>
      <c r="Q291" s="164"/>
      <c r="R291" s="224" t="s">
        <v>7902</v>
      </c>
    </row>
    <row r="292" spans="1:18" ht="54" customHeight="1">
      <c r="A292" s="163">
        <v>279</v>
      </c>
      <c r="B292" s="151">
        <v>11424</v>
      </c>
      <c r="C292" s="225" t="s">
        <v>1436</v>
      </c>
      <c r="D292" s="469" t="s">
        <v>1950</v>
      </c>
      <c r="E292" s="464" t="s">
        <v>8385</v>
      </c>
      <c r="F292" s="464" t="s">
        <v>1438</v>
      </c>
      <c r="G292" s="465" t="s">
        <v>1437</v>
      </c>
      <c r="H292" s="341" t="str">
        <f t="shared" si="30"/>
        <v>фото</v>
      </c>
      <c r="I292" s="153" t="s">
        <v>2006</v>
      </c>
      <c r="J292" s="321" t="s">
        <v>164</v>
      </c>
      <c r="K292" s="322">
        <v>1</v>
      </c>
      <c r="L292" s="278">
        <v>113</v>
      </c>
      <c r="M292" s="275">
        <v>5</v>
      </c>
      <c r="N292" s="160"/>
      <c r="O292" s="157">
        <f t="shared" si="31"/>
        <v>0</v>
      </c>
      <c r="P292" s="158">
        <v>4607105129757</v>
      </c>
      <c r="Q292" s="164"/>
      <c r="R292" s="224" t="s">
        <v>7902</v>
      </c>
    </row>
    <row r="293" spans="1:18" ht="54" customHeight="1">
      <c r="A293" s="163">
        <v>280</v>
      </c>
      <c r="B293" s="151">
        <v>3660</v>
      </c>
      <c r="C293" s="225" t="s">
        <v>584</v>
      </c>
      <c r="D293" s="469" t="s">
        <v>1950</v>
      </c>
      <c r="E293" s="464" t="s">
        <v>8385</v>
      </c>
      <c r="F293" s="464" t="s">
        <v>586</v>
      </c>
      <c r="G293" s="465" t="s">
        <v>585</v>
      </c>
      <c r="H293" s="341" t="str">
        <f t="shared" si="30"/>
        <v>фото</v>
      </c>
      <c r="I293" s="153" t="s">
        <v>8419</v>
      </c>
      <c r="J293" s="321" t="s">
        <v>164</v>
      </c>
      <c r="K293" s="322">
        <v>2</v>
      </c>
      <c r="L293" s="278">
        <v>169.1</v>
      </c>
      <c r="M293" s="275">
        <v>5</v>
      </c>
      <c r="N293" s="160"/>
      <c r="O293" s="157">
        <f t="shared" si="31"/>
        <v>0</v>
      </c>
      <c r="P293" s="158">
        <v>4607109962190</v>
      </c>
      <c r="Q293" s="164"/>
      <c r="R293" s="224" t="s">
        <v>7902</v>
      </c>
    </row>
    <row r="294" spans="1:18" ht="54" customHeight="1">
      <c r="A294" s="163">
        <v>281</v>
      </c>
      <c r="B294" s="151">
        <v>3642</v>
      </c>
      <c r="C294" s="225" t="s">
        <v>1005</v>
      </c>
      <c r="D294" s="469" t="s">
        <v>1950</v>
      </c>
      <c r="E294" s="464" t="s">
        <v>8385</v>
      </c>
      <c r="F294" s="464" t="s">
        <v>1007</v>
      </c>
      <c r="G294" s="465" t="s">
        <v>1006</v>
      </c>
      <c r="H294" s="341" t="str">
        <f t="shared" si="30"/>
        <v>фото</v>
      </c>
      <c r="I294" s="153" t="s">
        <v>1970</v>
      </c>
      <c r="J294" s="321" t="s">
        <v>164</v>
      </c>
      <c r="K294" s="322">
        <v>1</v>
      </c>
      <c r="L294" s="278">
        <v>113</v>
      </c>
      <c r="M294" s="275">
        <v>5</v>
      </c>
      <c r="N294" s="160"/>
      <c r="O294" s="157">
        <f t="shared" si="31"/>
        <v>0</v>
      </c>
      <c r="P294" s="158">
        <v>4607109960370</v>
      </c>
      <c r="Q294" s="164"/>
      <c r="R294" s="224" t="s">
        <v>7902</v>
      </c>
    </row>
    <row r="295" spans="1:18" ht="54.95" customHeight="1">
      <c r="A295" s="163">
        <v>282</v>
      </c>
      <c r="B295" s="151">
        <v>10658</v>
      </c>
      <c r="C295" s="225" t="s">
        <v>9668</v>
      </c>
      <c r="D295" s="469" t="s">
        <v>1950</v>
      </c>
      <c r="E295" s="464" t="s">
        <v>8385</v>
      </c>
      <c r="F295" s="464" t="s">
        <v>9688</v>
      </c>
      <c r="G295" s="465" t="s">
        <v>9713</v>
      </c>
      <c r="H295" s="341" t="str">
        <f t="shared" si="30"/>
        <v>фото</v>
      </c>
      <c r="I295" s="153" t="s">
        <v>9736</v>
      </c>
      <c r="J295" s="321" t="s">
        <v>164</v>
      </c>
      <c r="K295" s="322">
        <v>2</v>
      </c>
      <c r="L295" s="278">
        <v>144.4</v>
      </c>
      <c r="M295" s="275">
        <v>5</v>
      </c>
      <c r="N295" s="160"/>
      <c r="O295" s="157">
        <f t="shared" si="31"/>
        <v>0</v>
      </c>
      <c r="P295" s="158">
        <v>4607105144484</v>
      </c>
      <c r="Q295" s="447">
        <v>2025</v>
      </c>
      <c r="R295" s="224" t="s">
        <v>7902</v>
      </c>
    </row>
    <row r="296" spans="1:18" ht="54" customHeight="1">
      <c r="A296" s="163">
        <v>283</v>
      </c>
      <c r="B296" s="151">
        <v>467</v>
      </c>
      <c r="C296" s="225" t="s">
        <v>1468</v>
      </c>
      <c r="D296" s="469" t="s">
        <v>1950</v>
      </c>
      <c r="E296" s="464" t="s">
        <v>8385</v>
      </c>
      <c r="F296" s="464" t="s">
        <v>1004</v>
      </c>
      <c r="G296" s="465" t="s">
        <v>116</v>
      </c>
      <c r="H296" s="341" t="str">
        <f t="shared" si="30"/>
        <v>фото</v>
      </c>
      <c r="I296" s="153" t="s">
        <v>8414</v>
      </c>
      <c r="J296" s="321" t="s">
        <v>164</v>
      </c>
      <c r="K296" s="322">
        <v>2</v>
      </c>
      <c r="L296" s="278">
        <v>141.6</v>
      </c>
      <c r="M296" s="275">
        <v>5</v>
      </c>
      <c r="N296" s="160"/>
      <c r="O296" s="157">
        <f t="shared" si="31"/>
        <v>0</v>
      </c>
      <c r="P296" s="158">
        <v>4607109980057</v>
      </c>
      <c r="Q296" s="164"/>
      <c r="R296" s="224" t="s">
        <v>7902</v>
      </c>
    </row>
    <row r="297" spans="1:18" ht="54.95" customHeight="1">
      <c r="A297" s="163">
        <v>284</v>
      </c>
      <c r="B297" s="151">
        <v>10390</v>
      </c>
      <c r="C297" s="225" t="s">
        <v>9173</v>
      </c>
      <c r="D297" s="469" t="s">
        <v>1950</v>
      </c>
      <c r="E297" s="464" t="s">
        <v>8385</v>
      </c>
      <c r="F297" s="464" t="s">
        <v>9183</v>
      </c>
      <c r="G297" s="465" t="s">
        <v>9200</v>
      </c>
      <c r="H297" s="341" t="str">
        <f t="shared" si="30"/>
        <v>фото</v>
      </c>
      <c r="I297" s="153" t="s">
        <v>9219</v>
      </c>
      <c r="J297" s="321" t="s">
        <v>165</v>
      </c>
      <c r="K297" s="322">
        <v>1</v>
      </c>
      <c r="L297" s="278">
        <v>112.39999999999999</v>
      </c>
      <c r="M297" s="275">
        <v>5</v>
      </c>
      <c r="N297" s="160"/>
      <c r="O297" s="157">
        <f t="shared" si="31"/>
        <v>0</v>
      </c>
      <c r="P297" s="158">
        <v>4607105143883</v>
      </c>
      <c r="Q297" s="164"/>
      <c r="R297" s="224" t="s">
        <v>7902</v>
      </c>
    </row>
    <row r="298" spans="1:18" ht="54.95" customHeight="1">
      <c r="A298" s="163">
        <v>285</v>
      </c>
      <c r="B298" s="151">
        <v>13674</v>
      </c>
      <c r="C298" s="225" t="s">
        <v>1419</v>
      </c>
      <c r="D298" s="469" t="s">
        <v>1950</v>
      </c>
      <c r="E298" s="464" t="s">
        <v>8385</v>
      </c>
      <c r="F298" s="464" t="s">
        <v>1421</v>
      </c>
      <c r="G298" s="465" t="s">
        <v>1420</v>
      </c>
      <c r="H298" s="341" t="str">
        <f t="shared" si="30"/>
        <v>фото</v>
      </c>
      <c r="I298" s="153" t="s">
        <v>8547</v>
      </c>
      <c r="J298" s="321" t="s">
        <v>164</v>
      </c>
      <c r="K298" s="322">
        <v>2</v>
      </c>
      <c r="L298" s="278">
        <v>143.6</v>
      </c>
      <c r="M298" s="275">
        <v>5</v>
      </c>
      <c r="N298" s="160"/>
      <c r="O298" s="157">
        <f t="shared" si="31"/>
        <v>0</v>
      </c>
      <c r="P298" s="158">
        <v>4607105143784</v>
      </c>
      <c r="Q298" s="164"/>
      <c r="R298" s="224" t="s">
        <v>7902</v>
      </c>
    </row>
    <row r="299" spans="1:18" ht="54.95" customHeight="1">
      <c r="A299" s="163">
        <v>286</v>
      </c>
      <c r="B299" s="151">
        <v>3609</v>
      </c>
      <c r="C299" s="225" t="s">
        <v>9174</v>
      </c>
      <c r="D299" s="469" t="s">
        <v>1950</v>
      </c>
      <c r="E299" s="464" t="s">
        <v>8385</v>
      </c>
      <c r="F299" s="464" t="s">
        <v>9184</v>
      </c>
      <c r="G299" s="465" t="s">
        <v>9201</v>
      </c>
      <c r="H299" s="341" t="str">
        <f t="shared" si="30"/>
        <v>фото</v>
      </c>
      <c r="I299" s="153" t="s">
        <v>9220</v>
      </c>
      <c r="J299" s="321" t="s">
        <v>165</v>
      </c>
      <c r="K299" s="322">
        <v>1</v>
      </c>
      <c r="L299" s="278">
        <v>100.1</v>
      </c>
      <c r="M299" s="275">
        <v>5</v>
      </c>
      <c r="N299" s="160"/>
      <c r="O299" s="157">
        <f t="shared" si="31"/>
        <v>0</v>
      </c>
      <c r="P299" s="158">
        <v>4607105144262</v>
      </c>
      <c r="Q299" s="164"/>
      <c r="R299" s="224" t="s">
        <v>7902</v>
      </c>
    </row>
    <row r="300" spans="1:18" ht="54" customHeight="1">
      <c r="A300" s="163">
        <v>287</v>
      </c>
      <c r="B300" s="151">
        <v>9274</v>
      </c>
      <c r="C300" s="225" t="s">
        <v>9755</v>
      </c>
      <c r="D300" s="469" t="s">
        <v>1950</v>
      </c>
      <c r="E300" s="313" t="s">
        <v>8385</v>
      </c>
      <c r="F300" s="313" t="s">
        <v>9779</v>
      </c>
      <c r="G300" s="320" t="s">
        <v>9842</v>
      </c>
      <c r="H300" s="341" t="str">
        <f t="shared" si="30"/>
        <v>фото</v>
      </c>
      <c r="I300" s="153" t="s">
        <v>9910</v>
      </c>
      <c r="J300" s="321" t="s">
        <v>165</v>
      </c>
      <c r="K300" s="322">
        <v>1</v>
      </c>
      <c r="L300" s="278">
        <v>92</v>
      </c>
      <c r="M300" s="275">
        <v>5</v>
      </c>
      <c r="N300" s="160"/>
      <c r="O300" s="157">
        <f t="shared" si="31"/>
        <v>0</v>
      </c>
      <c r="P300" s="158">
        <v>4607109936467</v>
      </c>
      <c r="Q300" s="447">
        <v>2025</v>
      </c>
      <c r="R300" s="224" t="s">
        <v>7902</v>
      </c>
    </row>
    <row r="301" spans="1:18" ht="54" customHeight="1">
      <c r="A301" s="163">
        <v>288</v>
      </c>
      <c r="B301" s="151">
        <v>7155</v>
      </c>
      <c r="C301" s="225" t="s">
        <v>266</v>
      </c>
      <c r="D301" s="469" t="s">
        <v>1950</v>
      </c>
      <c r="E301" s="464" t="s">
        <v>8385</v>
      </c>
      <c r="F301" s="464" t="s">
        <v>117</v>
      </c>
      <c r="G301" s="465" t="s">
        <v>118</v>
      </c>
      <c r="H301" s="341" t="str">
        <f t="shared" si="30"/>
        <v>фото</v>
      </c>
      <c r="I301" s="153" t="s">
        <v>1988</v>
      </c>
      <c r="J301" s="321" t="s">
        <v>164</v>
      </c>
      <c r="K301" s="322">
        <v>1</v>
      </c>
      <c r="L301" s="278">
        <v>111.19999999999999</v>
      </c>
      <c r="M301" s="275">
        <v>5</v>
      </c>
      <c r="N301" s="160"/>
      <c r="O301" s="157">
        <f t="shared" si="31"/>
        <v>0</v>
      </c>
      <c r="P301" s="158">
        <v>4607109967829</v>
      </c>
      <c r="Q301" s="164"/>
      <c r="R301" s="224" t="s">
        <v>7902</v>
      </c>
    </row>
    <row r="302" spans="1:18" ht="54" customHeight="1">
      <c r="A302" s="163">
        <v>289</v>
      </c>
      <c r="B302" s="151">
        <v>6414</v>
      </c>
      <c r="C302" s="225" t="s">
        <v>1017</v>
      </c>
      <c r="D302" s="469" t="s">
        <v>1950</v>
      </c>
      <c r="E302" s="464" t="s">
        <v>8385</v>
      </c>
      <c r="F302" s="464" t="s">
        <v>1019</v>
      </c>
      <c r="G302" s="465" t="s">
        <v>1018</v>
      </c>
      <c r="H302" s="341" t="str">
        <f t="shared" si="30"/>
        <v>фото</v>
      </c>
      <c r="I302" s="153" t="s">
        <v>1989</v>
      </c>
      <c r="J302" s="321" t="s">
        <v>164</v>
      </c>
      <c r="K302" s="322">
        <v>2</v>
      </c>
      <c r="L302" s="278">
        <v>146.5</v>
      </c>
      <c r="M302" s="275">
        <v>5</v>
      </c>
      <c r="N302" s="160"/>
      <c r="O302" s="157">
        <f t="shared" si="31"/>
        <v>0</v>
      </c>
      <c r="P302" s="158">
        <v>4607109948040</v>
      </c>
      <c r="Q302" s="164"/>
      <c r="R302" s="224" t="s">
        <v>7902</v>
      </c>
    </row>
    <row r="303" spans="1:18" ht="54" customHeight="1">
      <c r="A303" s="163">
        <v>290</v>
      </c>
      <c r="B303" s="151">
        <v>13538</v>
      </c>
      <c r="C303" s="225" t="s">
        <v>1020</v>
      </c>
      <c r="D303" s="469" t="s">
        <v>1950</v>
      </c>
      <c r="E303" s="464" t="s">
        <v>8385</v>
      </c>
      <c r="F303" s="464" t="s">
        <v>1022</v>
      </c>
      <c r="G303" s="465" t="s">
        <v>1021</v>
      </c>
      <c r="H303" s="341" t="str">
        <f t="shared" si="30"/>
        <v>фото</v>
      </c>
      <c r="I303" s="153" t="s">
        <v>8548</v>
      </c>
      <c r="J303" s="321" t="s">
        <v>164</v>
      </c>
      <c r="K303" s="322">
        <v>1</v>
      </c>
      <c r="L303" s="278">
        <v>113</v>
      </c>
      <c r="M303" s="275">
        <v>5</v>
      </c>
      <c r="N303" s="160"/>
      <c r="O303" s="157">
        <f t="shared" si="31"/>
        <v>0</v>
      </c>
      <c r="P303" s="158">
        <v>4607109971246</v>
      </c>
      <c r="Q303" s="164"/>
      <c r="R303" s="224" t="s">
        <v>7902</v>
      </c>
    </row>
    <row r="304" spans="1:18" ht="54" customHeight="1">
      <c r="A304" s="163">
        <v>291</v>
      </c>
      <c r="B304" s="151">
        <v>5755</v>
      </c>
      <c r="C304" s="225" t="s">
        <v>267</v>
      </c>
      <c r="D304" s="469" t="s">
        <v>1950</v>
      </c>
      <c r="E304" s="464" t="s">
        <v>8385</v>
      </c>
      <c r="F304" s="464" t="s">
        <v>119</v>
      </c>
      <c r="G304" s="465" t="s">
        <v>120</v>
      </c>
      <c r="H304" s="341" t="str">
        <f t="shared" si="30"/>
        <v>фото</v>
      </c>
      <c r="I304" s="153" t="s">
        <v>8417</v>
      </c>
      <c r="J304" s="321" t="s">
        <v>164</v>
      </c>
      <c r="K304" s="322">
        <v>1</v>
      </c>
      <c r="L304" s="278">
        <v>113</v>
      </c>
      <c r="M304" s="275">
        <v>5</v>
      </c>
      <c r="N304" s="160"/>
      <c r="O304" s="157">
        <f t="shared" si="31"/>
        <v>0</v>
      </c>
      <c r="P304" s="158">
        <v>4607109929780</v>
      </c>
      <c r="Q304" s="164"/>
      <c r="R304" s="224" t="s">
        <v>7902</v>
      </c>
    </row>
    <row r="305" spans="1:18" ht="54" customHeight="1">
      <c r="A305" s="163">
        <v>292</v>
      </c>
      <c r="B305" s="151">
        <v>3163</v>
      </c>
      <c r="C305" s="225" t="s">
        <v>384</v>
      </c>
      <c r="D305" s="469" t="s">
        <v>1950</v>
      </c>
      <c r="E305" s="313" t="s">
        <v>8385</v>
      </c>
      <c r="F305" s="313" t="s">
        <v>44</v>
      </c>
      <c r="G305" s="320" t="s">
        <v>43</v>
      </c>
      <c r="H305" s="341" t="str">
        <f t="shared" si="30"/>
        <v>фото</v>
      </c>
      <c r="I305" s="153" t="s">
        <v>1990</v>
      </c>
      <c r="J305" s="321" t="s">
        <v>164</v>
      </c>
      <c r="K305" s="322">
        <v>1</v>
      </c>
      <c r="L305" s="278">
        <v>113</v>
      </c>
      <c r="M305" s="275">
        <v>5</v>
      </c>
      <c r="N305" s="160"/>
      <c r="O305" s="157">
        <f t="shared" si="31"/>
        <v>0</v>
      </c>
      <c r="P305" s="158">
        <v>4607109987940</v>
      </c>
      <c r="Q305" s="164"/>
      <c r="R305" s="224" t="s">
        <v>7902</v>
      </c>
    </row>
    <row r="306" spans="1:18" ht="54" customHeight="1">
      <c r="A306" s="163">
        <v>293</v>
      </c>
      <c r="B306" s="151">
        <v>6926</v>
      </c>
      <c r="C306" s="225" t="s">
        <v>10579</v>
      </c>
      <c r="D306" s="469" t="s">
        <v>1950</v>
      </c>
      <c r="E306" s="313" t="s">
        <v>8385</v>
      </c>
      <c r="F306" s="313" t="s">
        <v>10608</v>
      </c>
      <c r="G306" s="320" t="s">
        <v>10639</v>
      </c>
      <c r="H306" s="341" t="str">
        <f t="shared" si="30"/>
        <v>фото</v>
      </c>
      <c r="I306" s="153" t="s">
        <v>10669</v>
      </c>
      <c r="J306" s="321" t="s">
        <v>164</v>
      </c>
      <c r="K306" s="322">
        <v>1</v>
      </c>
      <c r="L306" s="278">
        <v>113</v>
      </c>
      <c r="M306" s="275">
        <v>5</v>
      </c>
      <c r="N306" s="160"/>
      <c r="O306" s="157">
        <f t="shared" si="31"/>
        <v>0</v>
      </c>
      <c r="P306" s="158">
        <v>4607109988299</v>
      </c>
      <c r="Q306" s="164"/>
      <c r="R306" s="224" t="s">
        <v>7902</v>
      </c>
    </row>
    <row r="307" spans="1:18" ht="54" customHeight="1">
      <c r="A307" s="163">
        <v>294</v>
      </c>
      <c r="B307" s="151">
        <v>1449</v>
      </c>
      <c r="C307" s="225" t="s">
        <v>268</v>
      </c>
      <c r="D307" s="469" t="s">
        <v>1950</v>
      </c>
      <c r="E307" s="464" t="s">
        <v>8385</v>
      </c>
      <c r="F307" s="464" t="s">
        <v>121</v>
      </c>
      <c r="G307" s="465" t="s">
        <v>122</v>
      </c>
      <c r="H307" s="341" t="str">
        <f t="shared" si="30"/>
        <v>фото</v>
      </c>
      <c r="I307" s="153" t="s">
        <v>1991</v>
      </c>
      <c r="J307" s="321" t="s">
        <v>164</v>
      </c>
      <c r="K307" s="322">
        <v>2</v>
      </c>
      <c r="L307" s="278">
        <v>143.6</v>
      </c>
      <c r="M307" s="275">
        <v>5</v>
      </c>
      <c r="N307" s="160"/>
      <c r="O307" s="157">
        <f t="shared" si="31"/>
        <v>0</v>
      </c>
      <c r="P307" s="158">
        <v>4607109959725</v>
      </c>
      <c r="Q307" s="164"/>
      <c r="R307" s="224" t="s">
        <v>7902</v>
      </c>
    </row>
    <row r="308" spans="1:18" ht="54" customHeight="1">
      <c r="A308" s="163">
        <v>295</v>
      </c>
      <c r="B308" s="151">
        <v>6876</v>
      </c>
      <c r="C308" s="225" t="s">
        <v>10580</v>
      </c>
      <c r="D308" s="469" t="s">
        <v>1950</v>
      </c>
      <c r="E308" s="313" t="s">
        <v>8385</v>
      </c>
      <c r="F308" s="313" t="s">
        <v>10609</v>
      </c>
      <c r="G308" s="320" t="s">
        <v>10640</v>
      </c>
      <c r="H308" s="341" t="str">
        <f t="shared" si="30"/>
        <v>фото</v>
      </c>
      <c r="I308" s="153" t="s">
        <v>10670</v>
      </c>
      <c r="J308" s="321" t="s">
        <v>165</v>
      </c>
      <c r="K308" s="322">
        <v>2</v>
      </c>
      <c r="L308" s="278">
        <v>168.9</v>
      </c>
      <c r="M308" s="275">
        <v>5</v>
      </c>
      <c r="N308" s="160"/>
      <c r="O308" s="157">
        <f t="shared" si="31"/>
        <v>0</v>
      </c>
      <c r="P308" s="158">
        <v>4607109988428</v>
      </c>
      <c r="Q308" s="164" t="s">
        <v>190</v>
      </c>
      <c r="R308" s="224" t="s">
        <v>7902</v>
      </c>
    </row>
    <row r="309" spans="1:18" ht="47.85" customHeight="1">
      <c r="A309" s="163">
        <v>296</v>
      </c>
      <c r="B309" s="151">
        <v>9729</v>
      </c>
      <c r="C309" s="225" t="s">
        <v>1023</v>
      </c>
      <c r="D309" s="469" t="s">
        <v>1950</v>
      </c>
      <c r="E309" s="313" t="s">
        <v>8385</v>
      </c>
      <c r="F309" s="313" t="s">
        <v>123</v>
      </c>
      <c r="G309" s="320" t="s">
        <v>1024</v>
      </c>
      <c r="H309" s="341" t="str">
        <f t="shared" si="30"/>
        <v>фото</v>
      </c>
      <c r="I309" s="153" t="s">
        <v>1992</v>
      </c>
      <c r="J309" s="321" t="s">
        <v>164</v>
      </c>
      <c r="K309" s="322">
        <v>2</v>
      </c>
      <c r="L309" s="278">
        <v>143.6</v>
      </c>
      <c r="M309" s="275">
        <v>5</v>
      </c>
      <c r="N309" s="160"/>
      <c r="O309" s="157">
        <f t="shared" si="31"/>
        <v>0</v>
      </c>
      <c r="P309" s="158">
        <v>4607109932902</v>
      </c>
      <c r="Q309" s="164"/>
      <c r="R309" s="224" t="s">
        <v>7902</v>
      </c>
    </row>
    <row r="310" spans="1:18" ht="54" customHeight="1">
      <c r="A310" s="163">
        <v>297</v>
      </c>
      <c r="B310" s="151">
        <v>5763</v>
      </c>
      <c r="C310" s="225" t="s">
        <v>2079</v>
      </c>
      <c r="D310" s="469" t="s">
        <v>1950</v>
      </c>
      <c r="E310" s="464" t="s">
        <v>8385</v>
      </c>
      <c r="F310" s="464" t="s">
        <v>811</v>
      </c>
      <c r="G310" s="465" t="s">
        <v>810</v>
      </c>
      <c r="H310" s="341" t="str">
        <f t="shared" si="30"/>
        <v>фото</v>
      </c>
      <c r="I310" s="153" t="s">
        <v>1993</v>
      </c>
      <c r="J310" s="321" t="s">
        <v>164</v>
      </c>
      <c r="K310" s="322">
        <v>2</v>
      </c>
      <c r="L310" s="278">
        <v>143.6</v>
      </c>
      <c r="M310" s="275">
        <v>5</v>
      </c>
      <c r="N310" s="160"/>
      <c r="O310" s="157">
        <f t="shared" si="31"/>
        <v>0</v>
      </c>
      <c r="P310" s="158">
        <v>4607109961131</v>
      </c>
      <c r="Q310" s="164"/>
      <c r="R310" s="224" t="s">
        <v>7902</v>
      </c>
    </row>
    <row r="311" spans="1:18" ht="54" customHeight="1">
      <c r="A311" s="163">
        <v>298</v>
      </c>
      <c r="B311" s="151">
        <v>7094</v>
      </c>
      <c r="C311" s="225" t="s">
        <v>269</v>
      </c>
      <c r="D311" s="469" t="s">
        <v>1950</v>
      </c>
      <c r="E311" s="464" t="s">
        <v>8385</v>
      </c>
      <c r="F311" s="464" t="s">
        <v>124</v>
      </c>
      <c r="G311" s="465" t="s">
        <v>125</v>
      </c>
      <c r="H311" s="341" t="str">
        <f t="shared" si="30"/>
        <v>фото</v>
      </c>
      <c r="I311" s="153" t="s">
        <v>1994</v>
      </c>
      <c r="J311" s="321" t="s">
        <v>164</v>
      </c>
      <c r="K311" s="322">
        <v>2</v>
      </c>
      <c r="L311" s="278">
        <v>146.5</v>
      </c>
      <c r="M311" s="275">
        <v>5</v>
      </c>
      <c r="N311" s="160"/>
      <c r="O311" s="157">
        <f t="shared" si="31"/>
        <v>0</v>
      </c>
      <c r="P311" s="158">
        <v>4607109931219</v>
      </c>
      <c r="Q311" s="164"/>
      <c r="R311" s="224" t="s">
        <v>7902</v>
      </c>
    </row>
    <row r="312" spans="1:18" ht="54" customHeight="1">
      <c r="A312" s="163">
        <v>299</v>
      </c>
      <c r="B312" s="151">
        <v>10280</v>
      </c>
      <c r="C312" s="225" t="s">
        <v>8422</v>
      </c>
      <c r="D312" s="469" t="s">
        <v>1950</v>
      </c>
      <c r="E312" s="464" t="s">
        <v>8385</v>
      </c>
      <c r="F312" s="464" t="s">
        <v>7960</v>
      </c>
      <c r="G312" s="465" t="s">
        <v>7959</v>
      </c>
      <c r="H312" s="341" t="str">
        <f t="shared" si="30"/>
        <v>фото</v>
      </c>
      <c r="I312" s="153" t="s">
        <v>8033</v>
      </c>
      <c r="J312" s="321" t="s">
        <v>164</v>
      </c>
      <c r="K312" s="322">
        <v>2</v>
      </c>
      <c r="L312" s="278">
        <v>226</v>
      </c>
      <c r="M312" s="275">
        <v>5</v>
      </c>
      <c r="N312" s="160"/>
      <c r="O312" s="157">
        <f t="shared" si="31"/>
        <v>0</v>
      </c>
      <c r="P312" s="158">
        <v>4607109971413</v>
      </c>
      <c r="Q312" s="164"/>
      <c r="R312" s="224" t="s">
        <v>7902</v>
      </c>
    </row>
    <row r="313" spans="1:18" ht="54" customHeight="1">
      <c r="A313" s="163">
        <v>300</v>
      </c>
      <c r="B313" s="151">
        <v>827</v>
      </c>
      <c r="C313" s="225" t="s">
        <v>385</v>
      </c>
      <c r="D313" s="469" t="s">
        <v>1950</v>
      </c>
      <c r="E313" s="464" t="s">
        <v>8385</v>
      </c>
      <c r="F313" s="464" t="s">
        <v>206</v>
      </c>
      <c r="G313" s="465" t="s">
        <v>205</v>
      </c>
      <c r="H313" s="341" t="str">
        <f t="shared" si="30"/>
        <v>фото</v>
      </c>
      <c r="I313" s="153" t="s">
        <v>8550</v>
      </c>
      <c r="J313" s="321" t="s">
        <v>165</v>
      </c>
      <c r="K313" s="322">
        <v>2</v>
      </c>
      <c r="L313" s="278">
        <v>192.1</v>
      </c>
      <c r="M313" s="275">
        <v>5</v>
      </c>
      <c r="N313" s="160"/>
      <c r="O313" s="157">
        <f t="shared" si="31"/>
        <v>0</v>
      </c>
      <c r="P313" s="158">
        <v>4607109919828</v>
      </c>
      <c r="Q313" s="164"/>
      <c r="R313" s="224" t="s">
        <v>7902</v>
      </c>
    </row>
    <row r="314" spans="1:18" ht="54" customHeight="1">
      <c r="A314" s="163">
        <v>301</v>
      </c>
      <c r="B314" s="151">
        <v>3895</v>
      </c>
      <c r="C314" s="225" t="s">
        <v>386</v>
      </c>
      <c r="D314" s="469" t="s">
        <v>1950</v>
      </c>
      <c r="E314" s="464" t="s">
        <v>8385</v>
      </c>
      <c r="F314" s="464" t="s">
        <v>209</v>
      </c>
      <c r="G314" s="465" t="s">
        <v>208</v>
      </c>
      <c r="H314" s="341" t="str">
        <f t="shared" si="30"/>
        <v>фото</v>
      </c>
      <c r="I314" s="153" t="s">
        <v>1996</v>
      </c>
      <c r="J314" s="321" t="s">
        <v>164</v>
      </c>
      <c r="K314" s="322">
        <v>1</v>
      </c>
      <c r="L314" s="278">
        <v>113</v>
      </c>
      <c r="M314" s="275">
        <v>5</v>
      </c>
      <c r="N314" s="160"/>
      <c r="O314" s="157">
        <f t="shared" si="31"/>
        <v>0</v>
      </c>
      <c r="P314" s="158">
        <v>4607109967904</v>
      </c>
      <c r="Q314" s="164"/>
      <c r="R314" s="224" t="s">
        <v>7902</v>
      </c>
    </row>
    <row r="315" spans="1:18" ht="54" customHeight="1">
      <c r="A315" s="163">
        <v>302</v>
      </c>
      <c r="B315" s="151">
        <v>1519</v>
      </c>
      <c r="C315" s="225" t="s">
        <v>801</v>
      </c>
      <c r="D315" s="469" t="s">
        <v>1950</v>
      </c>
      <c r="E315" s="464" t="s">
        <v>8385</v>
      </c>
      <c r="F315" s="464" t="s">
        <v>803</v>
      </c>
      <c r="G315" s="465" t="s">
        <v>802</v>
      </c>
      <c r="H315" s="341" t="str">
        <f t="shared" si="30"/>
        <v>фото</v>
      </c>
      <c r="I315" s="153" t="s">
        <v>8412</v>
      </c>
      <c r="J315" s="321" t="s">
        <v>164</v>
      </c>
      <c r="K315" s="322">
        <v>1</v>
      </c>
      <c r="L315" s="278">
        <v>113</v>
      </c>
      <c r="M315" s="275">
        <v>5</v>
      </c>
      <c r="N315" s="160"/>
      <c r="O315" s="157">
        <f t="shared" si="31"/>
        <v>0</v>
      </c>
      <c r="P315" s="158">
        <v>4607109947777</v>
      </c>
      <c r="Q315" s="164"/>
      <c r="R315" s="224" t="s">
        <v>7902</v>
      </c>
    </row>
    <row r="316" spans="1:18" ht="54" customHeight="1">
      <c r="A316" s="163">
        <v>303</v>
      </c>
      <c r="B316" s="151">
        <v>450</v>
      </c>
      <c r="C316" s="225" t="s">
        <v>270</v>
      </c>
      <c r="D316" s="469" t="s">
        <v>1950</v>
      </c>
      <c r="E316" s="464" t="s">
        <v>8385</v>
      </c>
      <c r="F316" s="464" t="s">
        <v>126</v>
      </c>
      <c r="G316" s="465" t="s">
        <v>1428</v>
      </c>
      <c r="H316" s="341" t="str">
        <f t="shared" si="30"/>
        <v>фото</v>
      </c>
      <c r="I316" s="153" t="s">
        <v>1997</v>
      </c>
      <c r="J316" s="321" t="s">
        <v>164</v>
      </c>
      <c r="K316" s="322">
        <v>2</v>
      </c>
      <c r="L316" s="278">
        <v>136.4</v>
      </c>
      <c r="M316" s="275">
        <v>5</v>
      </c>
      <c r="N316" s="160"/>
      <c r="O316" s="157">
        <f t="shared" si="31"/>
        <v>0</v>
      </c>
      <c r="P316" s="158">
        <v>4607109947173</v>
      </c>
      <c r="Q316" s="164"/>
      <c r="R316" s="224" t="s">
        <v>7902</v>
      </c>
    </row>
    <row r="317" spans="1:18" ht="54" customHeight="1">
      <c r="A317" s="163">
        <v>304</v>
      </c>
      <c r="B317" s="151">
        <v>7114</v>
      </c>
      <c r="C317" s="225" t="s">
        <v>271</v>
      </c>
      <c r="D317" s="469" t="s">
        <v>1950</v>
      </c>
      <c r="E317" s="464" t="s">
        <v>8385</v>
      </c>
      <c r="F317" s="464" t="s">
        <v>127</v>
      </c>
      <c r="G317" s="465" t="s">
        <v>128</v>
      </c>
      <c r="H317" s="341" t="str">
        <f t="shared" si="30"/>
        <v>фото</v>
      </c>
      <c r="I317" s="153" t="s">
        <v>1998</v>
      </c>
      <c r="J317" s="321" t="s">
        <v>164</v>
      </c>
      <c r="K317" s="322">
        <v>2</v>
      </c>
      <c r="L317" s="278">
        <v>143.6</v>
      </c>
      <c r="M317" s="275">
        <v>5</v>
      </c>
      <c r="N317" s="160"/>
      <c r="O317" s="157">
        <f t="shared" si="31"/>
        <v>0</v>
      </c>
      <c r="P317" s="158">
        <v>4607109947203</v>
      </c>
      <c r="Q317" s="164"/>
      <c r="R317" s="224" t="s">
        <v>7902</v>
      </c>
    </row>
    <row r="318" spans="1:18" ht="54" customHeight="1">
      <c r="A318" s="163">
        <v>305</v>
      </c>
      <c r="B318" s="151">
        <v>4360</v>
      </c>
      <c r="C318" s="225" t="s">
        <v>1025</v>
      </c>
      <c r="D318" s="469" t="s">
        <v>1950</v>
      </c>
      <c r="E318" s="464" t="s">
        <v>8385</v>
      </c>
      <c r="F318" s="464" t="s">
        <v>1027</v>
      </c>
      <c r="G318" s="465" t="s">
        <v>1026</v>
      </c>
      <c r="H318" s="341" t="str">
        <f t="shared" si="30"/>
        <v>фото</v>
      </c>
      <c r="I318" s="153" t="s">
        <v>8418</v>
      </c>
      <c r="J318" s="321" t="s">
        <v>164</v>
      </c>
      <c r="K318" s="322">
        <v>2</v>
      </c>
      <c r="L318" s="278">
        <v>211.5</v>
      </c>
      <c r="M318" s="275">
        <v>5</v>
      </c>
      <c r="N318" s="160"/>
      <c r="O318" s="157">
        <f t="shared" si="31"/>
        <v>0</v>
      </c>
      <c r="P318" s="158">
        <v>4607109971161</v>
      </c>
      <c r="Q318" s="164"/>
      <c r="R318" s="224" t="s">
        <v>7902</v>
      </c>
    </row>
    <row r="319" spans="1:18" ht="54" customHeight="1">
      <c r="A319" s="163">
        <v>306</v>
      </c>
      <c r="B319" s="151">
        <v>2995</v>
      </c>
      <c r="C319" s="225" t="s">
        <v>272</v>
      </c>
      <c r="D319" s="469" t="s">
        <v>1950</v>
      </c>
      <c r="E319" s="464" t="s">
        <v>8385</v>
      </c>
      <c r="F319" s="464" t="s">
        <v>129</v>
      </c>
      <c r="G319" s="465" t="s">
        <v>130</v>
      </c>
      <c r="H319" s="341" t="str">
        <f t="shared" si="30"/>
        <v>фото</v>
      </c>
      <c r="I319" s="153" t="s">
        <v>8552</v>
      </c>
      <c r="J319" s="321" t="s">
        <v>164</v>
      </c>
      <c r="K319" s="322">
        <v>1</v>
      </c>
      <c r="L319" s="278">
        <v>112.6</v>
      </c>
      <c r="M319" s="275">
        <v>5</v>
      </c>
      <c r="N319" s="160"/>
      <c r="O319" s="157">
        <f t="shared" si="31"/>
        <v>0</v>
      </c>
      <c r="P319" s="158">
        <v>4607109961834</v>
      </c>
      <c r="Q319" s="164"/>
      <c r="R319" s="224" t="s">
        <v>7902</v>
      </c>
    </row>
    <row r="320" spans="1:18" ht="54" customHeight="1">
      <c r="A320" s="163">
        <v>307</v>
      </c>
      <c r="B320" s="151">
        <v>476</v>
      </c>
      <c r="C320" s="225" t="s">
        <v>273</v>
      </c>
      <c r="D320" s="469" t="s">
        <v>1950</v>
      </c>
      <c r="E320" s="464" t="s">
        <v>8385</v>
      </c>
      <c r="F320" s="464" t="s">
        <v>131</v>
      </c>
      <c r="G320" s="465" t="s">
        <v>132</v>
      </c>
      <c r="H320" s="341" t="str">
        <f t="shared" si="30"/>
        <v>фото</v>
      </c>
      <c r="I320" s="153" t="s">
        <v>8553</v>
      </c>
      <c r="J320" s="321" t="s">
        <v>164</v>
      </c>
      <c r="K320" s="322">
        <v>1</v>
      </c>
      <c r="L320" s="278">
        <v>113</v>
      </c>
      <c r="M320" s="275">
        <v>5</v>
      </c>
      <c r="N320" s="160"/>
      <c r="O320" s="157">
        <f t="shared" si="31"/>
        <v>0</v>
      </c>
      <c r="P320" s="158">
        <v>4607109959657</v>
      </c>
      <c r="Q320" s="164"/>
      <c r="R320" s="224" t="s">
        <v>7902</v>
      </c>
    </row>
    <row r="321" spans="1:18" ht="54" customHeight="1">
      <c r="A321" s="163">
        <v>308</v>
      </c>
      <c r="B321" s="151">
        <v>2782</v>
      </c>
      <c r="C321" s="225" t="s">
        <v>8011</v>
      </c>
      <c r="D321" s="469" t="s">
        <v>1950</v>
      </c>
      <c r="E321" s="464" t="s">
        <v>8385</v>
      </c>
      <c r="F321" s="464" t="s">
        <v>7962</v>
      </c>
      <c r="G321" s="465" t="s">
        <v>7961</v>
      </c>
      <c r="H321" s="341" t="str">
        <f t="shared" si="30"/>
        <v>фото</v>
      </c>
      <c r="I321" s="153" t="s">
        <v>8034</v>
      </c>
      <c r="J321" s="321" t="s">
        <v>164</v>
      </c>
      <c r="K321" s="322">
        <v>2</v>
      </c>
      <c r="L321" s="278">
        <v>215.1</v>
      </c>
      <c r="M321" s="275">
        <v>5</v>
      </c>
      <c r="N321" s="160"/>
      <c r="O321" s="157">
        <f t="shared" si="31"/>
        <v>0</v>
      </c>
      <c r="P321" s="158">
        <v>4607109947210</v>
      </c>
      <c r="Q321" s="164"/>
      <c r="R321" s="224" t="s">
        <v>7902</v>
      </c>
    </row>
    <row r="322" spans="1:18" ht="54.95" customHeight="1">
      <c r="A322" s="163">
        <v>309</v>
      </c>
      <c r="B322" s="151">
        <v>5748</v>
      </c>
      <c r="C322" s="225" t="s">
        <v>1432</v>
      </c>
      <c r="D322" s="469" t="s">
        <v>1950</v>
      </c>
      <c r="E322" s="464" t="s">
        <v>8385</v>
      </c>
      <c r="F322" s="464" t="s">
        <v>1434</v>
      </c>
      <c r="G322" s="465" t="s">
        <v>1433</v>
      </c>
      <c r="H322" s="341" t="str">
        <f t="shared" si="30"/>
        <v>фото</v>
      </c>
      <c r="I322" s="153" t="s">
        <v>1999</v>
      </c>
      <c r="J322" s="321" t="s">
        <v>165</v>
      </c>
      <c r="K322" s="322">
        <v>2</v>
      </c>
      <c r="L322" s="278">
        <v>192.1</v>
      </c>
      <c r="M322" s="275">
        <v>5</v>
      </c>
      <c r="N322" s="160"/>
      <c r="O322" s="157">
        <f t="shared" si="31"/>
        <v>0</v>
      </c>
      <c r="P322" s="158">
        <v>4607105144538</v>
      </c>
      <c r="Q322" s="164"/>
      <c r="R322" s="224" t="s">
        <v>7902</v>
      </c>
    </row>
    <row r="323" spans="1:18" ht="54" customHeight="1">
      <c r="A323" s="163">
        <v>310</v>
      </c>
      <c r="B323" s="151">
        <v>4463</v>
      </c>
      <c r="C323" s="225" t="s">
        <v>10580</v>
      </c>
      <c r="D323" s="469" t="s">
        <v>1950</v>
      </c>
      <c r="E323" s="313" t="s">
        <v>8385</v>
      </c>
      <c r="F323" s="313" t="s">
        <v>3052</v>
      </c>
      <c r="G323" s="320" t="s">
        <v>3053</v>
      </c>
      <c r="H323" s="341" t="str">
        <f t="shared" si="30"/>
        <v>фото</v>
      </c>
      <c r="I323" s="153" t="s">
        <v>10671</v>
      </c>
      <c r="J323" s="321" t="s">
        <v>164</v>
      </c>
      <c r="K323" s="322">
        <v>2</v>
      </c>
      <c r="L323" s="278">
        <v>129.79999999999998</v>
      </c>
      <c r="M323" s="275">
        <v>5</v>
      </c>
      <c r="N323" s="160"/>
      <c r="O323" s="157">
        <f t="shared" si="31"/>
        <v>0</v>
      </c>
      <c r="P323" s="158">
        <v>4607109988978</v>
      </c>
      <c r="Q323" s="164" t="s">
        <v>190</v>
      </c>
      <c r="R323" s="224" t="s">
        <v>7902</v>
      </c>
    </row>
    <row r="324" spans="1:18" ht="54" customHeight="1">
      <c r="A324" s="163">
        <v>311</v>
      </c>
      <c r="B324" s="151">
        <v>7829</v>
      </c>
      <c r="C324" s="225" t="s">
        <v>8012</v>
      </c>
      <c r="D324" s="469" t="s">
        <v>1950</v>
      </c>
      <c r="E324" s="464" t="s">
        <v>8385</v>
      </c>
      <c r="F324" s="464" t="s">
        <v>7964</v>
      </c>
      <c r="G324" s="465" t="s">
        <v>7963</v>
      </c>
      <c r="H324" s="341" t="str">
        <f t="shared" si="30"/>
        <v>фото</v>
      </c>
      <c r="I324" s="153" t="s">
        <v>8035</v>
      </c>
      <c r="J324" s="321" t="s">
        <v>164</v>
      </c>
      <c r="K324" s="322">
        <v>2</v>
      </c>
      <c r="L324" s="278">
        <v>162.6</v>
      </c>
      <c r="M324" s="275">
        <v>5</v>
      </c>
      <c r="N324" s="160"/>
      <c r="O324" s="157">
        <f t="shared" si="31"/>
        <v>0</v>
      </c>
      <c r="P324" s="158">
        <v>4607109979501</v>
      </c>
      <c r="Q324" s="164"/>
      <c r="R324" s="224" t="s">
        <v>7902</v>
      </c>
    </row>
    <row r="325" spans="1:18" ht="54" customHeight="1">
      <c r="A325" s="163">
        <v>312</v>
      </c>
      <c r="B325" s="151">
        <v>9676</v>
      </c>
      <c r="C325" s="225" t="s">
        <v>581</v>
      </c>
      <c r="D325" s="469" t="s">
        <v>1950</v>
      </c>
      <c r="E325" s="313" t="s">
        <v>8385</v>
      </c>
      <c r="F325" s="313" t="s">
        <v>583</v>
      </c>
      <c r="G325" s="320" t="s">
        <v>582</v>
      </c>
      <c r="H325" s="341" t="str">
        <f t="shared" si="30"/>
        <v>фото</v>
      </c>
      <c r="I325" s="153" t="s">
        <v>2005</v>
      </c>
      <c r="J325" s="321" t="s">
        <v>164</v>
      </c>
      <c r="K325" s="322">
        <v>2</v>
      </c>
      <c r="L325" s="278">
        <v>141.6</v>
      </c>
      <c r="M325" s="275">
        <v>5</v>
      </c>
      <c r="N325" s="160"/>
      <c r="O325" s="157">
        <f t="shared" si="31"/>
        <v>0</v>
      </c>
      <c r="P325" s="158">
        <v>4607109932827</v>
      </c>
      <c r="Q325" s="164"/>
      <c r="R325" s="224" t="s">
        <v>7902</v>
      </c>
    </row>
    <row r="326" spans="1:18" ht="54" customHeight="1">
      <c r="A326" s="163">
        <v>313</v>
      </c>
      <c r="B326" s="151">
        <v>3010</v>
      </c>
      <c r="C326" s="225" t="s">
        <v>264</v>
      </c>
      <c r="D326" s="469" t="s">
        <v>1950</v>
      </c>
      <c r="E326" s="464" t="s">
        <v>8385</v>
      </c>
      <c r="F326" s="464" t="s">
        <v>137</v>
      </c>
      <c r="G326" s="465" t="s">
        <v>138</v>
      </c>
      <c r="H326" s="341" t="str">
        <f t="shared" si="30"/>
        <v>фото</v>
      </c>
      <c r="I326" s="153" t="s">
        <v>1975</v>
      </c>
      <c r="J326" s="321" t="s">
        <v>164</v>
      </c>
      <c r="K326" s="322">
        <v>1</v>
      </c>
      <c r="L326" s="278">
        <v>113</v>
      </c>
      <c r="M326" s="275">
        <v>5</v>
      </c>
      <c r="N326" s="160"/>
      <c r="O326" s="157">
        <f t="shared" si="31"/>
        <v>0</v>
      </c>
      <c r="P326" s="158">
        <v>4607109960363</v>
      </c>
      <c r="Q326" s="164"/>
      <c r="R326" s="224" t="s">
        <v>7902</v>
      </c>
    </row>
    <row r="327" spans="1:18" ht="54" customHeight="1">
      <c r="A327" s="163">
        <v>314</v>
      </c>
      <c r="B327" s="151">
        <v>12580</v>
      </c>
      <c r="C327" s="225" t="s">
        <v>1011</v>
      </c>
      <c r="D327" s="469" t="s">
        <v>1950</v>
      </c>
      <c r="E327" s="464" t="s">
        <v>8385</v>
      </c>
      <c r="F327" s="464" t="s">
        <v>1013</v>
      </c>
      <c r="G327" s="465" t="s">
        <v>1012</v>
      </c>
      <c r="H327" s="341" t="str">
        <f t="shared" si="30"/>
        <v>фото</v>
      </c>
      <c r="I327" s="153" t="s">
        <v>8415</v>
      </c>
      <c r="J327" s="321" t="s">
        <v>164</v>
      </c>
      <c r="K327" s="322">
        <v>2</v>
      </c>
      <c r="L327" s="278">
        <v>163.4</v>
      </c>
      <c r="M327" s="275">
        <v>5</v>
      </c>
      <c r="N327" s="160"/>
      <c r="O327" s="157">
        <f t="shared" si="31"/>
        <v>0</v>
      </c>
      <c r="P327" s="158">
        <v>4607105129474</v>
      </c>
      <c r="Q327" s="164"/>
      <c r="R327" s="224" t="s">
        <v>7902</v>
      </c>
    </row>
    <row r="328" spans="1:18" ht="54" customHeight="1">
      <c r="A328" s="163">
        <v>315</v>
      </c>
      <c r="B328" s="151">
        <v>3825</v>
      </c>
      <c r="C328" s="225" t="s">
        <v>804</v>
      </c>
      <c r="D328" s="469" t="s">
        <v>1950</v>
      </c>
      <c r="E328" s="464" t="s">
        <v>8385</v>
      </c>
      <c r="F328" s="464" t="s">
        <v>806</v>
      </c>
      <c r="G328" s="465" t="s">
        <v>805</v>
      </c>
      <c r="H328" s="341" t="str">
        <f t="shared" si="30"/>
        <v>фото</v>
      </c>
      <c r="I328" s="153" t="s">
        <v>1985</v>
      </c>
      <c r="J328" s="321" t="s">
        <v>164</v>
      </c>
      <c r="K328" s="322">
        <v>2</v>
      </c>
      <c r="L328" s="278">
        <v>149.29999999999998</v>
      </c>
      <c r="M328" s="275">
        <v>5</v>
      </c>
      <c r="N328" s="160"/>
      <c r="O328" s="157">
        <f t="shared" si="31"/>
        <v>0</v>
      </c>
      <c r="P328" s="158">
        <v>4607109967836</v>
      </c>
      <c r="Q328" s="164"/>
      <c r="R328" s="224" t="s">
        <v>7902</v>
      </c>
    </row>
    <row r="329" spans="1:18" ht="54" customHeight="1">
      <c r="A329" s="163">
        <v>316</v>
      </c>
      <c r="B329" s="151">
        <v>7035</v>
      </c>
      <c r="C329" s="225" t="s">
        <v>265</v>
      </c>
      <c r="D329" s="469" t="s">
        <v>1950</v>
      </c>
      <c r="E329" s="464" t="s">
        <v>8385</v>
      </c>
      <c r="F329" s="464" t="s">
        <v>139</v>
      </c>
      <c r="G329" s="465" t="s">
        <v>140</v>
      </c>
      <c r="H329" s="341" t="str">
        <f t="shared" si="30"/>
        <v>фото</v>
      </c>
      <c r="I329" s="153" t="s">
        <v>1984</v>
      </c>
      <c r="J329" s="321" t="s">
        <v>164</v>
      </c>
      <c r="K329" s="322">
        <v>2</v>
      </c>
      <c r="L329" s="278">
        <v>154.5</v>
      </c>
      <c r="M329" s="275">
        <v>5</v>
      </c>
      <c r="N329" s="160"/>
      <c r="O329" s="157">
        <f t="shared" si="31"/>
        <v>0</v>
      </c>
      <c r="P329" s="158">
        <v>4607109967843</v>
      </c>
      <c r="Q329" s="164"/>
      <c r="R329" s="224" t="s">
        <v>7902</v>
      </c>
    </row>
    <row r="330" spans="1:18" ht="54.95" customHeight="1">
      <c r="A330" s="163">
        <v>317</v>
      </c>
      <c r="B330" s="151">
        <v>5752</v>
      </c>
      <c r="C330" s="225" t="s">
        <v>2002</v>
      </c>
      <c r="D330" s="469" t="s">
        <v>1950</v>
      </c>
      <c r="E330" s="464" t="s">
        <v>8385</v>
      </c>
      <c r="F330" s="464" t="s">
        <v>2004</v>
      </c>
      <c r="G330" s="465" t="s">
        <v>2003</v>
      </c>
      <c r="H330" s="341" t="str">
        <f t="shared" si="30"/>
        <v>фото</v>
      </c>
      <c r="I330" s="153" t="s">
        <v>8557</v>
      </c>
      <c r="J330" s="321" t="s">
        <v>165</v>
      </c>
      <c r="K330" s="322">
        <v>2</v>
      </c>
      <c r="L330" s="278">
        <v>192.1</v>
      </c>
      <c r="M330" s="275">
        <v>5</v>
      </c>
      <c r="N330" s="160"/>
      <c r="O330" s="157">
        <f t="shared" si="31"/>
        <v>0</v>
      </c>
      <c r="P330" s="158">
        <v>4607105145528</v>
      </c>
      <c r="Q330" s="164"/>
      <c r="R330" s="224" t="s">
        <v>7902</v>
      </c>
    </row>
    <row r="331" spans="1:18" ht="54" customHeight="1">
      <c r="A331" s="163">
        <v>318</v>
      </c>
      <c r="B331" s="151">
        <v>3226</v>
      </c>
      <c r="C331" s="225" t="s">
        <v>8533</v>
      </c>
      <c r="D331" s="469" t="s">
        <v>1950</v>
      </c>
      <c r="E331" s="464" t="s">
        <v>8385</v>
      </c>
      <c r="F331" s="464" t="s">
        <v>580</v>
      </c>
      <c r="G331" s="465" t="s">
        <v>8536</v>
      </c>
      <c r="H331" s="341" t="str">
        <f t="shared" si="30"/>
        <v>фото</v>
      </c>
      <c r="I331" s="153" t="s">
        <v>8558</v>
      </c>
      <c r="J331" s="321" t="s">
        <v>164</v>
      </c>
      <c r="K331" s="322">
        <v>1</v>
      </c>
      <c r="L331" s="278">
        <v>113</v>
      </c>
      <c r="M331" s="275">
        <v>5</v>
      </c>
      <c r="N331" s="160"/>
      <c r="O331" s="157">
        <f t="shared" si="31"/>
        <v>0</v>
      </c>
      <c r="P331" s="158">
        <v>4607109964170</v>
      </c>
      <c r="Q331" s="164"/>
      <c r="R331" s="224" t="s">
        <v>7902</v>
      </c>
    </row>
    <row r="332" spans="1:18" ht="54.95" customHeight="1">
      <c r="A332" s="163">
        <v>319</v>
      </c>
      <c r="B332" s="151">
        <v>3646</v>
      </c>
      <c r="C332" s="225" t="s">
        <v>1008</v>
      </c>
      <c r="D332" s="469" t="s">
        <v>1950</v>
      </c>
      <c r="E332" s="464" t="s">
        <v>8385</v>
      </c>
      <c r="F332" s="464" t="s">
        <v>1010</v>
      </c>
      <c r="G332" s="465" t="s">
        <v>1009</v>
      </c>
      <c r="H332" s="341" t="str">
        <f t="shared" si="30"/>
        <v>фото</v>
      </c>
      <c r="I332" s="153" t="s">
        <v>8559</v>
      </c>
      <c r="J332" s="321" t="s">
        <v>165</v>
      </c>
      <c r="K332" s="322">
        <v>1</v>
      </c>
      <c r="L332" s="278">
        <v>102.89999999999999</v>
      </c>
      <c r="M332" s="275">
        <v>5</v>
      </c>
      <c r="N332" s="160"/>
      <c r="O332" s="157">
        <f t="shared" si="31"/>
        <v>0</v>
      </c>
      <c r="P332" s="158">
        <v>4607105144170</v>
      </c>
      <c r="Q332" s="164"/>
      <c r="R332" s="224" t="s">
        <v>7902</v>
      </c>
    </row>
    <row r="333" spans="1:18" ht="54" customHeight="1">
      <c r="A333" s="163">
        <v>320</v>
      </c>
      <c r="B333" s="151">
        <v>232</v>
      </c>
      <c r="C333" s="225" t="s">
        <v>1971</v>
      </c>
      <c r="D333" s="469" t="s">
        <v>1950</v>
      </c>
      <c r="E333" s="464" t="s">
        <v>8385</v>
      </c>
      <c r="F333" s="464" t="s">
        <v>1973</v>
      </c>
      <c r="G333" s="465" t="s">
        <v>1972</v>
      </c>
      <c r="H333" s="341" t="str">
        <f t="shared" si="30"/>
        <v>фото</v>
      </c>
      <c r="I333" s="153" t="s">
        <v>8560</v>
      </c>
      <c r="J333" s="321" t="s">
        <v>165</v>
      </c>
      <c r="K333" s="322">
        <v>1</v>
      </c>
      <c r="L333" s="278">
        <v>96</v>
      </c>
      <c r="M333" s="275">
        <v>5</v>
      </c>
      <c r="N333" s="160"/>
      <c r="O333" s="157">
        <f t="shared" si="31"/>
        <v>0</v>
      </c>
      <c r="P333" s="158">
        <v>4607109937907</v>
      </c>
      <c r="Q333" s="164"/>
      <c r="R333" s="224" t="s">
        <v>7902</v>
      </c>
    </row>
    <row r="334" spans="1:18" ht="47.85" customHeight="1">
      <c r="A334" s="163">
        <v>321</v>
      </c>
      <c r="B334" s="151">
        <v>5475</v>
      </c>
      <c r="C334" s="225" t="s">
        <v>10581</v>
      </c>
      <c r="D334" s="469" t="s">
        <v>1950</v>
      </c>
      <c r="E334" s="313" t="s">
        <v>8385</v>
      </c>
      <c r="F334" s="313" t="s">
        <v>10610</v>
      </c>
      <c r="G334" s="320" t="s">
        <v>10641</v>
      </c>
      <c r="H334" s="341" t="str">
        <f t="shared" si="30"/>
        <v>фото</v>
      </c>
      <c r="I334" s="153" t="s">
        <v>10672</v>
      </c>
      <c r="J334" s="321" t="s">
        <v>164</v>
      </c>
      <c r="K334" s="322">
        <v>1</v>
      </c>
      <c r="L334" s="278">
        <v>113</v>
      </c>
      <c r="M334" s="275">
        <v>5</v>
      </c>
      <c r="N334" s="160"/>
      <c r="O334" s="157">
        <f t="shared" si="31"/>
        <v>0</v>
      </c>
      <c r="P334" s="158">
        <v>4607109914373</v>
      </c>
      <c r="Q334" s="164" t="s">
        <v>190</v>
      </c>
      <c r="R334" s="224" t="s">
        <v>7902</v>
      </c>
    </row>
    <row r="335" spans="1:18" ht="15.75">
      <c r="A335" s="163">
        <v>322</v>
      </c>
      <c r="B335" s="232"/>
      <c r="C335" s="232"/>
      <c r="D335" s="470"/>
      <c r="E335" s="425" t="s">
        <v>9146</v>
      </c>
      <c r="F335" s="172"/>
      <c r="G335" s="231"/>
      <c r="H335" s="233"/>
      <c r="I335" s="234"/>
      <c r="J335" s="232"/>
      <c r="K335" s="232"/>
      <c r="L335" s="232"/>
      <c r="M335" s="232"/>
      <c r="N335" s="232"/>
      <c r="O335" s="150"/>
      <c r="P335" s="150"/>
      <c r="Q335" s="150"/>
      <c r="R335" s="167"/>
    </row>
    <row r="336" spans="1:18" ht="66.400000000000006" customHeight="1">
      <c r="A336" s="163">
        <v>323</v>
      </c>
      <c r="B336" s="151">
        <v>6906</v>
      </c>
      <c r="C336" s="225" t="s">
        <v>9756</v>
      </c>
      <c r="D336" s="469" t="s">
        <v>2047</v>
      </c>
      <c r="E336" s="313" t="s">
        <v>8385</v>
      </c>
      <c r="F336" s="313" t="s">
        <v>9780</v>
      </c>
      <c r="G336" s="320" t="s">
        <v>9843</v>
      </c>
      <c r="H336" s="341" t="str">
        <f t="shared" ref="H336:H352" si="32">HYPERLINK("https://www.gardenbulbs.ru/images/promoline_CL/thumbnails/"&amp;C336&amp;".jpg","фото")</f>
        <v>фото</v>
      </c>
      <c r="I336" s="153" t="s">
        <v>9911</v>
      </c>
      <c r="J336" s="321" t="s">
        <v>165</v>
      </c>
      <c r="K336" s="322">
        <v>1</v>
      </c>
      <c r="L336" s="278">
        <v>240.7</v>
      </c>
      <c r="M336" s="275">
        <v>5</v>
      </c>
      <c r="N336" s="160"/>
      <c r="O336" s="157">
        <f t="shared" ref="O336:O352" si="33">IF(ISERROR(L336*N336),0,L336*N336)</f>
        <v>0</v>
      </c>
      <c r="P336" s="158">
        <v>4607109990568</v>
      </c>
      <c r="Q336" s="447">
        <v>2025</v>
      </c>
      <c r="R336" s="224" t="s">
        <v>7913</v>
      </c>
    </row>
    <row r="337" spans="1:18" ht="56.45" customHeight="1">
      <c r="A337" s="163">
        <v>324</v>
      </c>
      <c r="B337" s="151">
        <v>1101</v>
      </c>
      <c r="C337" s="225" t="s">
        <v>8013</v>
      </c>
      <c r="D337" s="469" t="s">
        <v>2047</v>
      </c>
      <c r="E337" s="313" t="s">
        <v>8385</v>
      </c>
      <c r="F337" s="313" t="s">
        <v>7967</v>
      </c>
      <c r="G337" s="320" t="s">
        <v>7966</v>
      </c>
      <c r="H337" s="341" t="str">
        <f t="shared" si="32"/>
        <v>фото</v>
      </c>
      <c r="I337" s="153" t="s">
        <v>8036</v>
      </c>
      <c r="J337" s="321" t="s">
        <v>165</v>
      </c>
      <c r="K337" s="322">
        <v>1</v>
      </c>
      <c r="L337" s="278">
        <v>240.7</v>
      </c>
      <c r="M337" s="275">
        <v>5</v>
      </c>
      <c r="N337" s="160"/>
      <c r="O337" s="157">
        <f t="shared" si="33"/>
        <v>0</v>
      </c>
      <c r="P337" s="158">
        <v>4607109927885</v>
      </c>
      <c r="Q337" s="164"/>
      <c r="R337" s="224" t="s">
        <v>7913</v>
      </c>
    </row>
    <row r="338" spans="1:18" ht="54" customHeight="1">
      <c r="A338" s="163">
        <v>325</v>
      </c>
      <c r="B338" s="151">
        <v>2143</v>
      </c>
      <c r="C338" s="225" t="s">
        <v>819</v>
      </c>
      <c r="D338" s="469" t="s">
        <v>2047</v>
      </c>
      <c r="E338" s="313" t="s">
        <v>8385</v>
      </c>
      <c r="F338" s="313" t="s">
        <v>820</v>
      </c>
      <c r="G338" s="320" t="s">
        <v>1450</v>
      </c>
      <c r="H338" s="341" t="str">
        <f t="shared" si="32"/>
        <v>фото</v>
      </c>
      <c r="I338" s="153" t="s">
        <v>2048</v>
      </c>
      <c r="J338" s="321" t="s">
        <v>165</v>
      </c>
      <c r="K338" s="322">
        <v>1</v>
      </c>
      <c r="L338" s="278">
        <v>240.7</v>
      </c>
      <c r="M338" s="275">
        <v>5</v>
      </c>
      <c r="N338" s="160"/>
      <c r="O338" s="157">
        <f t="shared" si="33"/>
        <v>0</v>
      </c>
      <c r="P338" s="158">
        <v>4607109990650</v>
      </c>
      <c r="Q338" s="164"/>
      <c r="R338" s="224" t="s">
        <v>7913</v>
      </c>
    </row>
    <row r="339" spans="1:18" ht="54" customHeight="1">
      <c r="A339" s="163">
        <v>326</v>
      </c>
      <c r="B339" s="151">
        <v>10270</v>
      </c>
      <c r="C339" s="225" t="s">
        <v>285</v>
      </c>
      <c r="D339" s="469" t="s">
        <v>2047</v>
      </c>
      <c r="E339" s="464" t="s">
        <v>8385</v>
      </c>
      <c r="F339" s="464" t="s">
        <v>151</v>
      </c>
      <c r="G339" s="465" t="s">
        <v>152</v>
      </c>
      <c r="H339" s="341" t="str">
        <f t="shared" si="32"/>
        <v>фото</v>
      </c>
      <c r="I339" s="153" t="s">
        <v>2049</v>
      </c>
      <c r="J339" s="321" t="s">
        <v>164</v>
      </c>
      <c r="K339" s="322">
        <v>1</v>
      </c>
      <c r="L339" s="278">
        <v>113</v>
      </c>
      <c r="M339" s="275">
        <v>5</v>
      </c>
      <c r="N339" s="160"/>
      <c r="O339" s="157">
        <f t="shared" si="33"/>
        <v>0</v>
      </c>
      <c r="P339" s="158">
        <v>4607109930076</v>
      </c>
      <c r="Q339" s="164"/>
      <c r="R339" s="224" t="s">
        <v>7913</v>
      </c>
    </row>
    <row r="340" spans="1:18" ht="56.45" customHeight="1">
      <c r="A340" s="163">
        <v>327</v>
      </c>
      <c r="B340" s="151">
        <v>13324</v>
      </c>
      <c r="C340" s="225" t="s">
        <v>10582</v>
      </c>
      <c r="D340" s="469" t="s">
        <v>2047</v>
      </c>
      <c r="E340" s="313" t="s">
        <v>8385</v>
      </c>
      <c r="F340" s="313" t="s">
        <v>10611</v>
      </c>
      <c r="G340" s="320" t="s">
        <v>10642</v>
      </c>
      <c r="H340" s="341" t="str">
        <f t="shared" si="32"/>
        <v>фото</v>
      </c>
      <c r="I340" s="153" t="s">
        <v>10673</v>
      </c>
      <c r="J340" s="321" t="s">
        <v>165</v>
      </c>
      <c r="K340" s="322">
        <v>1</v>
      </c>
      <c r="L340" s="278">
        <v>240.7</v>
      </c>
      <c r="M340" s="275">
        <v>5</v>
      </c>
      <c r="N340" s="160"/>
      <c r="O340" s="157">
        <f t="shared" si="33"/>
        <v>0</v>
      </c>
      <c r="P340" s="158">
        <v>4607109990902</v>
      </c>
      <c r="Q340" s="164"/>
      <c r="R340" s="224" t="s">
        <v>7913</v>
      </c>
    </row>
    <row r="341" spans="1:18" ht="54" customHeight="1">
      <c r="A341" s="163">
        <v>328</v>
      </c>
      <c r="B341" s="151">
        <v>4329</v>
      </c>
      <c r="C341" s="225" t="s">
        <v>8421</v>
      </c>
      <c r="D341" s="469" t="s">
        <v>2047</v>
      </c>
      <c r="E341" s="464" t="s">
        <v>8385</v>
      </c>
      <c r="F341" s="464" t="s">
        <v>153</v>
      </c>
      <c r="G341" s="465" t="s">
        <v>154</v>
      </c>
      <c r="H341" s="341" t="str">
        <f t="shared" si="32"/>
        <v>фото</v>
      </c>
      <c r="I341" s="153" t="s">
        <v>2057</v>
      </c>
      <c r="J341" s="321" t="s">
        <v>164</v>
      </c>
      <c r="K341" s="322">
        <v>1</v>
      </c>
      <c r="L341" s="278">
        <v>126.5</v>
      </c>
      <c r="M341" s="275">
        <v>5</v>
      </c>
      <c r="N341" s="160"/>
      <c r="O341" s="157">
        <f t="shared" si="33"/>
        <v>0</v>
      </c>
      <c r="P341" s="158">
        <v>4607109961384</v>
      </c>
      <c r="Q341" s="164"/>
      <c r="R341" s="224" t="s">
        <v>7913</v>
      </c>
    </row>
    <row r="342" spans="1:18" ht="54" customHeight="1">
      <c r="A342" s="163">
        <v>329</v>
      </c>
      <c r="B342" s="151">
        <v>2537</v>
      </c>
      <c r="C342" s="225" t="s">
        <v>2053</v>
      </c>
      <c r="D342" s="469" t="s">
        <v>2047</v>
      </c>
      <c r="E342" s="313" t="s">
        <v>8385</v>
      </c>
      <c r="F342" s="313" t="s">
        <v>2055</v>
      </c>
      <c r="G342" s="320" t="s">
        <v>2054</v>
      </c>
      <c r="H342" s="341" t="str">
        <f t="shared" si="32"/>
        <v>фото</v>
      </c>
      <c r="I342" s="153" t="s">
        <v>2056</v>
      </c>
      <c r="J342" s="321" t="s">
        <v>165</v>
      </c>
      <c r="K342" s="322">
        <v>1</v>
      </c>
      <c r="L342" s="278">
        <v>240.7</v>
      </c>
      <c r="M342" s="275">
        <v>5</v>
      </c>
      <c r="N342" s="160"/>
      <c r="O342" s="157">
        <f t="shared" si="33"/>
        <v>0</v>
      </c>
      <c r="P342" s="158">
        <v>4607109990872</v>
      </c>
      <c r="Q342" s="164"/>
      <c r="R342" s="224" t="s">
        <v>7913</v>
      </c>
    </row>
    <row r="343" spans="1:18" ht="54" customHeight="1">
      <c r="A343" s="163">
        <v>330</v>
      </c>
      <c r="B343" s="151">
        <v>5741</v>
      </c>
      <c r="C343" s="225" t="s">
        <v>8014</v>
      </c>
      <c r="D343" s="469" t="s">
        <v>2047</v>
      </c>
      <c r="E343" s="313" t="s">
        <v>8385</v>
      </c>
      <c r="F343" s="313" t="s">
        <v>822</v>
      </c>
      <c r="G343" s="320" t="s">
        <v>821</v>
      </c>
      <c r="H343" s="341" t="str">
        <f t="shared" si="32"/>
        <v>фото</v>
      </c>
      <c r="I343" s="153" t="s">
        <v>2050</v>
      </c>
      <c r="J343" s="321" t="s">
        <v>165</v>
      </c>
      <c r="K343" s="322">
        <v>1</v>
      </c>
      <c r="L343" s="278">
        <v>240.7</v>
      </c>
      <c r="M343" s="275">
        <v>5</v>
      </c>
      <c r="N343" s="160"/>
      <c r="O343" s="157">
        <f t="shared" si="33"/>
        <v>0</v>
      </c>
      <c r="P343" s="158">
        <v>4607109990742</v>
      </c>
      <c r="Q343" s="164"/>
      <c r="R343" s="224" t="s">
        <v>7913</v>
      </c>
    </row>
    <row r="344" spans="1:18" ht="54" customHeight="1">
      <c r="A344" s="163">
        <v>331</v>
      </c>
      <c r="B344" s="151">
        <v>7148</v>
      </c>
      <c r="C344" s="225" t="s">
        <v>8015</v>
      </c>
      <c r="D344" s="469" t="s">
        <v>2047</v>
      </c>
      <c r="E344" s="464" t="s">
        <v>8385</v>
      </c>
      <c r="F344" s="464" t="s">
        <v>1135</v>
      </c>
      <c r="G344" s="465" t="s">
        <v>1134</v>
      </c>
      <c r="H344" s="341" t="str">
        <f t="shared" si="32"/>
        <v>фото</v>
      </c>
      <c r="I344" s="153" t="s">
        <v>2051</v>
      </c>
      <c r="J344" s="321" t="s">
        <v>164</v>
      </c>
      <c r="K344" s="322">
        <v>1</v>
      </c>
      <c r="L344" s="278">
        <v>129.1</v>
      </c>
      <c r="M344" s="275">
        <v>5</v>
      </c>
      <c r="N344" s="160"/>
      <c r="O344" s="157">
        <f t="shared" si="33"/>
        <v>0</v>
      </c>
      <c r="P344" s="158">
        <v>4607109947845</v>
      </c>
      <c r="Q344" s="164"/>
      <c r="R344" s="224" t="s">
        <v>7913</v>
      </c>
    </row>
    <row r="345" spans="1:18" ht="54" customHeight="1">
      <c r="A345" s="163">
        <v>332</v>
      </c>
      <c r="B345" s="151">
        <v>1523</v>
      </c>
      <c r="C345" s="225" t="s">
        <v>286</v>
      </c>
      <c r="D345" s="469" t="s">
        <v>2047</v>
      </c>
      <c r="E345" s="464" t="s">
        <v>8385</v>
      </c>
      <c r="F345" s="464" t="s">
        <v>1451</v>
      </c>
      <c r="G345" s="465" t="s">
        <v>155</v>
      </c>
      <c r="H345" s="341" t="str">
        <f t="shared" si="32"/>
        <v>фото</v>
      </c>
      <c r="I345" s="153" t="s">
        <v>2058</v>
      </c>
      <c r="J345" s="321" t="s">
        <v>164</v>
      </c>
      <c r="K345" s="322">
        <v>1</v>
      </c>
      <c r="L345" s="278">
        <v>126.5</v>
      </c>
      <c r="M345" s="275">
        <v>5</v>
      </c>
      <c r="N345" s="160"/>
      <c r="O345" s="157">
        <f t="shared" si="33"/>
        <v>0</v>
      </c>
      <c r="P345" s="158">
        <v>4607109930250</v>
      </c>
      <c r="Q345" s="164"/>
      <c r="R345" s="224" t="s">
        <v>7913</v>
      </c>
    </row>
    <row r="346" spans="1:18" ht="56.45" customHeight="1">
      <c r="A346" s="163">
        <v>333</v>
      </c>
      <c r="B346" s="151">
        <v>4663</v>
      </c>
      <c r="C346" s="225" t="s">
        <v>1452</v>
      </c>
      <c r="D346" s="469" t="s">
        <v>2047</v>
      </c>
      <c r="E346" s="313" t="s">
        <v>8385</v>
      </c>
      <c r="F346" s="313" t="s">
        <v>1454</v>
      </c>
      <c r="G346" s="320" t="s">
        <v>1453</v>
      </c>
      <c r="H346" s="341" t="str">
        <f t="shared" si="32"/>
        <v>фото</v>
      </c>
      <c r="I346" s="153" t="s">
        <v>2062</v>
      </c>
      <c r="J346" s="321" t="s">
        <v>165</v>
      </c>
      <c r="K346" s="322">
        <v>1</v>
      </c>
      <c r="L346" s="278">
        <v>240.7</v>
      </c>
      <c r="M346" s="275">
        <v>5</v>
      </c>
      <c r="N346" s="160"/>
      <c r="O346" s="157">
        <f t="shared" si="33"/>
        <v>0</v>
      </c>
      <c r="P346" s="158">
        <v>4607109936689</v>
      </c>
      <c r="Q346" s="164"/>
      <c r="R346" s="224" t="s">
        <v>7913</v>
      </c>
    </row>
    <row r="347" spans="1:18" ht="56.45" customHeight="1">
      <c r="A347" s="163">
        <v>334</v>
      </c>
      <c r="B347" s="151">
        <v>16256</v>
      </c>
      <c r="C347" s="225" t="s">
        <v>9757</v>
      </c>
      <c r="D347" s="469" t="s">
        <v>2047</v>
      </c>
      <c r="E347" s="313" t="s">
        <v>8385</v>
      </c>
      <c r="F347" s="313" t="s">
        <v>9781</v>
      </c>
      <c r="G347" s="320" t="s">
        <v>9844</v>
      </c>
      <c r="H347" s="341" t="str">
        <f t="shared" si="32"/>
        <v>фото</v>
      </c>
      <c r="I347" s="153" t="s">
        <v>9912</v>
      </c>
      <c r="J347" s="321" t="s">
        <v>165</v>
      </c>
      <c r="K347" s="322">
        <v>1</v>
      </c>
      <c r="L347" s="278">
        <v>240.7</v>
      </c>
      <c r="M347" s="275">
        <v>5</v>
      </c>
      <c r="N347" s="160"/>
      <c r="O347" s="157">
        <f t="shared" si="33"/>
        <v>0</v>
      </c>
      <c r="P347" s="158">
        <v>4607109991039</v>
      </c>
      <c r="Q347" s="164"/>
      <c r="R347" s="224" t="s">
        <v>7913</v>
      </c>
    </row>
    <row r="348" spans="1:18" ht="58.15" customHeight="1">
      <c r="A348" s="163">
        <v>335</v>
      </c>
      <c r="B348" s="151">
        <v>13624</v>
      </c>
      <c r="C348" s="225" t="s">
        <v>10583</v>
      </c>
      <c r="D348" s="469" t="s">
        <v>2047</v>
      </c>
      <c r="E348" s="464" t="s">
        <v>8385</v>
      </c>
      <c r="F348" s="464" t="s">
        <v>10612</v>
      </c>
      <c r="G348" s="465" t="s">
        <v>10643</v>
      </c>
      <c r="H348" s="341" t="str">
        <f t="shared" si="32"/>
        <v>фото</v>
      </c>
      <c r="I348" s="153" t="s">
        <v>10674</v>
      </c>
      <c r="J348" s="321" t="s">
        <v>165</v>
      </c>
      <c r="K348" s="322">
        <v>1</v>
      </c>
      <c r="L348" s="278">
        <v>240.7</v>
      </c>
      <c r="M348" s="275">
        <v>5</v>
      </c>
      <c r="N348" s="160"/>
      <c r="O348" s="157">
        <f t="shared" si="33"/>
        <v>0</v>
      </c>
      <c r="P348" s="158">
        <v>4607105145351</v>
      </c>
      <c r="Q348" s="164"/>
      <c r="R348" s="224" t="s">
        <v>7913</v>
      </c>
    </row>
    <row r="349" spans="1:18" ht="54" customHeight="1">
      <c r="A349" s="163">
        <v>336</v>
      </c>
      <c r="B349" s="151">
        <v>10496</v>
      </c>
      <c r="C349" s="225" t="s">
        <v>1455</v>
      </c>
      <c r="D349" s="469" t="s">
        <v>2047</v>
      </c>
      <c r="E349" s="313" t="s">
        <v>8385</v>
      </c>
      <c r="F349" s="313" t="s">
        <v>1457</v>
      </c>
      <c r="G349" s="320" t="s">
        <v>1456</v>
      </c>
      <c r="H349" s="341" t="str">
        <f t="shared" si="32"/>
        <v>фото</v>
      </c>
      <c r="I349" s="153" t="s">
        <v>2070</v>
      </c>
      <c r="J349" s="321" t="s">
        <v>165</v>
      </c>
      <c r="K349" s="322">
        <v>1</v>
      </c>
      <c r="L349" s="278">
        <v>240.7</v>
      </c>
      <c r="M349" s="275">
        <v>5</v>
      </c>
      <c r="N349" s="160"/>
      <c r="O349" s="157">
        <f t="shared" si="33"/>
        <v>0</v>
      </c>
      <c r="P349" s="158">
        <v>4607109991145</v>
      </c>
      <c r="Q349" s="164"/>
      <c r="R349" s="224" t="s">
        <v>7913</v>
      </c>
    </row>
    <row r="350" spans="1:18" ht="56.45" customHeight="1">
      <c r="A350" s="163">
        <v>337</v>
      </c>
      <c r="B350" s="151">
        <v>4217</v>
      </c>
      <c r="C350" s="225" t="s">
        <v>2063</v>
      </c>
      <c r="D350" s="469" t="s">
        <v>2047</v>
      </c>
      <c r="E350" s="313" t="s">
        <v>8385</v>
      </c>
      <c r="F350" s="313" t="s">
        <v>2065</v>
      </c>
      <c r="G350" s="320" t="s">
        <v>2064</v>
      </c>
      <c r="H350" s="341" t="str">
        <f t="shared" si="32"/>
        <v>фото</v>
      </c>
      <c r="I350" s="153" t="s">
        <v>2066</v>
      </c>
      <c r="J350" s="321" t="s">
        <v>165</v>
      </c>
      <c r="K350" s="322">
        <v>1</v>
      </c>
      <c r="L350" s="278">
        <v>240.7</v>
      </c>
      <c r="M350" s="275">
        <v>5</v>
      </c>
      <c r="N350" s="160"/>
      <c r="O350" s="157">
        <f t="shared" si="33"/>
        <v>0</v>
      </c>
      <c r="P350" s="158">
        <v>4607109991107</v>
      </c>
      <c r="Q350" s="164"/>
      <c r="R350" s="224" t="s">
        <v>7913</v>
      </c>
    </row>
    <row r="351" spans="1:18" ht="54" customHeight="1">
      <c r="A351" s="163">
        <v>338</v>
      </c>
      <c r="B351" s="151">
        <v>7087</v>
      </c>
      <c r="C351" s="225" t="s">
        <v>1039</v>
      </c>
      <c r="D351" s="469" t="s">
        <v>2047</v>
      </c>
      <c r="E351" s="464" t="s">
        <v>8385</v>
      </c>
      <c r="F351" s="464" t="s">
        <v>1041</v>
      </c>
      <c r="G351" s="465" t="s">
        <v>1040</v>
      </c>
      <c r="H351" s="341" t="str">
        <f t="shared" si="32"/>
        <v>фото</v>
      </c>
      <c r="I351" s="153" t="s">
        <v>2068</v>
      </c>
      <c r="J351" s="321" t="s">
        <v>164</v>
      </c>
      <c r="K351" s="322">
        <v>1</v>
      </c>
      <c r="L351" s="278">
        <v>126.5</v>
      </c>
      <c r="M351" s="275">
        <v>5</v>
      </c>
      <c r="N351" s="160"/>
      <c r="O351" s="157">
        <f t="shared" si="33"/>
        <v>0</v>
      </c>
      <c r="P351" s="158">
        <v>4607109937822</v>
      </c>
      <c r="Q351" s="164"/>
      <c r="R351" s="224" t="s">
        <v>7913</v>
      </c>
    </row>
    <row r="352" spans="1:18" ht="56.45" customHeight="1">
      <c r="A352" s="163">
        <v>339</v>
      </c>
      <c r="B352" s="151">
        <v>4218</v>
      </c>
      <c r="C352" s="225" t="s">
        <v>8016</v>
      </c>
      <c r="D352" s="469" t="s">
        <v>2047</v>
      </c>
      <c r="E352" s="313" t="s">
        <v>8385</v>
      </c>
      <c r="F352" s="313" t="s">
        <v>7969</v>
      </c>
      <c r="G352" s="320" t="s">
        <v>7968</v>
      </c>
      <c r="H352" s="341" t="str">
        <f t="shared" si="32"/>
        <v>фото</v>
      </c>
      <c r="I352" s="153" t="s">
        <v>8037</v>
      </c>
      <c r="J352" s="321" t="s">
        <v>165</v>
      </c>
      <c r="K352" s="322">
        <v>1</v>
      </c>
      <c r="L352" s="278">
        <v>240.7</v>
      </c>
      <c r="M352" s="275">
        <v>5</v>
      </c>
      <c r="N352" s="160"/>
      <c r="O352" s="157">
        <f t="shared" si="33"/>
        <v>0</v>
      </c>
      <c r="P352" s="158">
        <v>4607109990865</v>
      </c>
      <c r="Q352" s="164"/>
      <c r="R352" s="224" t="s">
        <v>7913</v>
      </c>
    </row>
    <row r="353" spans="1:18" ht="15.75">
      <c r="A353" s="163">
        <v>340</v>
      </c>
      <c r="B353" s="232"/>
      <c r="C353" s="232"/>
      <c r="D353" s="470"/>
      <c r="E353" s="425" t="s">
        <v>9759</v>
      </c>
      <c r="F353" s="172"/>
      <c r="G353" s="231"/>
      <c r="H353" s="233"/>
      <c r="I353" s="234"/>
      <c r="J353" s="232"/>
      <c r="K353" s="232"/>
      <c r="L353" s="232"/>
      <c r="M353" s="232"/>
      <c r="N353" s="232"/>
      <c r="O353" s="150"/>
      <c r="P353" s="150"/>
      <c r="Q353" s="150"/>
      <c r="R353" s="167"/>
    </row>
    <row r="354" spans="1:18" ht="54" customHeight="1">
      <c r="A354" s="163">
        <v>341</v>
      </c>
      <c r="B354" s="151">
        <v>8483</v>
      </c>
      <c r="C354" s="225" t="s">
        <v>10584</v>
      </c>
      <c r="D354" s="469" t="s">
        <v>8429</v>
      </c>
      <c r="E354" s="313" t="s">
        <v>8385</v>
      </c>
      <c r="F354" s="313" t="s">
        <v>10613</v>
      </c>
      <c r="G354" s="320" t="s">
        <v>10644</v>
      </c>
      <c r="H354" s="341" t="str">
        <f t="shared" ref="H354:H359" si="34">HYPERLINK("https://www.gardenbulbs.ru/images/promoline_CL/thumbnails/"&amp;C354&amp;".jpg","фото")</f>
        <v>фото</v>
      </c>
      <c r="I354" s="153" t="s">
        <v>10675</v>
      </c>
      <c r="J354" s="321" t="s">
        <v>164</v>
      </c>
      <c r="K354" s="322">
        <v>2</v>
      </c>
      <c r="L354" s="278">
        <v>113.69999999999999</v>
      </c>
      <c r="M354" s="275">
        <v>5</v>
      </c>
      <c r="N354" s="160"/>
      <c r="O354" s="157">
        <f t="shared" ref="O354:O359" si="35">IF(ISERROR(L354*N354),0,L354*N354)</f>
        <v>0</v>
      </c>
      <c r="P354" s="158">
        <v>4607109991398</v>
      </c>
      <c r="Q354" s="164"/>
      <c r="R354" s="224" t="s">
        <v>10680</v>
      </c>
    </row>
    <row r="355" spans="1:18" ht="54" customHeight="1">
      <c r="A355" s="163">
        <v>342</v>
      </c>
      <c r="B355" s="151">
        <v>13372</v>
      </c>
      <c r="C355" s="225" t="s">
        <v>9168</v>
      </c>
      <c r="D355" s="469" t="s">
        <v>8429</v>
      </c>
      <c r="E355" s="313" t="s">
        <v>8385</v>
      </c>
      <c r="F355" s="313" t="s">
        <v>9177</v>
      </c>
      <c r="G355" s="320" t="s">
        <v>9194</v>
      </c>
      <c r="H355" s="341" t="str">
        <f t="shared" si="34"/>
        <v>фото</v>
      </c>
      <c r="I355" s="153" t="s">
        <v>9212</v>
      </c>
      <c r="J355" s="321" t="s">
        <v>162</v>
      </c>
      <c r="K355" s="322">
        <v>2</v>
      </c>
      <c r="L355" s="278">
        <v>102.8</v>
      </c>
      <c r="M355" s="275">
        <v>5</v>
      </c>
      <c r="N355" s="160"/>
      <c r="O355" s="157">
        <f t="shared" si="35"/>
        <v>0</v>
      </c>
      <c r="P355" s="158">
        <v>4607109991350</v>
      </c>
      <c r="Q355" s="164"/>
      <c r="R355" s="224" t="s">
        <v>10680</v>
      </c>
    </row>
    <row r="356" spans="1:18" ht="54" customHeight="1">
      <c r="A356" s="163">
        <v>343</v>
      </c>
      <c r="B356" s="151">
        <v>13367</v>
      </c>
      <c r="C356" s="225" t="s">
        <v>8428</v>
      </c>
      <c r="D356" s="469" t="s">
        <v>8429</v>
      </c>
      <c r="E356" s="313" t="s">
        <v>8385</v>
      </c>
      <c r="F356" s="313" t="s">
        <v>8433</v>
      </c>
      <c r="G356" s="320" t="s">
        <v>8437</v>
      </c>
      <c r="H356" s="341" t="str">
        <f t="shared" si="34"/>
        <v>фото</v>
      </c>
      <c r="I356" s="153" t="s">
        <v>8441</v>
      </c>
      <c r="J356" s="321" t="s">
        <v>162</v>
      </c>
      <c r="K356" s="322">
        <v>2</v>
      </c>
      <c r="L356" s="278">
        <v>98.399999999999991</v>
      </c>
      <c r="M356" s="275">
        <v>5</v>
      </c>
      <c r="N356" s="160"/>
      <c r="O356" s="157">
        <f t="shared" si="35"/>
        <v>0</v>
      </c>
      <c r="P356" s="158">
        <v>4607109991527</v>
      </c>
      <c r="Q356" s="164"/>
      <c r="R356" s="224" t="s">
        <v>10680</v>
      </c>
    </row>
    <row r="357" spans="1:18" ht="47.85" customHeight="1">
      <c r="A357" s="163">
        <v>344</v>
      </c>
      <c r="B357" s="151">
        <v>9359</v>
      </c>
      <c r="C357" s="225" t="s">
        <v>10585</v>
      </c>
      <c r="D357" s="469" t="s">
        <v>8429</v>
      </c>
      <c r="E357" s="313" t="s">
        <v>8385</v>
      </c>
      <c r="F357" s="313" t="s">
        <v>10614</v>
      </c>
      <c r="G357" s="320" t="s">
        <v>10645</v>
      </c>
      <c r="H357" s="341" t="str">
        <f t="shared" si="34"/>
        <v>фото</v>
      </c>
      <c r="I357" s="153" t="s">
        <v>10676</v>
      </c>
      <c r="J357" s="321" t="s">
        <v>162</v>
      </c>
      <c r="K357" s="322">
        <v>2</v>
      </c>
      <c r="L357" s="278">
        <v>100</v>
      </c>
      <c r="M357" s="275">
        <v>5</v>
      </c>
      <c r="N357" s="160"/>
      <c r="O357" s="157">
        <f t="shared" si="35"/>
        <v>0</v>
      </c>
      <c r="P357" s="158">
        <v>4607109991435</v>
      </c>
      <c r="Q357" s="164" t="s">
        <v>190</v>
      </c>
      <c r="R357" s="224" t="s">
        <v>10680</v>
      </c>
    </row>
    <row r="358" spans="1:18" ht="54" customHeight="1">
      <c r="A358" s="163">
        <v>345</v>
      </c>
      <c r="B358" s="151">
        <v>13368</v>
      </c>
      <c r="C358" s="225" t="s">
        <v>8427</v>
      </c>
      <c r="D358" s="469" t="s">
        <v>8429</v>
      </c>
      <c r="E358" s="313" t="s">
        <v>8385</v>
      </c>
      <c r="F358" s="313" t="s">
        <v>8432</v>
      </c>
      <c r="G358" s="320" t="s">
        <v>8436</v>
      </c>
      <c r="H358" s="341" t="str">
        <f t="shared" si="34"/>
        <v>фото</v>
      </c>
      <c r="I358" s="153" t="s">
        <v>8440</v>
      </c>
      <c r="J358" s="321" t="s">
        <v>162</v>
      </c>
      <c r="K358" s="322">
        <v>2</v>
      </c>
      <c r="L358" s="278">
        <v>102.8</v>
      </c>
      <c r="M358" s="275">
        <v>5</v>
      </c>
      <c r="N358" s="160"/>
      <c r="O358" s="157">
        <f t="shared" si="35"/>
        <v>0</v>
      </c>
      <c r="P358" s="158">
        <v>4607109991442</v>
      </c>
      <c r="Q358" s="164"/>
      <c r="R358" s="224" t="s">
        <v>10680</v>
      </c>
    </row>
    <row r="359" spans="1:18" ht="54" customHeight="1">
      <c r="A359" s="163">
        <v>346</v>
      </c>
      <c r="B359" s="151">
        <v>5919</v>
      </c>
      <c r="C359" s="225" t="s">
        <v>9169</v>
      </c>
      <c r="D359" s="469" t="s">
        <v>8429</v>
      </c>
      <c r="E359" s="313" t="s">
        <v>8385</v>
      </c>
      <c r="F359" s="313" t="s">
        <v>9178</v>
      </c>
      <c r="G359" s="320" t="s">
        <v>9195</v>
      </c>
      <c r="H359" s="341" t="str">
        <f t="shared" si="34"/>
        <v>фото</v>
      </c>
      <c r="I359" s="153" t="s">
        <v>9213</v>
      </c>
      <c r="J359" s="321" t="s">
        <v>162</v>
      </c>
      <c r="K359" s="322">
        <v>2</v>
      </c>
      <c r="L359" s="278">
        <v>98.399999999999991</v>
      </c>
      <c r="M359" s="275">
        <v>5</v>
      </c>
      <c r="N359" s="160"/>
      <c r="O359" s="157">
        <f t="shared" si="35"/>
        <v>0</v>
      </c>
      <c r="P359" s="158">
        <v>4607109991503</v>
      </c>
      <c r="Q359" s="164"/>
      <c r="R359" s="224" t="s">
        <v>10680</v>
      </c>
    </row>
    <row r="360" spans="1:18" ht="15.75">
      <c r="A360" s="163">
        <v>347</v>
      </c>
      <c r="B360" s="232"/>
      <c r="C360" s="232"/>
      <c r="D360" s="470"/>
      <c r="E360" s="425" t="s">
        <v>8624</v>
      </c>
      <c r="F360" s="172"/>
      <c r="G360" s="231"/>
      <c r="H360" s="233"/>
      <c r="I360" s="234"/>
      <c r="J360" s="232"/>
      <c r="K360" s="232"/>
      <c r="L360" s="232"/>
      <c r="M360" s="232"/>
      <c r="N360" s="232"/>
      <c r="O360" s="150"/>
      <c r="P360" s="150"/>
      <c r="Q360" s="150"/>
      <c r="R360" s="167"/>
    </row>
    <row r="361" spans="1:18" ht="54" customHeight="1">
      <c r="A361" s="163">
        <v>348</v>
      </c>
      <c r="B361" s="151">
        <v>11874</v>
      </c>
      <c r="C361" s="225" t="s">
        <v>278</v>
      </c>
      <c r="D361" s="469" t="s">
        <v>2036</v>
      </c>
      <c r="E361" s="464" t="s">
        <v>8385</v>
      </c>
      <c r="F361" s="464" t="s">
        <v>141</v>
      </c>
      <c r="G361" s="465" t="s">
        <v>142</v>
      </c>
      <c r="H361" s="341" t="str">
        <f t="shared" ref="H361:H376" si="36">HYPERLINK("https://www.gardenbulbs.ru/images/promoline_CL/thumbnails/"&amp;C361&amp;".jpg","фото")</f>
        <v>фото</v>
      </c>
      <c r="I361" s="153" t="s">
        <v>2037</v>
      </c>
      <c r="J361" s="321" t="s">
        <v>164</v>
      </c>
      <c r="K361" s="322">
        <v>2</v>
      </c>
      <c r="L361" s="278">
        <v>215.1</v>
      </c>
      <c r="M361" s="275">
        <v>5</v>
      </c>
      <c r="N361" s="160"/>
      <c r="O361" s="157">
        <f t="shared" ref="O361:O369" si="37">IF(ISERROR(L361*N361),0,L361*N361)</f>
        <v>0</v>
      </c>
      <c r="P361" s="158">
        <v>4607105129382</v>
      </c>
      <c r="Q361" s="164"/>
      <c r="R361" s="224" t="s">
        <v>7915</v>
      </c>
    </row>
    <row r="362" spans="1:18" ht="54" customHeight="1">
      <c r="A362" s="163">
        <v>349</v>
      </c>
      <c r="B362" s="151">
        <v>12574</v>
      </c>
      <c r="C362" s="225" t="s">
        <v>279</v>
      </c>
      <c r="D362" s="469" t="s">
        <v>2036</v>
      </c>
      <c r="E362" s="464" t="s">
        <v>8385</v>
      </c>
      <c r="F362" s="464" t="s">
        <v>143</v>
      </c>
      <c r="G362" s="465" t="s">
        <v>144</v>
      </c>
      <c r="H362" s="341" t="str">
        <f t="shared" si="36"/>
        <v>фото</v>
      </c>
      <c r="I362" s="153" t="s">
        <v>2038</v>
      </c>
      <c r="J362" s="321" t="s">
        <v>164</v>
      </c>
      <c r="K362" s="322">
        <v>2</v>
      </c>
      <c r="L362" s="278">
        <v>215.1</v>
      </c>
      <c r="M362" s="275">
        <v>5</v>
      </c>
      <c r="N362" s="160"/>
      <c r="O362" s="157">
        <f t="shared" si="37"/>
        <v>0</v>
      </c>
      <c r="P362" s="158">
        <v>4607105129481</v>
      </c>
      <c r="Q362" s="164"/>
      <c r="R362" s="224" t="s">
        <v>7915</v>
      </c>
    </row>
    <row r="363" spans="1:18" ht="54" customHeight="1">
      <c r="A363" s="163">
        <v>350</v>
      </c>
      <c r="B363" s="151">
        <v>3049</v>
      </c>
      <c r="C363" s="225" t="s">
        <v>284</v>
      </c>
      <c r="D363" s="469" t="s">
        <v>2036</v>
      </c>
      <c r="E363" s="464" t="s">
        <v>8385</v>
      </c>
      <c r="F363" s="464" t="s">
        <v>214</v>
      </c>
      <c r="G363" s="465" t="s">
        <v>213</v>
      </c>
      <c r="H363" s="341" t="str">
        <f t="shared" si="36"/>
        <v>фото</v>
      </c>
      <c r="I363" s="153" t="s">
        <v>2045</v>
      </c>
      <c r="J363" s="321" t="s">
        <v>164</v>
      </c>
      <c r="K363" s="322">
        <v>2</v>
      </c>
      <c r="L363" s="278">
        <v>215.1</v>
      </c>
      <c r="M363" s="275">
        <v>5</v>
      </c>
      <c r="N363" s="160"/>
      <c r="O363" s="157">
        <f t="shared" si="37"/>
        <v>0</v>
      </c>
      <c r="P363" s="158">
        <v>4607109931776</v>
      </c>
      <c r="Q363" s="164"/>
      <c r="R363" s="224" t="s">
        <v>7915</v>
      </c>
    </row>
    <row r="364" spans="1:18" ht="54" customHeight="1">
      <c r="A364" s="163">
        <v>351</v>
      </c>
      <c r="B364" s="151">
        <v>7144</v>
      </c>
      <c r="C364" s="225" t="s">
        <v>280</v>
      </c>
      <c r="D364" s="469" t="s">
        <v>2036</v>
      </c>
      <c r="E364" s="464" t="s">
        <v>8385</v>
      </c>
      <c r="F364" s="464" t="s">
        <v>212</v>
      </c>
      <c r="G364" s="465" t="s">
        <v>211</v>
      </c>
      <c r="H364" s="341" t="str">
        <f t="shared" si="36"/>
        <v>фото</v>
      </c>
      <c r="I364" s="153" t="s">
        <v>2039</v>
      </c>
      <c r="J364" s="321" t="s">
        <v>164</v>
      </c>
      <c r="K364" s="322">
        <v>2</v>
      </c>
      <c r="L364" s="278">
        <v>215.1</v>
      </c>
      <c r="M364" s="275">
        <v>5</v>
      </c>
      <c r="N364" s="160"/>
      <c r="O364" s="157">
        <f t="shared" si="37"/>
        <v>0</v>
      </c>
      <c r="P364" s="158">
        <v>4607109960325</v>
      </c>
      <c r="Q364" s="164"/>
      <c r="R364" s="224" t="s">
        <v>7915</v>
      </c>
    </row>
    <row r="365" spans="1:18" ht="54" customHeight="1">
      <c r="A365" s="163">
        <v>352</v>
      </c>
      <c r="B365" s="151">
        <v>11221</v>
      </c>
      <c r="C365" s="225" t="s">
        <v>281</v>
      </c>
      <c r="D365" s="469" t="s">
        <v>2036</v>
      </c>
      <c r="E365" s="464" t="s">
        <v>8385</v>
      </c>
      <c r="F365" s="464" t="s">
        <v>145</v>
      </c>
      <c r="G365" s="465" t="s">
        <v>146</v>
      </c>
      <c r="H365" s="341" t="str">
        <f t="shared" si="36"/>
        <v>фото</v>
      </c>
      <c r="I365" s="153" t="s">
        <v>2040</v>
      </c>
      <c r="J365" s="321" t="s">
        <v>164</v>
      </c>
      <c r="K365" s="322">
        <v>2</v>
      </c>
      <c r="L365" s="278">
        <v>215.1</v>
      </c>
      <c r="M365" s="275">
        <v>5</v>
      </c>
      <c r="N365" s="160"/>
      <c r="O365" s="157">
        <f t="shared" si="37"/>
        <v>0</v>
      </c>
      <c r="P365" s="158">
        <v>4607109963784</v>
      </c>
      <c r="Q365" s="164"/>
      <c r="R365" s="224" t="s">
        <v>7915</v>
      </c>
    </row>
    <row r="366" spans="1:18" ht="54" customHeight="1">
      <c r="A366" s="163">
        <v>353</v>
      </c>
      <c r="B366" s="151">
        <v>3773</v>
      </c>
      <c r="C366" s="225" t="s">
        <v>1443</v>
      </c>
      <c r="D366" s="469" t="s">
        <v>2036</v>
      </c>
      <c r="E366" s="464" t="s">
        <v>8385</v>
      </c>
      <c r="F366" s="464" t="s">
        <v>1445</v>
      </c>
      <c r="G366" s="465" t="s">
        <v>1444</v>
      </c>
      <c r="H366" s="341" t="str">
        <f t="shared" si="36"/>
        <v>фото</v>
      </c>
      <c r="I366" s="153" t="s">
        <v>2041</v>
      </c>
      <c r="J366" s="321" t="s">
        <v>164</v>
      </c>
      <c r="K366" s="322">
        <v>2</v>
      </c>
      <c r="L366" s="278">
        <v>215.1</v>
      </c>
      <c r="M366" s="275">
        <v>5</v>
      </c>
      <c r="N366" s="160"/>
      <c r="O366" s="157">
        <f t="shared" si="37"/>
        <v>0</v>
      </c>
      <c r="P366" s="158">
        <v>4607109981801</v>
      </c>
      <c r="Q366" s="164"/>
      <c r="R366" s="224" t="s">
        <v>7915</v>
      </c>
    </row>
    <row r="367" spans="1:18" ht="54" customHeight="1">
      <c r="A367" s="163">
        <v>354</v>
      </c>
      <c r="B367" s="151">
        <v>3302</v>
      </c>
      <c r="C367" s="225" t="s">
        <v>282</v>
      </c>
      <c r="D367" s="469" t="s">
        <v>2036</v>
      </c>
      <c r="E367" s="464" t="s">
        <v>8385</v>
      </c>
      <c r="F367" s="464" t="s">
        <v>147</v>
      </c>
      <c r="G367" s="465" t="s">
        <v>1446</v>
      </c>
      <c r="H367" s="341" t="str">
        <f t="shared" si="36"/>
        <v>фото</v>
      </c>
      <c r="I367" s="153" t="s">
        <v>2042</v>
      </c>
      <c r="J367" s="321" t="s">
        <v>164</v>
      </c>
      <c r="K367" s="322">
        <v>2</v>
      </c>
      <c r="L367" s="278">
        <v>215.1</v>
      </c>
      <c r="M367" s="275">
        <v>5</v>
      </c>
      <c r="N367" s="160"/>
      <c r="O367" s="157">
        <f t="shared" si="37"/>
        <v>0</v>
      </c>
      <c r="P367" s="158">
        <v>4607105129535</v>
      </c>
      <c r="Q367" s="164"/>
      <c r="R367" s="224" t="s">
        <v>7915</v>
      </c>
    </row>
    <row r="368" spans="1:18" ht="54" customHeight="1">
      <c r="A368" s="163">
        <v>355</v>
      </c>
      <c r="B368" s="151">
        <v>213</v>
      </c>
      <c r="C368" s="225" t="s">
        <v>283</v>
      </c>
      <c r="D368" s="469" t="s">
        <v>2036</v>
      </c>
      <c r="E368" s="464" t="s">
        <v>8385</v>
      </c>
      <c r="F368" s="464" t="s">
        <v>148</v>
      </c>
      <c r="G368" s="465" t="s">
        <v>149</v>
      </c>
      <c r="H368" s="341" t="str">
        <f t="shared" si="36"/>
        <v>фото</v>
      </c>
      <c r="I368" s="153" t="s">
        <v>2043</v>
      </c>
      <c r="J368" s="321" t="s">
        <v>164</v>
      </c>
      <c r="K368" s="322">
        <v>2</v>
      </c>
      <c r="L368" s="278">
        <v>215.1</v>
      </c>
      <c r="M368" s="275">
        <v>5</v>
      </c>
      <c r="N368" s="160"/>
      <c r="O368" s="157">
        <f t="shared" si="37"/>
        <v>0</v>
      </c>
      <c r="P368" s="158">
        <v>4607109962121</v>
      </c>
      <c r="Q368" s="164"/>
      <c r="R368" s="224" t="s">
        <v>7915</v>
      </c>
    </row>
    <row r="369" spans="1:20" ht="54" customHeight="1">
      <c r="A369" s="163">
        <v>356</v>
      </c>
      <c r="B369" s="151">
        <v>442</v>
      </c>
      <c r="C369" s="225" t="s">
        <v>813</v>
      </c>
      <c r="D369" s="469" t="s">
        <v>2036</v>
      </c>
      <c r="E369" s="464" t="s">
        <v>8385</v>
      </c>
      <c r="F369" s="464" t="s">
        <v>815</v>
      </c>
      <c r="G369" s="465" t="s">
        <v>814</v>
      </c>
      <c r="H369" s="341" t="str">
        <f t="shared" si="36"/>
        <v>фото</v>
      </c>
      <c r="I369" s="153" t="s">
        <v>2044</v>
      </c>
      <c r="J369" s="321" t="s">
        <v>164</v>
      </c>
      <c r="K369" s="322">
        <v>2</v>
      </c>
      <c r="L369" s="278">
        <v>215.1</v>
      </c>
      <c r="M369" s="275">
        <v>5</v>
      </c>
      <c r="N369" s="160"/>
      <c r="O369" s="157">
        <f t="shared" si="37"/>
        <v>0</v>
      </c>
      <c r="P369" s="158">
        <v>4607109960820</v>
      </c>
      <c r="Q369" s="164"/>
      <c r="R369" s="224" t="s">
        <v>7915</v>
      </c>
    </row>
    <row r="370" spans="1:20" ht="18.75">
      <c r="A370" s="163">
        <v>357</v>
      </c>
      <c r="B370" s="235"/>
      <c r="C370" s="236"/>
      <c r="D370" s="471"/>
      <c r="E370" s="242" t="s">
        <v>156</v>
      </c>
      <c r="F370" s="242"/>
      <c r="G370" s="242"/>
      <c r="H370" s="237"/>
      <c r="I370" s="238"/>
      <c r="J370" s="236"/>
      <c r="K370" s="239"/>
      <c r="L370" s="236"/>
      <c r="M370" s="240"/>
      <c r="N370" s="236"/>
      <c r="O370" s="241"/>
      <c r="P370" s="241"/>
      <c r="Q370" s="241"/>
      <c r="T370" s="325"/>
    </row>
    <row r="371" spans="1:20" ht="15.75">
      <c r="A371" s="163">
        <v>358</v>
      </c>
      <c r="B371" s="232"/>
      <c r="C371" s="232"/>
      <c r="D371" s="470"/>
      <c r="E371" s="425" t="s">
        <v>9147</v>
      </c>
      <c r="F371" s="172"/>
      <c r="G371" s="231"/>
      <c r="H371" s="233"/>
      <c r="I371" s="234"/>
      <c r="J371" s="232"/>
      <c r="K371" s="232"/>
      <c r="L371" s="232"/>
      <c r="M371" s="232"/>
      <c r="N371" s="232"/>
      <c r="O371" s="150"/>
      <c r="P371" s="150"/>
      <c r="Q371" s="150"/>
      <c r="R371" s="167"/>
    </row>
    <row r="372" spans="1:20" ht="56.45" customHeight="1">
      <c r="A372" s="163">
        <v>359</v>
      </c>
      <c r="B372" s="151">
        <v>12059</v>
      </c>
      <c r="C372" s="225" t="s">
        <v>9170</v>
      </c>
      <c r="D372" s="469" t="s">
        <v>1778</v>
      </c>
      <c r="E372" s="464" t="s">
        <v>8385</v>
      </c>
      <c r="F372" s="464" t="s">
        <v>10615</v>
      </c>
      <c r="G372" s="465" t="s">
        <v>10646</v>
      </c>
      <c r="H372" s="341" t="str">
        <f t="shared" si="36"/>
        <v>фото</v>
      </c>
      <c r="I372" s="153" t="s">
        <v>10677</v>
      </c>
      <c r="J372" s="321" t="s">
        <v>207</v>
      </c>
      <c r="K372" s="322">
        <v>1</v>
      </c>
      <c r="L372" s="278">
        <v>167.9</v>
      </c>
      <c r="M372" s="275">
        <v>5</v>
      </c>
      <c r="N372" s="160"/>
      <c r="O372" s="157">
        <f t="shared" ref="O372:O376" si="38">IF(ISERROR(L372*N372),0,L372*N372)</f>
        <v>0</v>
      </c>
      <c r="P372" s="158">
        <v>4607109983317</v>
      </c>
      <c r="Q372" s="164"/>
      <c r="R372" s="224" t="s">
        <v>7903</v>
      </c>
    </row>
    <row r="373" spans="1:20" ht="54" customHeight="1">
      <c r="A373" s="163">
        <v>360</v>
      </c>
      <c r="B373" s="151">
        <v>4145</v>
      </c>
      <c r="C373" s="225" t="s">
        <v>1379</v>
      </c>
      <c r="D373" s="469" t="s">
        <v>1778</v>
      </c>
      <c r="E373" s="464" t="s">
        <v>8385</v>
      </c>
      <c r="F373" s="464" t="s">
        <v>10616</v>
      </c>
      <c r="G373" s="465" t="s">
        <v>10647</v>
      </c>
      <c r="H373" s="341" t="str">
        <f t="shared" si="36"/>
        <v>фото</v>
      </c>
      <c r="I373" s="153" t="s">
        <v>1836</v>
      </c>
      <c r="J373" s="321" t="s">
        <v>207</v>
      </c>
      <c r="K373" s="322">
        <v>1</v>
      </c>
      <c r="L373" s="278">
        <v>167.9</v>
      </c>
      <c r="M373" s="275">
        <v>5</v>
      </c>
      <c r="N373" s="160"/>
      <c r="O373" s="157">
        <f t="shared" si="38"/>
        <v>0</v>
      </c>
      <c r="P373" s="158">
        <v>4607109983232</v>
      </c>
      <c r="Q373" s="164"/>
      <c r="R373" s="224" t="s">
        <v>7903</v>
      </c>
    </row>
    <row r="374" spans="1:20" ht="54" customHeight="1">
      <c r="A374" s="163">
        <v>361</v>
      </c>
      <c r="B374" s="151">
        <v>406</v>
      </c>
      <c r="C374" s="225" t="s">
        <v>1154</v>
      </c>
      <c r="D374" s="469" t="s">
        <v>1778</v>
      </c>
      <c r="E374" s="464" t="s">
        <v>8385</v>
      </c>
      <c r="F374" s="464" t="s">
        <v>9152</v>
      </c>
      <c r="G374" s="465" t="s">
        <v>9148</v>
      </c>
      <c r="H374" s="341" t="str">
        <f t="shared" si="36"/>
        <v>фото</v>
      </c>
      <c r="I374" s="153" t="s">
        <v>1837</v>
      </c>
      <c r="J374" s="321" t="s">
        <v>207</v>
      </c>
      <c r="K374" s="322">
        <v>1</v>
      </c>
      <c r="L374" s="278">
        <v>167.9</v>
      </c>
      <c r="M374" s="275">
        <v>5</v>
      </c>
      <c r="N374" s="160"/>
      <c r="O374" s="157">
        <f t="shared" si="38"/>
        <v>0</v>
      </c>
      <c r="P374" s="158">
        <v>4607109947531</v>
      </c>
      <c r="Q374" s="164"/>
      <c r="R374" s="224" t="s">
        <v>7903</v>
      </c>
    </row>
    <row r="375" spans="1:20" ht="54" customHeight="1">
      <c r="A375" s="163">
        <v>362</v>
      </c>
      <c r="B375" s="151">
        <v>16315</v>
      </c>
      <c r="C375" s="225" t="s">
        <v>1382</v>
      </c>
      <c r="D375" s="469" t="s">
        <v>1778</v>
      </c>
      <c r="E375" s="464" t="s">
        <v>8385</v>
      </c>
      <c r="F375" s="464" t="s">
        <v>2075</v>
      </c>
      <c r="G375" s="465" t="s">
        <v>2074</v>
      </c>
      <c r="H375" s="341" t="str">
        <f t="shared" si="36"/>
        <v>фото</v>
      </c>
      <c r="I375" s="153" t="s">
        <v>1840</v>
      </c>
      <c r="J375" s="321" t="s">
        <v>207</v>
      </c>
      <c r="K375" s="322">
        <v>1</v>
      </c>
      <c r="L375" s="278">
        <v>167.9</v>
      </c>
      <c r="M375" s="275">
        <v>5</v>
      </c>
      <c r="N375" s="160"/>
      <c r="O375" s="157">
        <f t="shared" si="38"/>
        <v>0</v>
      </c>
      <c r="P375" s="158">
        <v>4607109982167</v>
      </c>
      <c r="Q375" s="164"/>
      <c r="R375" s="224" t="s">
        <v>7903</v>
      </c>
    </row>
    <row r="376" spans="1:20" ht="54" customHeight="1">
      <c r="A376" s="163">
        <v>363</v>
      </c>
      <c r="B376" s="151">
        <v>5758</v>
      </c>
      <c r="C376" s="225" t="s">
        <v>1155</v>
      </c>
      <c r="D376" s="469" t="s">
        <v>1778</v>
      </c>
      <c r="E376" s="464" t="s">
        <v>8385</v>
      </c>
      <c r="F376" s="464" t="s">
        <v>1464</v>
      </c>
      <c r="G376" s="465" t="s">
        <v>1463</v>
      </c>
      <c r="H376" s="341" t="str">
        <f t="shared" si="36"/>
        <v>фото</v>
      </c>
      <c r="I376" s="153" t="s">
        <v>1838</v>
      </c>
      <c r="J376" s="321" t="s">
        <v>207</v>
      </c>
      <c r="K376" s="322">
        <v>1</v>
      </c>
      <c r="L376" s="278">
        <v>167.9</v>
      </c>
      <c r="M376" s="275">
        <v>5</v>
      </c>
      <c r="N376" s="160"/>
      <c r="O376" s="157">
        <f t="shared" si="38"/>
        <v>0</v>
      </c>
      <c r="P376" s="158">
        <v>4607109947050</v>
      </c>
      <c r="Q376" s="164"/>
      <c r="R376" s="224" t="s">
        <v>7903</v>
      </c>
    </row>
    <row r="377" spans="1:20" ht="15">
      <c r="A377" s="163">
        <v>364</v>
      </c>
      <c r="B377" s="94"/>
      <c r="C377" s="94"/>
      <c r="D377" s="472"/>
      <c r="E377" s="95"/>
      <c r="F377" s="95"/>
      <c r="G377" s="95"/>
      <c r="H377" s="94"/>
      <c r="I377" s="134"/>
      <c r="J377" s="94"/>
      <c r="K377" s="95"/>
      <c r="L377" s="135"/>
      <c r="M377" s="97"/>
      <c r="N377" s="94"/>
      <c r="O377" s="94"/>
      <c r="P377" s="94"/>
      <c r="Q377" s="426"/>
      <c r="R377" s="18"/>
    </row>
    <row r="378" spans="1:20" ht="28.5" customHeight="1">
      <c r="A378" s="163">
        <v>365</v>
      </c>
      <c r="B378" s="335" t="s">
        <v>7918</v>
      </c>
      <c r="C378" s="336"/>
      <c r="D378" s="473"/>
      <c r="E378" s="336"/>
      <c r="F378" s="336"/>
      <c r="G378" s="336"/>
      <c r="H378" s="336"/>
      <c r="I378" s="337"/>
      <c r="J378" s="338"/>
      <c r="K378" s="338"/>
      <c r="L378" s="336"/>
      <c r="M378" s="339"/>
      <c r="N378" s="336"/>
      <c r="O378" s="336"/>
      <c r="P378" s="336"/>
      <c r="Q378" s="427"/>
      <c r="R378" s="426"/>
    </row>
    <row r="379" spans="1:20" ht="21" customHeight="1">
      <c r="A379" s="163">
        <v>366</v>
      </c>
      <c r="B379" s="136"/>
      <c r="C379" s="136"/>
      <c r="D379" s="474"/>
      <c r="E379" s="139" t="s">
        <v>9059</v>
      </c>
      <c r="F379" s="140"/>
      <c r="G379" s="139"/>
      <c r="H379" s="141"/>
      <c r="I379" s="142"/>
      <c r="J379" s="143"/>
      <c r="K379" s="143"/>
      <c r="L379" s="141"/>
      <c r="M379" s="144"/>
      <c r="N379" s="141"/>
      <c r="O379" s="141"/>
      <c r="P379" s="141"/>
      <c r="Q379" s="141"/>
      <c r="R379" s="18"/>
    </row>
    <row r="380" spans="1:20" ht="15.75">
      <c r="A380" s="163">
        <v>367</v>
      </c>
      <c r="B380" s="232"/>
      <c r="C380" s="232"/>
      <c r="D380" s="470"/>
      <c r="E380" s="172" t="s">
        <v>8618</v>
      </c>
      <c r="F380" s="172"/>
      <c r="G380" s="231"/>
      <c r="H380" s="233"/>
      <c r="I380" s="234"/>
      <c r="J380" s="232"/>
      <c r="K380" s="232"/>
      <c r="L380" s="232"/>
      <c r="M380" s="232"/>
      <c r="N380" s="232"/>
      <c r="O380" s="150"/>
      <c r="P380" s="150"/>
      <c r="Q380" s="150"/>
      <c r="R380" s="167"/>
    </row>
    <row r="381" spans="1:20" ht="58.15" customHeight="1">
      <c r="A381" s="163">
        <v>368</v>
      </c>
      <c r="B381" s="151">
        <v>13519</v>
      </c>
      <c r="C381" s="228" t="s">
        <v>1324</v>
      </c>
      <c r="D381" s="475" t="s">
        <v>1615</v>
      </c>
      <c r="E381" s="464" t="s">
        <v>8385</v>
      </c>
      <c r="F381" s="464" t="s">
        <v>1326</v>
      </c>
      <c r="G381" s="466" t="s">
        <v>1325</v>
      </c>
      <c r="H381" s="467" t="str">
        <f t="shared" ref="H381:H444" si="39">HYPERLINK("https://www.gardenbulbs.ru/images/Lilium_CL/thumbnails/"&amp;C381&amp;".jpg","фото")</f>
        <v>фото</v>
      </c>
      <c r="I381" s="153" t="s">
        <v>1616</v>
      </c>
      <c r="J381" s="468" t="s">
        <v>164</v>
      </c>
      <c r="K381" s="229">
        <v>5</v>
      </c>
      <c r="L381" s="230">
        <v>441.1</v>
      </c>
      <c r="M381" s="156">
        <v>1</v>
      </c>
      <c r="N381" s="160"/>
      <c r="O381" s="157">
        <f t="shared" ref="O381:O402" si="40">IF(ISERROR(L381*N381),0,L381*N381)</f>
        <v>0</v>
      </c>
      <c r="P381" s="158">
        <v>4607109920565</v>
      </c>
      <c r="Q381" s="159"/>
      <c r="R381" s="413" t="s">
        <v>9913</v>
      </c>
      <c r="T381" s="325"/>
    </row>
    <row r="382" spans="1:20" ht="54" customHeight="1">
      <c r="A382" s="163">
        <v>369</v>
      </c>
      <c r="B382" s="151">
        <v>2950</v>
      </c>
      <c r="C382" s="228" t="s">
        <v>1627</v>
      </c>
      <c r="D382" s="475" t="s">
        <v>1617</v>
      </c>
      <c r="E382" s="464" t="s">
        <v>8385</v>
      </c>
      <c r="F382" s="464" t="s">
        <v>1629</v>
      </c>
      <c r="G382" s="466" t="s">
        <v>1628</v>
      </c>
      <c r="H382" s="467" t="str">
        <f t="shared" si="39"/>
        <v>фото</v>
      </c>
      <c r="I382" s="153" t="s">
        <v>1630</v>
      </c>
      <c r="J382" s="468" t="s">
        <v>164</v>
      </c>
      <c r="K382" s="229">
        <v>5</v>
      </c>
      <c r="L382" s="230">
        <v>466.3</v>
      </c>
      <c r="M382" s="156">
        <v>1</v>
      </c>
      <c r="N382" s="160"/>
      <c r="O382" s="157">
        <f t="shared" si="40"/>
        <v>0</v>
      </c>
      <c r="P382" s="158">
        <v>4607109979372</v>
      </c>
      <c r="Q382" s="159"/>
      <c r="R382" s="413" t="s">
        <v>9913</v>
      </c>
      <c r="T382" s="325"/>
    </row>
    <row r="383" spans="1:20" ht="54" customHeight="1">
      <c r="A383" s="163">
        <v>370</v>
      </c>
      <c r="B383" s="151">
        <v>178</v>
      </c>
      <c r="C383" s="228" t="s">
        <v>7898</v>
      </c>
      <c r="D383" s="475" t="s">
        <v>1615</v>
      </c>
      <c r="E383" s="464" t="s">
        <v>8385</v>
      </c>
      <c r="F383" s="464" t="s">
        <v>36</v>
      </c>
      <c r="G383" s="466" t="s">
        <v>37</v>
      </c>
      <c r="H383" s="467" t="str">
        <f t="shared" si="39"/>
        <v>фото</v>
      </c>
      <c r="I383" s="153" t="s">
        <v>1681</v>
      </c>
      <c r="J383" s="468" t="s">
        <v>164</v>
      </c>
      <c r="K383" s="229">
        <v>5</v>
      </c>
      <c r="L383" s="230">
        <v>461.3</v>
      </c>
      <c r="M383" s="156">
        <v>1</v>
      </c>
      <c r="N383" s="160"/>
      <c r="O383" s="157">
        <f t="shared" si="40"/>
        <v>0</v>
      </c>
      <c r="P383" s="158">
        <v>4607109960394</v>
      </c>
      <c r="Q383" s="159"/>
      <c r="R383" s="413" t="s">
        <v>9914</v>
      </c>
      <c r="T383" s="325"/>
    </row>
    <row r="384" spans="1:20" ht="54" customHeight="1">
      <c r="A384" s="163">
        <v>371</v>
      </c>
      <c r="B384" s="151">
        <v>157</v>
      </c>
      <c r="C384" s="228" t="s">
        <v>223</v>
      </c>
      <c r="D384" s="475" t="s">
        <v>1615</v>
      </c>
      <c r="E384" s="464" t="s">
        <v>8385</v>
      </c>
      <c r="F384" s="464" t="s">
        <v>38</v>
      </c>
      <c r="G384" s="466" t="s">
        <v>39</v>
      </c>
      <c r="H384" s="467" t="str">
        <f t="shared" si="39"/>
        <v>фото</v>
      </c>
      <c r="I384" s="153" t="s">
        <v>1682</v>
      </c>
      <c r="J384" s="468" t="s">
        <v>164</v>
      </c>
      <c r="K384" s="229">
        <v>5</v>
      </c>
      <c r="L384" s="230">
        <v>297.7</v>
      </c>
      <c r="M384" s="156">
        <v>1</v>
      </c>
      <c r="N384" s="160"/>
      <c r="O384" s="157">
        <f t="shared" si="40"/>
        <v>0</v>
      </c>
      <c r="P384" s="158">
        <v>4607109960165</v>
      </c>
      <c r="Q384" s="159"/>
      <c r="R384" s="413" t="s">
        <v>9914</v>
      </c>
      <c r="T384" s="325"/>
    </row>
    <row r="385" spans="1:20" ht="54" customHeight="1">
      <c r="A385" s="163">
        <v>372</v>
      </c>
      <c r="B385" s="151">
        <v>1481</v>
      </c>
      <c r="C385" s="228" t="s">
        <v>224</v>
      </c>
      <c r="D385" s="475" t="s">
        <v>1615</v>
      </c>
      <c r="E385" s="464" t="s">
        <v>8385</v>
      </c>
      <c r="F385" s="464" t="s">
        <v>40</v>
      </c>
      <c r="G385" s="466" t="s">
        <v>41</v>
      </c>
      <c r="H385" s="467" t="str">
        <f t="shared" si="39"/>
        <v>фото</v>
      </c>
      <c r="I385" s="153" t="s">
        <v>1683</v>
      </c>
      <c r="J385" s="468" t="s">
        <v>164</v>
      </c>
      <c r="K385" s="229">
        <v>5</v>
      </c>
      <c r="L385" s="230">
        <v>461.3</v>
      </c>
      <c r="M385" s="156">
        <v>1</v>
      </c>
      <c r="N385" s="160"/>
      <c r="O385" s="157">
        <f t="shared" si="40"/>
        <v>0</v>
      </c>
      <c r="P385" s="158">
        <v>4607109963715</v>
      </c>
      <c r="Q385" s="159"/>
      <c r="R385" s="413" t="s">
        <v>9914</v>
      </c>
      <c r="T385" s="325"/>
    </row>
    <row r="386" spans="1:20" ht="54" customHeight="1">
      <c r="A386" s="163">
        <v>373</v>
      </c>
      <c r="B386" s="151">
        <v>1490</v>
      </c>
      <c r="C386" s="228" t="s">
        <v>1684</v>
      </c>
      <c r="D386" s="475" t="s">
        <v>1615</v>
      </c>
      <c r="E386" s="464" t="s">
        <v>8385</v>
      </c>
      <c r="F386" s="464" t="s">
        <v>1686</v>
      </c>
      <c r="G386" s="466" t="s">
        <v>1685</v>
      </c>
      <c r="H386" s="467" t="str">
        <f t="shared" si="39"/>
        <v>фото</v>
      </c>
      <c r="I386" s="153" t="s">
        <v>1687</v>
      </c>
      <c r="J386" s="468" t="s">
        <v>164</v>
      </c>
      <c r="K386" s="229">
        <v>5</v>
      </c>
      <c r="L386" s="230">
        <v>468.3</v>
      </c>
      <c r="M386" s="156">
        <v>1</v>
      </c>
      <c r="N386" s="160"/>
      <c r="O386" s="157">
        <f t="shared" si="40"/>
        <v>0</v>
      </c>
      <c r="P386" s="158">
        <v>4607109963739</v>
      </c>
      <c r="Q386" s="159"/>
      <c r="R386" s="413" t="s">
        <v>9914</v>
      </c>
      <c r="T386" s="325"/>
    </row>
    <row r="387" spans="1:20" ht="54" customHeight="1">
      <c r="A387" s="163">
        <v>374</v>
      </c>
      <c r="B387" s="151">
        <v>1447</v>
      </c>
      <c r="C387" s="228" t="s">
        <v>931</v>
      </c>
      <c r="D387" s="475" t="s">
        <v>1617</v>
      </c>
      <c r="E387" s="464" t="s">
        <v>8385</v>
      </c>
      <c r="F387" s="464" t="s">
        <v>933</v>
      </c>
      <c r="G387" s="466" t="s">
        <v>932</v>
      </c>
      <c r="H387" s="467" t="str">
        <f t="shared" si="39"/>
        <v>фото</v>
      </c>
      <c r="I387" s="153" t="s">
        <v>1618</v>
      </c>
      <c r="J387" s="468" t="s">
        <v>164</v>
      </c>
      <c r="K387" s="229">
        <v>5</v>
      </c>
      <c r="L387" s="230">
        <v>466.3</v>
      </c>
      <c r="M387" s="156">
        <v>1</v>
      </c>
      <c r="N387" s="160"/>
      <c r="O387" s="157">
        <f t="shared" si="40"/>
        <v>0</v>
      </c>
      <c r="P387" s="158">
        <v>4607109964538</v>
      </c>
      <c r="Q387" s="159"/>
      <c r="R387" s="413" t="s">
        <v>9913</v>
      </c>
      <c r="T387" s="325"/>
    </row>
    <row r="388" spans="1:20" ht="54" customHeight="1">
      <c r="A388" s="163">
        <v>375</v>
      </c>
      <c r="B388" s="151">
        <v>3659</v>
      </c>
      <c r="C388" s="228" t="s">
        <v>7899</v>
      </c>
      <c r="D388" s="475" t="s">
        <v>1615</v>
      </c>
      <c r="E388" s="464" t="s">
        <v>8385</v>
      </c>
      <c r="F388" s="464" t="s">
        <v>1620</v>
      </c>
      <c r="G388" s="466" t="s">
        <v>1619</v>
      </c>
      <c r="H388" s="467" t="str">
        <f t="shared" si="39"/>
        <v>фото</v>
      </c>
      <c r="I388" s="153" t="s">
        <v>8420</v>
      </c>
      <c r="J388" s="468" t="s">
        <v>164</v>
      </c>
      <c r="K388" s="229">
        <v>5</v>
      </c>
      <c r="L388" s="230">
        <v>461.3</v>
      </c>
      <c r="M388" s="156">
        <v>1</v>
      </c>
      <c r="N388" s="160"/>
      <c r="O388" s="157">
        <f t="shared" si="40"/>
        <v>0</v>
      </c>
      <c r="P388" s="158">
        <v>4607109971017</v>
      </c>
      <c r="Q388" s="159"/>
      <c r="R388" s="413" t="s">
        <v>9913</v>
      </c>
      <c r="T388" s="325"/>
    </row>
    <row r="389" spans="1:20" ht="54" customHeight="1">
      <c r="A389" s="163">
        <v>376</v>
      </c>
      <c r="B389" s="151">
        <v>9397</v>
      </c>
      <c r="C389" s="228" t="s">
        <v>1688</v>
      </c>
      <c r="D389" s="475" t="s">
        <v>1615</v>
      </c>
      <c r="E389" s="464" t="s">
        <v>8385</v>
      </c>
      <c r="F389" s="464" t="s">
        <v>1690</v>
      </c>
      <c r="G389" s="466" t="s">
        <v>1689</v>
      </c>
      <c r="H389" s="467" t="str">
        <f t="shared" si="39"/>
        <v>фото</v>
      </c>
      <c r="I389" s="153" t="s">
        <v>1691</v>
      </c>
      <c r="J389" s="468" t="s">
        <v>162</v>
      </c>
      <c r="K389" s="229">
        <v>7</v>
      </c>
      <c r="L389" s="230">
        <v>381.4</v>
      </c>
      <c r="M389" s="156">
        <v>1</v>
      </c>
      <c r="N389" s="160"/>
      <c r="O389" s="157">
        <f t="shared" si="40"/>
        <v>0</v>
      </c>
      <c r="P389" s="158">
        <v>4607109969908</v>
      </c>
      <c r="Q389" s="159"/>
      <c r="R389" s="413" t="s">
        <v>9914</v>
      </c>
      <c r="T389" s="325"/>
    </row>
    <row r="390" spans="1:20" ht="54" customHeight="1">
      <c r="A390" s="163">
        <v>377</v>
      </c>
      <c r="B390" s="151">
        <v>13568</v>
      </c>
      <c r="C390" s="228" t="s">
        <v>1770</v>
      </c>
      <c r="D390" s="475" t="s">
        <v>1617</v>
      </c>
      <c r="E390" s="464" t="s">
        <v>8385</v>
      </c>
      <c r="F390" s="464" t="s">
        <v>1772</v>
      </c>
      <c r="G390" s="466" t="s">
        <v>1771</v>
      </c>
      <c r="H390" s="467" t="str">
        <f t="shared" si="39"/>
        <v>фото</v>
      </c>
      <c r="I390" s="153" t="s">
        <v>9153</v>
      </c>
      <c r="J390" s="468" t="s">
        <v>164</v>
      </c>
      <c r="K390" s="229">
        <v>7</v>
      </c>
      <c r="L390" s="230">
        <v>447.9</v>
      </c>
      <c r="M390" s="156">
        <v>1</v>
      </c>
      <c r="N390" s="160"/>
      <c r="O390" s="157">
        <f t="shared" si="40"/>
        <v>0</v>
      </c>
      <c r="P390" s="158">
        <v>4607109920084</v>
      </c>
      <c r="Q390" s="159"/>
      <c r="R390" s="413" t="s">
        <v>9914</v>
      </c>
      <c r="T390" s="325"/>
    </row>
    <row r="391" spans="1:20" ht="54" customHeight="1">
      <c r="A391" s="163">
        <v>378</v>
      </c>
      <c r="B391" s="151">
        <v>3829</v>
      </c>
      <c r="C391" s="228" t="s">
        <v>967</v>
      </c>
      <c r="D391" s="475" t="s">
        <v>1617</v>
      </c>
      <c r="E391" s="464" t="s">
        <v>8385</v>
      </c>
      <c r="F391" s="464" t="s">
        <v>969</v>
      </c>
      <c r="G391" s="466" t="s">
        <v>968</v>
      </c>
      <c r="H391" s="467" t="str">
        <f t="shared" si="39"/>
        <v>фото</v>
      </c>
      <c r="I391" s="153" t="s">
        <v>9154</v>
      </c>
      <c r="J391" s="468" t="s">
        <v>164</v>
      </c>
      <c r="K391" s="229">
        <v>7</v>
      </c>
      <c r="L391" s="230">
        <v>447.9</v>
      </c>
      <c r="M391" s="156">
        <v>1</v>
      </c>
      <c r="N391" s="160"/>
      <c r="O391" s="157">
        <f t="shared" si="40"/>
        <v>0</v>
      </c>
      <c r="P391" s="158">
        <v>4607109930106</v>
      </c>
      <c r="Q391" s="164"/>
      <c r="R391" s="413" t="s">
        <v>9914</v>
      </c>
      <c r="T391" s="325"/>
    </row>
    <row r="392" spans="1:20" ht="54" customHeight="1">
      <c r="A392" s="163">
        <v>379</v>
      </c>
      <c r="B392" s="151">
        <v>2980</v>
      </c>
      <c r="C392" s="228" t="s">
        <v>1370</v>
      </c>
      <c r="D392" s="475" t="s">
        <v>1617</v>
      </c>
      <c r="E392" s="464" t="s">
        <v>8385</v>
      </c>
      <c r="F392" s="464" t="s">
        <v>1372</v>
      </c>
      <c r="G392" s="466" t="s">
        <v>1371</v>
      </c>
      <c r="H392" s="467" t="str">
        <f t="shared" si="39"/>
        <v>фото</v>
      </c>
      <c r="I392" s="153" t="s">
        <v>9155</v>
      </c>
      <c r="J392" s="468" t="s">
        <v>164</v>
      </c>
      <c r="K392" s="229">
        <v>7</v>
      </c>
      <c r="L392" s="230">
        <v>447.9</v>
      </c>
      <c r="M392" s="156">
        <v>1</v>
      </c>
      <c r="N392" s="160"/>
      <c r="O392" s="157">
        <f t="shared" si="40"/>
        <v>0</v>
      </c>
      <c r="P392" s="158">
        <v>4607109930113</v>
      </c>
      <c r="Q392" s="159"/>
      <c r="R392" s="413" t="s">
        <v>9914</v>
      </c>
      <c r="T392" s="325"/>
    </row>
    <row r="393" spans="1:20" ht="54" customHeight="1">
      <c r="A393" s="163">
        <v>380</v>
      </c>
      <c r="B393" s="151">
        <v>9393</v>
      </c>
      <c r="C393" s="228" t="s">
        <v>1140</v>
      </c>
      <c r="D393" s="475" t="s">
        <v>1615</v>
      </c>
      <c r="E393" s="464" t="s">
        <v>8385</v>
      </c>
      <c r="F393" s="464" t="s">
        <v>1100</v>
      </c>
      <c r="G393" s="466" t="s">
        <v>1099</v>
      </c>
      <c r="H393" s="467" t="str">
        <f t="shared" si="39"/>
        <v>фото</v>
      </c>
      <c r="I393" s="153" t="s">
        <v>1621</v>
      </c>
      <c r="J393" s="468" t="s">
        <v>164</v>
      </c>
      <c r="K393" s="229">
        <v>3</v>
      </c>
      <c r="L393" s="230">
        <v>349.1</v>
      </c>
      <c r="M393" s="156">
        <v>1</v>
      </c>
      <c r="N393" s="160"/>
      <c r="O393" s="157">
        <f t="shared" si="40"/>
        <v>0</v>
      </c>
      <c r="P393" s="158">
        <v>4607109954201</v>
      </c>
      <c r="Q393" s="159"/>
      <c r="R393" s="413" t="s">
        <v>9913</v>
      </c>
      <c r="T393" s="325"/>
    </row>
    <row r="394" spans="1:20" ht="54" customHeight="1">
      <c r="A394" s="163">
        <v>381</v>
      </c>
      <c r="B394" s="151">
        <v>7041</v>
      </c>
      <c r="C394" s="228" t="s">
        <v>773</v>
      </c>
      <c r="D394" s="475" t="s">
        <v>1615</v>
      </c>
      <c r="E394" s="464" t="s">
        <v>8385</v>
      </c>
      <c r="F394" s="464" t="s">
        <v>775</v>
      </c>
      <c r="G394" s="466" t="s">
        <v>774</v>
      </c>
      <c r="H394" s="467" t="str">
        <f t="shared" si="39"/>
        <v>фото</v>
      </c>
      <c r="I394" s="153" t="s">
        <v>1692</v>
      </c>
      <c r="J394" s="468" t="s">
        <v>164</v>
      </c>
      <c r="K394" s="229">
        <v>5</v>
      </c>
      <c r="L394" s="230">
        <v>461.3</v>
      </c>
      <c r="M394" s="156">
        <v>1</v>
      </c>
      <c r="N394" s="160"/>
      <c r="O394" s="157">
        <f t="shared" si="40"/>
        <v>0</v>
      </c>
      <c r="P394" s="158">
        <v>4607109946855</v>
      </c>
      <c r="Q394" s="159"/>
      <c r="R394" s="413" t="s">
        <v>9914</v>
      </c>
      <c r="T394" s="325"/>
    </row>
    <row r="395" spans="1:20" ht="56.45" customHeight="1">
      <c r="A395" s="163">
        <v>382</v>
      </c>
      <c r="B395" s="151">
        <v>6407</v>
      </c>
      <c r="C395" s="228" t="s">
        <v>776</v>
      </c>
      <c r="D395" s="475" t="s">
        <v>1615</v>
      </c>
      <c r="E395" s="464" t="s">
        <v>8385</v>
      </c>
      <c r="F395" s="464" t="s">
        <v>778</v>
      </c>
      <c r="G395" s="466" t="s">
        <v>777</v>
      </c>
      <c r="H395" s="467" t="str">
        <f t="shared" si="39"/>
        <v>фото</v>
      </c>
      <c r="I395" s="153" t="s">
        <v>9890</v>
      </c>
      <c r="J395" s="468" t="s">
        <v>164</v>
      </c>
      <c r="K395" s="229">
        <v>5</v>
      </c>
      <c r="L395" s="230">
        <v>461.3</v>
      </c>
      <c r="M395" s="156">
        <v>1</v>
      </c>
      <c r="N395" s="160"/>
      <c r="O395" s="157">
        <f t="shared" si="40"/>
        <v>0</v>
      </c>
      <c r="P395" s="158">
        <v>4607109931813</v>
      </c>
      <c r="Q395" s="159"/>
      <c r="R395" s="413" t="s">
        <v>9914</v>
      </c>
      <c r="T395" s="325"/>
    </row>
    <row r="396" spans="1:20" ht="54" customHeight="1">
      <c r="A396" s="163">
        <v>383</v>
      </c>
      <c r="B396" s="151">
        <v>14799</v>
      </c>
      <c r="C396" s="228" t="s">
        <v>9739</v>
      </c>
      <c r="D396" s="475" t="s">
        <v>1615</v>
      </c>
      <c r="E396" s="464" t="s">
        <v>8385</v>
      </c>
      <c r="F396" s="464" t="s">
        <v>9763</v>
      </c>
      <c r="G396" s="466" t="s">
        <v>9826</v>
      </c>
      <c r="H396" s="467" t="str">
        <f t="shared" si="39"/>
        <v>фото</v>
      </c>
      <c r="I396" s="153" t="s">
        <v>9891</v>
      </c>
      <c r="J396" s="468" t="s">
        <v>164</v>
      </c>
      <c r="K396" s="229">
        <v>5</v>
      </c>
      <c r="L396" s="230">
        <v>536</v>
      </c>
      <c r="M396" s="156">
        <v>1</v>
      </c>
      <c r="N396" s="160"/>
      <c r="O396" s="157">
        <f t="shared" si="40"/>
        <v>0</v>
      </c>
      <c r="P396" s="158">
        <v>4607105143197</v>
      </c>
      <c r="Q396" s="447">
        <v>2025</v>
      </c>
      <c r="R396" s="413" t="s">
        <v>9914</v>
      </c>
      <c r="T396" s="325"/>
    </row>
    <row r="397" spans="1:20" ht="54" customHeight="1">
      <c r="A397" s="163">
        <v>384</v>
      </c>
      <c r="B397" s="151">
        <v>191</v>
      </c>
      <c r="C397" s="228" t="s">
        <v>1623</v>
      </c>
      <c r="D397" s="475" t="s">
        <v>1617</v>
      </c>
      <c r="E397" s="464" t="s">
        <v>8385</v>
      </c>
      <c r="F397" s="464" t="s">
        <v>1625</v>
      </c>
      <c r="G397" s="466" t="s">
        <v>1624</v>
      </c>
      <c r="H397" s="467" t="str">
        <f t="shared" si="39"/>
        <v>фото</v>
      </c>
      <c r="I397" s="153" t="s">
        <v>1626</v>
      </c>
      <c r="J397" s="468" t="s">
        <v>164</v>
      </c>
      <c r="K397" s="229">
        <v>5</v>
      </c>
      <c r="L397" s="230">
        <v>466.3</v>
      </c>
      <c r="M397" s="156">
        <v>1</v>
      </c>
      <c r="N397" s="160"/>
      <c r="O397" s="157">
        <f t="shared" si="40"/>
        <v>0</v>
      </c>
      <c r="P397" s="158">
        <v>4607109964163</v>
      </c>
      <c r="Q397" s="159"/>
      <c r="R397" s="413" t="s">
        <v>9913</v>
      </c>
      <c r="T397" s="325"/>
    </row>
    <row r="398" spans="1:20" ht="54" customHeight="1">
      <c r="A398" s="163">
        <v>385</v>
      </c>
      <c r="B398" s="151">
        <v>4322</v>
      </c>
      <c r="C398" s="228" t="s">
        <v>375</v>
      </c>
      <c r="D398" s="475" t="s">
        <v>1615</v>
      </c>
      <c r="E398" s="464" t="s">
        <v>8385</v>
      </c>
      <c r="F398" s="464" t="s">
        <v>47</v>
      </c>
      <c r="G398" s="466" t="s">
        <v>46</v>
      </c>
      <c r="H398" s="467" t="str">
        <f t="shared" si="39"/>
        <v>фото</v>
      </c>
      <c r="I398" s="153" t="s">
        <v>1622</v>
      </c>
      <c r="J398" s="468" t="s">
        <v>164</v>
      </c>
      <c r="K398" s="229">
        <v>5</v>
      </c>
      <c r="L398" s="230">
        <v>461.3</v>
      </c>
      <c r="M398" s="156">
        <v>1</v>
      </c>
      <c r="N398" s="160"/>
      <c r="O398" s="157">
        <f t="shared" si="40"/>
        <v>0</v>
      </c>
      <c r="P398" s="158">
        <v>4607109987438</v>
      </c>
      <c r="Q398" s="159"/>
      <c r="R398" s="413" t="s">
        <v>9913</v>
      </c>
      <c r="T398" s="325"/>
    </row>
    <row r="399" spans="1:20" ht="47.85" customHeight="1">
      <c r="A399" s="163">
        <v>386</v>
      </c>
      <c r="B399" s="151">
        <v>13288</v>
      </c>
      <c r="C399" s="228" t="s">
        <v>10557</v>
      </c>
      <c r="D399" s="475" t="s">
        <v>1615</v>
      </c>
      <c r="E399" s="464" t="s">
        <v>8385</v>
      </c>
      <c r="F399" s="464" t="s">
        <v>10586</v>
      </c>
      <c r="G399" s="466" t="s">
        <v>10617</v>
      </c>
      <c r="H399" s="467" t="str">
        <f t="shared" si="39"/>
        <v>фото</v>
      </c>
      <c r="I399" s="153" t="s">
        <v>10648</v>
      </c>
      <c r="J399" s="468" t="s">
        <v>164</v>
      </c>
      <c r="K399" s="229">
        <v>3</v>
      </c>
      <c r="L399" s="230">
        <v>283.7</v>
      </c>
      <c r="M399" s="156">
        <v>1</v>
      </c>
      <c r="N399" s="160"/>
      <c r="O399" s="157">
        <f t="shared" si="40"/>
        <v>0</v>
      </c>
      <c r="P399" s="158">
        <v>4607109967874</v>
      </c>
      <c r="Q399" s="159"/>
      <c r="R399" s="413" t="s">
        <v>9933</v>
      </c>
      <c r="T399" s="325"/>
    </row>
    <row r="400" spans="1:20" ht="54" customHeight="1">
      <c r="A400" s="163">
        <v>387</v>
      </c>
      <c r="B400" s="151">
        <v>2768</v>
      </c>
      <c r="C400" s="228" t="s">
        <v>536</v>
      </c>
      <c r="D400" s="475" t="s">
        <v>1615</v>
      </c>
      <c r="E400" s="464" t="s">
        <v>8385</v>
      </c>
      <c r="F400" s="464" t="s">
        <v>538</v>
      </c>
      <c r="G400" s="466" t="s">
        <v>537</v>
      </c>
      <c r="H400" s="467" t="str">
        <f t="shared" si="39"/>
        <v>фото</v>
      </c>
      <c r="I400" s="153" t="s">
        <v>1679</v>
      </c>
      <c r="J400" s="468" t="s">
        <v>164</v>
      </c>
      <c r="K400" s="229">
        <v>5</v>
      </c>
      <c r="L400" s="230">
        <v>461.3</v>
      </c>
      <c r="M400" s="156">
        <v>1</v>
      </c>
      <c r="N400" s="160"/>
      <c r="O400" s="157">
        <f t="shared" si="40"/>
        <v>0</v>
      </c>
      <c r="P400" s="158">
        <v>4607109960554</v>
      </c>
      <c r="Q400" s="159"/>
      <c r="R400" s="413" t="s">
        <v>9914</v>
      </c>
      <c r="T400" s="325"/>
    </row>
    <row r="401" spans="1:20" ht="54" customHeight="1">
      <c r="A401" s="163">
        <v>388</v>
      </c>
      <c r="B401" s="151">
        <v>14762</v>
      </c>
      <c r="C401" s="228" t="s">
        <v>9740</v>
      </c>
      <c r="D401" s="475" t="s">
        <v>1615</v>
      </c>
      <c r="E401" s="464" t="s">
        <v>8385</v>
      </c>
      <c r="F401" s="464" t="s">
        <v>9764</v>
      </c>
      <c r="G401" s="466" t="s">
        <v>9827</v>
      </c>
      <c r="H401" s="467" t="str">
        <f t="shared" si="39"/>
        <v>фото</v>
      </c>
      <c r="I401" s="153" t="s">
        <v>9892</v>
      </c>
      <c r="J401" s="468" t="s">
        <v>164</v>
      </c>
      <c r="K401" s="229">
        <v>5</v>
      </c>
      <c r="L401" s="230">
        <v>461.3</v>
      </c>
      <c r="M401" s="156">
        <v>1</v>
      </c>
      <c r="N401" s="160"/>
      <c r="O401" s="157">
        <f t="shared" si="40"/>
        <v>0</v>
      </c>
      <c r="P401" s="158">
        <v>4607109947364</v>
      </c>
      <c r="Q401" s="447">
        <v>2025</v>
      </c>
      <c r="R401" s="413" t="s">
        <v>9914</v>
      </c>
      <c r="T401" s="325"/>
    </row>
    <row r="402" spans="1:20" ht="54" customHeight="1">
      <c r="A402" s="163">
        <v>389</v>
      </c>
      <c r="B402" s="151">
        <v>7170</v>
      </c>
      <c r="C402" s="228" t="s">
        <v>1146</v>
      </c>
      <c r="D402" s="475" t="s">
        <v>1615</v>
      </c>
      <c r="E402" s="464" t="s">
        <v>8385</v>
      </c>
      <c r="F402" s="464" t="s">
        <v>1110</v>
      </c>
      <c r="G402" s="466" t="s">
        <v>1109</v>
      </c>
      <c r="H402" s="467" t="str">
        <f t="shared" si="39"/>
        <v>фото</v>
      </c>
      <c r="I402" s="153" t="s">
        <v>1680</v>
      </c>
      <c r="J402" s="468" t="s">
        <v>161</v>
      </c>
      <c r="K402" s="229">
        <v>7</v>
      </c>
      <c r="L402" s="230">
        <v>429.5</v>
      </c>
      <c r="M402" s="156">
        <v>1</v>
      </c>
      <c r="N402" s="160"/>
      <c r="O402" s="157">
        <f t="shared" si="40"/>
        <v>0</v>
      </c>
      <c r="P402" s="158">
        <v>4607109946862</v>
      </c>
      <c r="Q402" s="159"/>
      <c r="R402" s="413" t="s">
        <v>9914</v>
      </c>
      <c r="T402" s="325"/>
    </row>
    <row r="403" spans="1:20" ht="15.75">
      <c r="A403" s="163">
        <v>390</v>
      </c>
      <c r="B403" s="232"/>
      <c r="C403" s="232"/>
      <c r="D403" s="470"/>
      <c r="E403" s="425" t="s">
        <v>9689</v>
      </c>
      <c r="F403" s="172"/>
      <c r="G403" s="231"/>
      <c r="H403" s="233"/>
      <c r="I403" s="234"/>
      <c r="J403" s="232"/>
      <c r="K403" s="232"/>
      <c r="L403" s="232"/>
      <c r="M403" s="232"/>
      <c r="N403" s="232"/>
      <c r="O403" s="150"/>
      <c r="P403" s="150"/>
      <c r="Q403" s="150"/>
      <c r="R403" s="167"/>
    </row>
    <row r="404" spans="1:20" ht="58.15" customHeight="1">
      <c r="A404" s="163">
        <v>391</v>
      </c>
      <c r="B404" s="151">
        <v>13535</v>
      </c>
      <c r="C404" s="228" t="s">
        <v>8446</v>
      </c>
      <c r="D404" s="475" t="s">
        <v>1615</v>
      </c>
      <c r="E404" s="464" t="s">
        <v>8385</v>
      </c>
      <c r="F404" s="464" t="s">
        <v>1339</v>
      </c>
      <c r="G404" s="466" t="s">
        <v>1656</v>
      </c>
      <c r="H404" s="467" t="str">
        <f t="shared" si="39"/>
        <v>фото</v>
      </c>
      <c r="I404" s="153" t="s">
        <v>1657</v>
      </c>
      <c r="J404" s="468" t="s">
        <v>164</v>
      </c>
      <c r="K404" s="229">
        <v>2</v>
      </c>
      <c r="L404" s="230">
        <v>129.80000000000001</v>
      </c>
      <c r="M404" s="156">
        <v>1</v>
      </c>
      <c r="N404" s="160"/>
      <c r="O404" s="157">
        <f t="shared" ref="O404:O422" si="41">IF(ISERROR(L404*N404),0,L404*N404)</f>
        <v>0</v>
      </c>
      <c r="P404" s="158">
        <v>4607109920404</v>
      </c>
      <c r="Q404" s="159"/>
      <c r="R404" s="413" t="s">
        <v>9915</v>
      </c>
      <c r="T404" s="325"/>
    </row>
    <row r="405" spans="1:20" ht="58.15" customHeight="1">
      <c r="A405" s="163">
        <v>392</v>
      </c>
      <c r="B405" s="151">
        <v>2760</v>
      </c>
      <c r="C405" s="228" t="s">
        <v>216</v>
      </c>
      <c r="D405" s="475" t="s">
        <v>1615</v>
      </c>
      <c r="E405" s="464" t="s">
        <v>8385</v>
      </c>
      <c r="F405" s="464" t="s">
        <v>24</v>
      </c>
      <c r="G405" s="466" t="s">
        <v>25</v>
      </c>
      <c r="H405" s="467" t="str">
        <f t="shared" si="39"/>
        <v>фото</v>
      </c>
      <c r="I405" s="153" t="s">
        <v>1655</v>
      </c>
      <c r="J405" s="468" t="s">
        <v>164</v>
      </c>
      <c r="K405" s="229">
        <v>7</v>
      </c>
      <c r="L405" s="230">
        <v>426.7</v>
      </c>
      <c r="M405" s="156">
        <v>1</v>
      </c>
      <c r="N405" s="160"/>
      <c r="O405" s="157">
        <f t="shared" si="41"/>
        <v>0</v>
      </c>
      <c r="P405" s="158">
        <v>4607109960905</v>
      </c>
      <c r="Q405" s="159"/>
      <c r="R405" s="413" t="s">
        <v>9915</v>
      </c>
      <c r="T405" s="325"/>
    </row>
    <row r="406" spans="1:20" ht="58.15" customHeight="1">
      <c r="A406" s="163">
        <v>393</v>
      </c>
      <c r="B406" s="151">
        <v>153</v>
      </c>
      <c r="C406" s="228" t="s">
        <v>217</v>
      </c>
      <c r="D406" s="475" t="s">
        <v>1615</v>
      </c>
      <c r="E406" s="464" t="s">
        <v>8385</v>
      </c>
      <c r="F406" s="464" t="s">
        <v>27</v>
      </c>
      <c r="G406" s="466" t="s">
        <v>28</v>
      </c>
      <c r="H406" s="467" t="str">
        <f t="shared" si="39"/>
        <v>фото</v>
      </c>
      <c r="I406" s="153" t="s">
        <v>1659</v>
      </c>
      <c r="J406" s="468" t="s">
        <v>164</v>
      </c>
      <c r="K406" s="229">
        <v>5</v>
      </c>
      <c r="L406" s="230">
        <v>439.1</v>
      </c>
      <c r="M406" s="156">
        <v>1</v>
      </c>
      <c r="N406" s="160"/>
      <c r="O406" s="157">
        <f t="shared" si="41"/>
        <v>0</v>
      </c>
      <c r="P406" s="158">
        <v>4607109960127</v>
      </c>
      <c r="Q406" s="159"/>
      <c r="R406" s="413" t="s">
        <v>9915</v>
      </c>
      <c r="T406" s="325"/>
    </row>
    <row r="407" spans="1:20" ht="54" customHeight="1">
      <c r="A407" s="163">
        <v>394</v>
      </c>
      <c r="B407" s="151">
        <v>1541</v>
      </c>
      <c r="C407" s="228" t="s">
        <v>770</v>
      </c>
      <c r="D407" s="475" t="s">
        <v>1615</v>
      </c>
      <c r="E407" s="464" t="s">
        <v>8385</v>
      </c>
      <c r="F407" s="464" t="s">
        <v>772</v>
      </c>
      <c r="G407" s="466" t="s">
        <v>771</v>
      </c>
      <c r="H407" s="467" t="str">
        <f t="shared" si="39"/>
        <v>фото</v>
      </c>
      <c r="I407" s="153" t="s">
        <v>1658</v>
      </c>
      <c r="J407" s="468" t="s">
        <v>164</v>
      </c>
      <c r="K407" s="229">
        <v>5</v>
      </c>
      <c r="L407" s="230">
        <v>297.7</v>
      </c>
      <c r="M407" s="156">
        <v>1</v>
      </c>
      <c r="N407" s="160"/>
      <c r="O407" s="157">
        <f t="shared" si="41"/>
        <v>0</v>
      </c>
      <c r="P407" s="158">
        <v>4607109930410</v>
      </c>
      <c r="Q407" s="159"/>
      <c r="R407" s="413" t="s">
        <v>9915</v>
      </c>
      <c r="T407" s="325"/>
    </row>
    <row r="408" spans="1:20" ht="54" customHeight="1">
      <c r="A408" s="163">
        <v>395</v>
      </c>
      <c r="B408" s="151">
        <v>13536</v>
      </c>
      <c r="C408" s="228" t="s">
        <v>1660</v>
      </c>
      <c r="D408" s="475" t="s">
        <v>1615</v>
      </c>
      <c r="E408" s="464" t="s">
        <v>8385</v>
      </c>
      <c r="F408" s="464" t="s">
        <v>1662</v>
      </c>
      <c r="G408" s="466" t="s">
        <v>1661</v>
      </c>
      <c r="H408" s="467" t="str">
        <f t="shared" si="39"/>
        <v>фото</v>
      </c>
      <c r="I408" s="153" t="s">
        <v>1663</v>
      </c>
      <c r="J408" s="468" t="s">
        <v>164</v>
      </c>
      <c r="K408" s="229">
        <v>5</v>
      </c>
      <c r="L408" s="230">
        <v>344.1</v>
      </c>
      <c r="M408" s="156">
        <v>1</v>
      </c>
      <c r="N408" s="160"/>
      <c r="O408" s="157">
        <f t="shared" si="41"/>
        <v>0</v>
      </c>
      <c r="P408" s="158">
        <v>4607109920398</v>
      </c>
      <c r="Q408" s="159"/>
      <c r="R408" s="413" t="s">
        <v>9915</v>
      </c>
      <c r="T408" s="325"/>
    </row>
    <row r="409" spans="1:20" ht="54" customHeight="1">
      <c r="A409" s="163">
        <v>396</v>
      </c>
      <c r="B409" s="151">
        <v>16214</v>
      </c>
      <c r="C409" s="228" t="s">
        <v>10558</v>
      </c>
      <c r="D409" s="475" t="s">
        <v>1615</v>
      </c>
      <c r="E409" s="313" t="s">
        <v>8385</v>
      </c>
      <c r="F409" s="313" t="s">
        <v>10587</v>
      </c>
      <c r="G409" s="340" t="s">
        <v>10618</v>
      </c>
      <c r="H409" s="467" t="str">
        <f t="shared" si="39"/>
        <v>фото</v>
      </c>
      <c r="I409" s="153" t="s">
        <v>10649</v>
      </c>
      <c r="J409" s="468" t="s">
        <v>162</v>
      </c>
      <c r="K409" s="229">
        <v>7</v>
      </c>
      <c r="L409" s="230">
        <v>409.7</v>
      </c>
      <c r="M409" s="156">
        <v>1</v>
      </c>
      <c r="N409" s="160"/>
      <c r="O409" s="157">
        <f t="shared" si="41"/>
        <v>0</v>
      </c>
      <c r="P409" s="158">
        <v>4607109954539</v>
      </c>
      <c r="Q409" s="164" t="s">
        <v>190</v>
      </c>
      <c r="R409" s="413" t="s">
        <v>9915</v>
      </c>
      <c r="T409" s="325"/>
    </row>
    <row r="410" spans="1:20" ht="58.15" customHeight="1">
      <c r="A410" s="163">
        <v>397</v>
      </c>
      <c r="B410" s="151">
        <v>2762</v>
      </c>
      <c r="C410" s="228" t="s">
        <v>943</v>
      </c>
      <c r="D410" s="475" t="s">
        <v>1615</v>
      </c>
      <c r="E410" s="464" t="s">
        <v>8385</v>
      </c>
      <c r="F410" s="464" t="s">
        <v>945</v>
      </c>
      <c r="G410" s="466" t="s">
        <v>944</v>
      </c>
      <c r="H410" s="467" t="str">
        <f t="shared" si="39"/>
        <v>фото</v>
      </c>
      <c r="I410" s="153" t="s">
        <v>1664</v>
      </c>
      <c r="J410" s="468" t="s">
        <v>162</v>
      </c>
      <c r="K410" s="229">
        <v>7</v>
      </c>
      <c r="L410" s="230">
        <v>344.7</v>
      </c>
      <c r="M410" s="156">
        <v>1</v>
      </c>
      <c r="N410" s="160"/>
      <c r="O410" s="157">
        <f t="shared" si="41"/>
        <v>0</v>
      </c>
      <c r="P410" s="158">
        <v>4607109967546</v>
      </c>
      <c r="Q410" s="164"/>
      <c r="R410" s="413" t="s">
        <v>9915</v>
      </c>
      <c r="T410" s="325"/>
    </row>
    <row r="411" spans="1:20" ht="54" customHeight="1">
      <c r="A411" s="163">
        <v>398</v>
      </c>
      <c r="B411" s="151">
        <v>10639</v>
      </c>
      <c r="C411" s="228" t="s">
        <v>1142</v>
      </c>
      <c r="D411" s="475" t="s">
        <v>1615</v>
      </c>
      <c r="E411" s="464" t="s">
        <v>8385</v>
      </c>
      <c r="F411" s="464" t="s">
        <v>1103</v>
      </c>
      <c r="G411" s="466" t="s">
        <v>1340</v>
      </c>
      <c r="H411" s="467" t="str">
        <f t="shared" si="39"/>
        <v>фото</v>
      </c>
      <c r="I411" s="153" t="s">
        <v>1666</v>
      </c>
      <c r="J411" s="468" t="s">
        <v>164</v>
      </c>
      <c r="K411" s="229">
        <v>5</v>
      </c>
      <c r="L411" s="230">
        <v>439.1</v>
      </c>
      <c r="M411" s="156">
        <v>1</v>
      </c>
      <c r="N411" s="160"/>
      <c r="O411" s="157">
        <f t="shared" si="41"/>
        <v>0</v>
      </c>
      <c r="P411" s="158">
        <v>4607109926918</v>
      </c>
      <c r="Q411" s="159"/>
      <c r="R411" s="413" t="s">
        <v>9915</v>
      </c>
      <c r="T411" s="325"/>
    </row>
    <row r="412" spans="1:20" ht="56.45" customHeight="1">
      <c r="A412" s="163">
        <v>399</v>
      </c>
      <c r="B412" s="151">
        <v>7052</v>
      </c>
      <c r="C412" s="228" t="s">
        <v>376</v>
      </c>
      <c r="D412" s="475" t="s">
        <v>1615</v>
      </c>
      <c r="E412" s="464" t="s">
        <v>8385</v>
      </c>
      <c r="F412" s="464" t="s">
        <v>351</v>
      </c>
      <c r="G412" s="466" t="s">
        <v>350</v>
      </c>
      <c r="H412" s="467" t="str">
        <f t="shared" si="39"/>
        <v>фото</v>
      </c>
      <c r="I412" s="153" t="s">
        <v>1677</v>
      </c>
      <c r="J412" s="468" t="s">
        <v>164</v>
      </c>
      <c r="K412" s="229">
        <v>7</v>
      </c>
      <c r="L412" s="230">
        <v>484.6</v>
      </c>
      <c r="M412" s="156">
        <v>1</v>
      </c>
      <c r="N412" s="160"/>
      <c r="O412" s="157">
        <f t="shared" si="41"/>
        <v>0</v>
      </c>
      <c r="P412" s="158">
        <v>4607109946961</v>
      </c>
      <c r="Q412" s="164"/>
      <c r="R412" s="413" t="s">
        <v>9915</v>
      </c>
      <c r="T412" s="325"/>
    </row>
    <row r="413" spans="1:20" ht="54" customHeight="1">
      <c r="A413" s="163">
        <v>400</v>
      </c>
      <c r="B413" s="151">
        <v>1450</v>
      </c>
      <c r="C413" s="228" t="s">
        <v>1145</v>
      </c>
      <c r="D413" s="475" t="s">
        <v>1615</v>
      </c>
      <c r="E413" s="464" t="s">
        <v>8385</v>
      </c>
      <c r="F413" s="464" t="s">
        <v>1108</v>
      </c>
      <c r="G413" s="466" t="s">
        <v>1107</v>
      </c>
      <c r="H413" s="467" t="str">
        <f t="shared" si="39"/>
        <v>фото</v>
      </c>
      <c r="I413" s="153" t="s">
        <v>1678</v>
      </c>
      <c r="J413" s="468" t="s">
        <v>164</v>
      </c>
      <c r="K413" s="229">
        <v>7</v>
      </c>
      <c r="L413" s="230">
        <v>426.7</v>
      </c>
      <c r="M413" s="156">
        <v>1</v>
      </c>
      <c r="N413" s="160"/>
      <c r="O413" s="157">
        <f t="shared" si="41"/>
        <v>0</v>
      </c>
      <c r="P413" s="158">
        <v>4607109963791</v>
      </c>
      <c r="Q413" s="159"/>
      <c r="R413" s="413" t="s">
        <v>9915</v>
      </c>
      <c r="T413" s="325"/>
    </row>
    <row r="414" spans="1:20" ht="58.15" customHeight="1">
      <c r="A414" s="163">
        <v>401</v>
      </c>
      <c r="B414" s="151">
        <v>155</v>
      </c>
      <c r="C414" s="228" t="s">
        <v>218</v>
      </c>
      <c r="D414" s="475" t="s">
        <v>1615</v>
      </c>
      <c r="E414" s="464" t="s">
        <v>8385</v>
      </c>
      <c r="F414" s="464" t="s">
        <v>3</v>
      </c>
      <c r="G414" s="466" t="s">
        <v>2</v>
      </c>
      <c r="H414" s="467" t="str">
        <f t="shared" si="39"/>
        <v>фото</v>
      </c>
      <c r="I414" s="153" t="s">
        <v>1665</v>
      </c>
      <c r="J414" s="468" t="s">
        <v>164</v>
      </c>
      <c r="K414" s="229">
        <v>7</v>
      </c>
      <c r="L414" s="230">
        <v>416.8</v>
      </c>
      <c r="M414" s="156">
        <v>1</v>
      </c>
      <c r="N414" s="160"/>
      <c r="O414" s="157">
        <f t="shared" si="41"/>
        <v>0</v>
      </c>
      <c r="P414" s="158">
        <v>4607109960141</v>
      </c>
      <c r="Q414" s="159"/>
      <c r="R414" s="413" t="s">
        <v>9915</v>
      </c>
      <c r="T414" s="325"/>
    </row>
    <row r="415" spans="1:20" ht="54" customHeight="1">
      <c r="A415" s="163">
        <v>402</v>
      </c>
      <c r="B415" s="151">
        <v>154</v>
      </c>
      <c r="C415" s="228" t="s">
        <v>219</v>
      </c>
      <c r="D415" s="475" t="s">
        <v>1615</v>
      </c>
      <c r="E415" s="464" t="s">
        <v>8385</v>
      </c>
      <c r="F415" s="464" t="s">
        <v>5</v>
      </c>
      <c r="G415" s="466" t="s">
        <v>4</v>
      </c>
      <c r="H415" s="467" t="str">
        <f t="shared" si="39"/>
        <v>фото</v>
      </c>
      <c r="I415" s="153" t="s">
        <v>1667</v>
      </c>
      <c r="J415" s="468" t="s">
        <v>164</v>
      </c>
      <c r="K415" s="229">
        <v>5</v>
      </c>
      <c r="L415" s="230">
        <v>297.7</v>
      </c>
      <c r="M415" s="156">
        <v>1</v>
      </c>
      <c r="N415" s="160"/>
      <c r="O415" s="157">
        <f t="shared" si="41"/>
        <v>0</v>
      </c>
      <c r="P415" s="158">
        <v>4607109979440</v>
      </c>
      <c r="Q415" s="164"/>
      <c r="R415" s="413" t="s">
        <v>9915</v>
      </c>
      <c r="T415" s="325"/>
    </row>
    <row r="416" spans="1:20" ht="58.15" customHeight="1">
      <c r="A416" s="163">
        <v>403</v>
      </c>
      <c r="B416" s="151">
        <v>2763</v>
      </c>
      <c r="C416" s="228" t="s">
        <v>220</v>
      </c>
      <c r="D416" s="475" t="s">
        <v>1615</v>
      </c>
      <c r="E416" s="464" t="s">
        <v>8385</v>
      </c>
      <c r="F416" s="464" t="s">
        <v>31</v>
      </c>
      <c r="G416" s="466" t="s">
        <v>6</v>
      </c>
      <c r="H416" s="467" t="str">
        <f t="shared" si="39"/>
        <v>фото</v>
      </c>
      <c r="I416" s="153" t="s">
        <v>9894</v>
      </c>
      <c r="J416" s="468" t="s">
        <v>164</v>
      </c>
      <c r="K416" s="229">
        <v>7</v>
      </c>
      <c r="L416" s="230">
        <v>416.8</v>
      </c>
      <c r="M416" s="156">
        <v>1</v>
      </c>
      <c r="N416" s="160"/>
      <c r="O416" s="157">
        <f t="shared" si="41"/>
        <v>0</v>
      </c>
      <c r="P416" s="158">
        <v>4607109960608</v>
      </c>
      <c r="Q416" s="159"/>
      <c r="R416" s="413" t="s">
        <v>9915</v>
      </c>
      <c r="T416" s="325"/>
    </row>
    <row r="417" spans="1:20" ht="54" customHeight="1">
      <c r="A417" s="163">
        <v>404</v>
      </c>
      <c r="B417" s="151">
        <v>160</v>
      </c>
      <c r="C417" s="228" t="s">
        <v>221</v>
      </c>
      <c r="D417" s="475" t="s">
        <v>1615</v>
      </c>
      <c r="E417" s="464" t="s">
        <v>8385</v>
      </c>
      <c r="F417" s="464" t="s">
        <v>32</v>
      </c>
      <c r="G417" s="466" t="s">
        <v>33</v>
      </c>
      <c r="H417" s="467" t="str">
        <f t="shared" si="39"/>
        <v>фото</v>
      </c>
      <c r="I417" s="153" t="s">
        <v>1668</v>
      </c>
      <c r="J417" s="468" t="s">
        <v>164</v>
      </c>
      <c r="K417" s="229">
        <v>7</v>
      </c>
      <c r="L417" s="230">
        <v>378.6</v>
      </c>
      <c r="M417" s="156">
        <v>1</v>
      </c>
      <c r="N417" s="160"/>
      <c r="O417" s="157">
        <f t="shared" si="41"/>
        <v>0</v>
      </c>
      <c r="P417" s="158">
        <v>4607109960196</v>
      </c>
      <c r="Q417" s="159"/>
      <c r="R417" s="413" t="s">
        <v>9915</v>
      </c>
      <c r="T417" s="325"/>
    </row>
    <row r="418" spans="1:20" ht="54" customHeight="1">
      <c r="A418" s="163">
        <v>405</v>
      </c>
      <c r="B418" s="151">
        <v>2690</v>
      </c>
      <c r="C418" s="228" t="s">
        <v>946</v>
      </c>
      <c r="D418" s="475" t="s">
        <v>1615</v>
      </c>
      <c r="E418" s="464" t="s">
        <v>8385</v>
      </c>
      <c r="F418" s="464" t="s">
        <v>948</v>
      </c>
      <c r="G418" s="466" t="s">
        <v>947</v>
      </c>
      <c r="H418" s="467" t="str">
        <f t="shared" si="39"/>
        <v>фото</v>
      </c>
      <c r="I418" s="153" t="s">
        <v>1669</v>
      </c>
      <c r="J418" s="468" t="s">
        <v>164</v>
      </c>
      <c r="K418" s="229">
        <v>3</v>
      </c>
      <c r="L418" s="230">
        <v>274.60000000000002</v>
      </c>
      <c r="M418" s="156">
        <v>1</v>
      </c>
      <c r="N418" s="160"/>
      <c r="O418" s="157">
        <f t="shared" si="41"/>
        <v>0</v>
      </c>
      <c r="P418" s="158">
        <v>4607109930403</v>
      </c>
      <c r="Q418" s="159"/>
      <c r="R418" s="413" t="s">
        <v>9915</v>
      </c>
      <c r="T418" s="325"/>
    </row>
    <row r="419" spans="1:20" ht="58.15" customHeight="1">
      <c r="A419" s="163">
        <v>406</v>
      </c>
      <c r="B419" s="151">
        <v>162</v>
      </c>
      <c r="C419" s="228" t="s">
        <v>222</v>
      </c>
      <c r="D419" s="475" t="s">
        <v>1615</v>
      </c>
      <c r="E419" s="464" t="s">
        <v>8385</v>
      </c>
      <c r="F419" s="464" t="s">
        <v>34</v>
      </c>
      <c r="G419" s="466" t="s">
        <v>35</v>
      </c>
      <c r="H419" s="467" t="str">
        <f t="shared" si="39"/>
        <v>фото</v>
      </c>
      <c r="I419" s="153" t="s">
        <v>1670</v>
      </c>
      <c r="J419" s="468" t="s">
        <v>164</v>
      </c>
      <c r="K419" s="229">
        <v>7</v>
      </c>
      <c r="L419" s="230">
        <v>416.8</v>
      </c>
      <c r="M419" s="156">
        <v>1</v>
      </c>
      <c r="N419" s="160"/>
      <c r="O419" s="157">
        <f t="shared" si="41"/>
        <v>0</v>
      </c>
      <c r="P419" s="158">
        <v>4607109960226</v>
      </c>
      <c r="Q419" s="159"/>
      <c r="R419" s="413" t="s">
        <v>9915</v>
      </c>
      <c r="T419" s="325"/>
    </row>
    <row r="420" spans="1:20" ht="54" customHeight="1">
      <c r="A420" s="163">
        <v>407</v>
      </c>
      <c r="B420" s="151">
        <v>7048</v>
      </c>
      <c r="C420" s="228" t="s">
        <v>1143</v>
      </c>
      <c r="D420" s="475" t="s">
        <v>1615</v>
      </c>
      <c r="E420" s="464" t="s">
        <v>8385</v>
      </c>
      <c r="F420" s="464" t="s">
        <v>1104</v>
      </c>
      <c r="G420" s="466" t="s">
        <v>1341</v>
      </c>
      <c r="H420" s="467" t="str">
        <f t="shared" si="39"/>
        <v>фото</v>
      </c>
      <c r="I420" s="153" t="s">
        <v>1671</v>
      </c>
      <c r="J420" s="468" t="s">
        <v>164</v>
      </c>
      <c r="K420" s="229">
        <v>5</v>
      </c>
      <c r="L420" s="230">
        <v>351.2</v>
      </c>
      <c r="M420" s="156">
        <v>1</v>
      </c>
      <c r="N420" s="160"/>
      <c r="O420" s="157">
        <f t="shared" si="41"/>
        <v>0</v>
      </c>
      <c r="P420" s="158">
        <v>4607109946923</v>
      </c>
      <c r="Q420" s="159"/>
      <c r="R420" s="413" t="s">
        <v>9915</v>
      </c>
      <c r="T420" s="325"/>
    </row>
    <row r="421" spans="1:20" ht="56.45" customHeight="1">
      <c r="A421" s="163">
        <v>408</v>
      </c>
      <c r="B421" s="151">
        <v>10640</v>
      </c>
      <c r="C421" s="228" t="s">
        <v>1144</v>
      </c>
      <c r="D421" s="475" t="s">
        <v>1615</v>
      </c>
      <c r="E421" s="464" t="s">
        <v>8385</v>
      </c>
      <c r="F421" s="464" t="s">
        <v>1106</v>
      </c>
      <c r="G421" s="466" t="s">
        <v>1105</v>
      </c>
      <c r="H421" s="467" t="str">
        <f t="shared" si="39"/>
        <v>фото</v>
      </c>
      <c r="I421" s="153" t="s">
        <v>1672</v>
      </c>
      <c r="J421" s="468" t="s">
        <v>164</v>
      </c>
      <c r="K421" s="229">
        <v>7</v>
      </c>
      <c r="L421" s="230">
        <v>484.6</v>
      </c>
      <c r="M421" s="156">
        <v>1</v>
      </c>
      <c r="N421" s="160"/>
      <c r="O421" s="157">
        <f t="shared" si="41"/>
        <v>0</v>
      </c>
      <c r="P421" s="158">
        <v>4607109926901</v>
      </c>
      <c r="Q421" s="159"/>
      <c r="R421" s="413" t="s">
        <v>9915</v>
      </c>
      <c r="T421" s="325"/>
    </row>
    <row r="422" spans="1:20" ht="54" customHeight="1">
      <c r="A422" s="163">
        <v>409</v>
      </c>
      <c r="B422" s="151">
        <v>16511</v>
      </c>
      <c r="C422" s="228" t="s">
        <v>1673</v>
      </c>
      <c r="D422" s="475" t="s">
        <v>1615</v>
      </c>
      <c r="E422" s="464" t="s">
        <v>8385</v>
      </c>
      <c r="F422" s="464" t="s">
        <v>1675</v>
      </c>
      <c r="G422" s="466" t="s">
        <v>1674</v>
      </c>
      <c r="H422" s="467" t="str">
        <f t="shared" si="39"/>
        <v>фото</v>
      </c>
      <c r="I422" s="153" t="s">
        <v>1676</v>
      </c>
      <c r="J422" s="468" t="s">
        <v>162</v>
      </c>
      <c r="K422" s="229">
        <v>7</v>
      </c>
      <c r="L422" s="230">
        <v>397</v>
      </c>
      <c r="M422" s="156">
        <v>1</v>
      </c>
      <c r="N422" s="160"/>
      <c r="O422" s="157">
        <f t="shared" si="41"/>
        <v>0</v>
      </c>
      <c r="P422" s="158">
        <v>4607109912775</v>
      </c>
      <c r="Q422" s="159"/>
      <c r="R422" s="413" t="s">
        <v>9915</v>
      </c>
      <c r="T422" s="325"/>
    </row>
    <row r="423" spans="1:20" ht="15.75">
      <c r="A423" s="163">
        <v>410</v>
      </c>
      <c r="B423" s="232"/>
      <c r="C423" s="232"/>
      <c r="D423" s="470"/>
      <c r="E423" s="425" t="s">
        <v>9690</v>
      </c>
      <c r="F423" s="172"/>
      <c r="G423" s="231"/>
      <c r="H423" s="233"/>
      <c r="I423" s="234"/>
      <c r="J423" s="232"/>
      <c r="K423" s="232"/>
      <c r="L423" s="232"/>
      <c r="M423" s="232"/>
      <c r="N423" s="232"/>
      <c r="O423" s="150"/>
      <c r="P423" s="150"/>
      <c r="Q423" s="150"/>
      <c r="R423" s="167"/>
    </row>
    <row r="424" spans="1:20" ht="58.15" customHeight="1">
      <c r="A424" s="163">
        <v>411</v>
      </c>
      <c r="B424" s="151">
        <v>13526</v>
      </c>
      <c r="C424" s="228" t="s">
        <v>1333</v>
      </c>
      <c r="D424" s="475" t="s">
        <v>1631</v>
      </c>
      <c r="E424" s="464" t="s">
        <v>8385</v>
      </c>
      <c r="F424" s="464" t="s">
        <v>1335</v>
      </c>
      <c r="G424" s="466" t="s">
        <v>1334</v>
      </c>
      <c r="H424" s="467" t="str">
        <f t="shared" si="39"/>
        <v>фото</v>
      </c>
      <c r="I424" s="153" t="s">
        <v>1653</v>
      </c>
      <c r="J424" s="468" t="s">
        <v>162</v>
      </c>
      <c r="K424" s="229">
        <v>5</v>
      </c>
      <c r="L424" s="230">
        <v>296.7</v>
      </c>
      <c r="M424" s="156">
        <v>1</v>
      </c>
      <c r="N424" s="160"/>
      <c r="O424" s="157">
        <f t="shared" ref="O424:O434" si="42">IF(ISERROR(L424*N424),0,L424*N424)</f>
        <v>0</v>
      </c>
      <c r="P424" s="158">
        <v>4607109920497</v>
      </c>
      <c r="Q424" s="159"/>
      <c r="R424" s="413" t="s">
        <v>9916</v>
      </c>
      <c r="T424" s="325"/>
    </row>
    <row r="425" spans="1:20" ht="54.95" customHeight="1">
      <c r="A425" s="163">
        <v>412</v>
      </c>
      <c r="B425" s="151">
        <v>16482</v>
      </c>
      <c r="C425" s="228" t="s">
        <v>1649</v>
      </c>
      <c r="D425" s="475" t="s">
        <v>1631</v>
      </c>
      <c r="E425" s="464" t="s">
        <v>8385</v>
      </c>
      <c r="F425" s="464" t="s">
        <v>1651</v>
      </c>
      <c r="G425" s="466" t="s">
        <v>1650</v>
      </c>
      <c r="H425" s="467" t="str">
        <f t="shared" si="39"/>
        <v>фото</v>
      </c>
      <c r="I425" s="153" t="s">
        <v>1652</v>
      </c>
      <c r="J425" s="468" t="s">
        <v>161</v>
      </c>
      <c r="K425" s="229">
        <v>7</v>
      </c>
      <c r="L425" s="230">
        <v>401.2</v>
      </c>
      <c r="M425" s="156">
        <v>1</v>
      </c>
      <c r="N425" s="160"/>
      <c r="O425" s="157">
        <f t="shared" si="42"/>
        <v>0</v>
      </c>
      <c r="P425" s="158">
        <v>4607109913062</v>
      </c>
      <c r="Q425" s="159"/>
      <c r="R425" s="413" t="s">
        <v>9916</v>
      </c>
      <c r="T425" s="325"/>
    </row>
    <row r="426" spans="1:20" ht="58.35" customHeight="1">
      <c r="A426" s="163">
        <v>413</v>
      </c>
      <c r="B426" s="151">
        <v>14767</v>
      </c>
      <c r="C426" s="228" t="s">
        <v>9741</v>
      </c>
      <c r="D426" s="475" t="s">
        <v>1631</v>
      </c>
      <c r="E426" s="464" t="s">
        <v>8385</v>
      </c>
      <c r="F426" s="464" t="s">
        <v>9765</v>
      </c>
      <c r="G426" s="466" t="s">
        <v>9828</v>
      </c>
      <c r="H426" s="467" t="str">
        <f t="shared" si="39"/>
        <v>фото</v>
      </c>
      <c r="I426" s="153" t="s">
        <v>9895</v>
      </c>
      <c r="J426" s="468" t="s">
        <v>161</v>
      </c>
      <c r="K426" s="229">
        <v>7</v>
      </c>
      <c r="L426" s="230">
        <v>401.2</v>
      </c>
      <c r="M426" s="156">
        <v>1</v>
      </c>
      <c r="N426" s="160"/>
      <c r="O426" s="157">
        <f t="shared" si="42"/>
        <v>0</v>
      </c>
      <c r="P426" s="158">
        <v>4607105142107</v>
      </c>
      <c r="Q426" s="447">
        <v>2025</v>
      </c>
      <c r="R426" s="413" t="s">
        <v>9916</v>
      </c>
      <c r="T426" s="325"/>
    </row>
    <row r="427" spans="1:20" ht="54.95" customHeight="1">
      <c r="A427" s="163">
        <v>414</v>
      </c>
      <c r="B427" s="151">
        <v>9406</v>
      </c>
      <c r="C427" s="228" t="s">
        <v>9648</v>
      </c>
      <c r="D427" s="475" t="s">
        <v>1631</v>
      </c>
      <c r="E427" s="464" t="s">
        <v>8385</v>
      </c>
      <c r="F427" s="464" t="s">
        <v>9669</v>
      </c>
      <c r="G427" s="466" t="s">
        <v>9691</v>
      </c>
      <c r="H427" s="467" t="str">
        <f t="shared" si="39"/>
        <v>фото</v>
      </c>
      <c r="I427" s="153" t="s">
        <v>9714</v>
      </c>
      <c r="J427" s="468" t="s">
        <v>162</v>
      </c>
      <c r="K427" s="229">
        <v>5</v>
      </c>
      <c r="L427" s="230">
        <v>291.60000000000002</v>
      </c>
      <c r="M427" s="156">
        <v>1</v>
      </c>
      <c r="N427" s="160"/>
      <c r="O427" s="157">
        <f t="shared" si="42"/>
        <v>0</v>
      </c>
      <c r="P427" s="158">
        <v>4607109976135</v>
      </c>
      <c r="Q427" s="447">
        <v>2025</v>
      </c>
      <c r="R427" s="413" t="s">
        <v>9916</v>
      </c>
      <c r="T427" s="325"/>
    </row>
    <row r="428" spans="1:20" ht="58.15" customHeight="1">
      <c r="A428" s="163">
        <v>415</v>
      </c>
      <c r="B428" s="151">
        <v>6405</v>
      </c>
      <c r="C428" s="228" t="s">
        <v>9167</v>
      </c>
      <c r="D428" s="475" t="s">
        <v>1631</v>
      </c>
      <c r="E428" s="464" t="s">
        <v>8385</v>
      </c>
      <c r="F428" s="464" t="s">
        <v>9176</v>
      </c>
      <c r="G428" s="466" t="s">
        <v>9193</v>
      </c>
      <c r="H428" s="467" t="str">
        <f t="shared" si="39"/>
        <v>фото</v>
      </c>
      <c r="I428" s="153" t="s">
        <v>9893</v>
      </c>
      <c r="J428" s="468" t="s">
        <v>162</v>
      </c>
      <c r="K428" s="229">
        <v>7</v>
      </c>
      <c r="L428" s="230">
        <v>381.4</v>
      </c>
      <c r="M428" s="156">
        <v>1</v>
      </c>
      <c r="N428" s="160"/>
      <c r="O428" s="157">
        <f t="shared" si="42"/>
        <v>0</v>
      </c>
      <c r="P428" s="158">
        <v>4607109961087</v>
      </c>
      <c r="Q428" s="159"/>
      <c r="R428" s="413" t="s">
        <v>9915</v>
      </c>
      <c r="T428" s="325"/>
    </row>
    <row r="429" spans="1:20" ht="58.15" customHeight="1">
      <c r="A429" s="163">
        <v>416</v>
      </c>
      <c r="B429" s="151">
        <v>10637</v>
      </c>
      <c r="C429" s="228" t="s">
        <v>8445</v>
      </c>
      <c r="D429" s="475" t="s">
        <v>1631</v>
      </c>
      <c r="E429" s="464" t="s">
        <v>8385</v>
      </c>
      <c r="F429" s="464" t="s">
        <v>8443</v>
      </c>
      <c r="G429" s="466" t="s">
        <v>8442</v>
      </c>
      <c r="H429" s="467" t="str">
        <f t="shared" si="39"/>
        <v>фото</v>
      </c>
      <c r="I429" s="153" t="s">
        <v>8444</v>
      </c>
      <c r="J429" s="468" t="s">
        <v>161</v>
      </c>
      <c r="K429" s="229">
        <v>7</v>
      </c>
      <c r="L429" s="230">
        <v>401.2</v>
      </c>
      <c r="M429" s="156">
        <v>1</v>
      </c>
      <c r="N429" s="160"/>
      <c r="O429" s="157">
        <f t="shared" si="42"/>
        <v>0</v>
      </c>
      <c r="P429" s="158">
        <v>4607109926796</v>
      </c>
      <c r="Q429" s="159"/>
      <c r="R429" s="413" t="s">
        <v>9916</v>
      </c>
      <c r="T429" s="325"/>
    </row>
    <row r="430" spans="1:20" ht="58.35" customHeight="1">
      <c r="A430" s="163">
        <v>417</v>
      </c>
      <c r="B430" s="151">
        <v>6138</v>
      </c>
      <c r="C430" s="228" t="s">
        <v>9649</v>
      </c>
      <c r="D430" s="475" t="s">
        <v>1631</v>
      </c>
      <c r="E430" s="464" t="s">
        <v>8385</v>
      </c>
      <c r="F430" s="464" t="s">
        <v>9670</v>
      </c>
      <c r="G430" s="466" t="s">
        <v>9692</v>
      </c>
      <c r="H430" s="467" t="str">
        <f t="shared" si="39"/>
        <v>фото</v>
      </c>
      <c r="I430" s="153" t="s">
        <v>9715</v>
      </c>
      <c r="J430" s="468" t="s">
        <v>162</v>
      </c>
      <c r="K430" s="229">
        <v>7</v>
      </c>
      <c r="L430" s="230">
        <v>401.2</v>
      </c>
      <c r="M430" s="156">
        <v>1</v>
      </c>
      <c r="N430" s="160"/>
      <c r="O430" s="157">
        <f t="shared" si="42"/>
        <v>0</v>
      </c>
      <c r="P430" s="158">
        <v>4607109937877</v>
      </c>
      <c r="Q430" s="159"/>
      <c r="R430" s="413" t="s">
        <v>9916</v>
      </c>
      <c r="T430" s="325"/>
    </row>
    <row r="431" spans="1:20" ht="58.15" customHeight="1">
      <c r="A431" s="163">
        <v>418</v>
      </c>
      <c r="B431" s="151">
        <v>6137</v>
      </c>
      <c r="C431" s="228" t="s">
        <v>1336</v>
      </c>
      <c r="D431" s="475" t="s">
        <v>1631</v>
      </c>
      <c r="E431" s="464" t="s">
        <v>8385</v>
      </c>
      <c r="F431" s="464" t="s">
        <v>1338</v>
      </c>
      <c r="G431" s="466" t="s">
        <v>1337</v>
      </c>
      <c r="H431" s="467" t="str">
        <f t="shared" si="39"/>
        <v>фото</v>
      </c>
      <c r="I431" s="153" t="s">
        <v>1654</v>
      </c>
      <c r="J431" s="468" t="s">
        <v>162</v>
      </c>
      <c r="K431" s="229">
        <v>7</v>
      </c>
      <c r="L431" s="230">
        <v>401.2</v>
      </c>
      <c r="M431" s="156">
        <v>1</v>
      </c>
      <c r="N431" s="160"/>
      <c r="O431" s="157">
        <f t="shared" si="42"/>
        <v>0</v>
      </c>
      <c r="P431" s="158">
        <v>4607109937884</v>
      </c>
      <c r="Q431" s="159"/>
      <c r="R431" s="413" t="s">
        <v>9916</v>
      </c>
      <c r="T431" s="325"/>
    </row>
    <row r="432" spans="1:20" ht="54.95" customHeight="1">
      <c r="A432" s="163">
        <v>419</v>
      </c>
      <c r="B432" s="151">
        <v>13529</v>
      </c>
      <c r="C432" s="228" t="s">
        <v>8423</v>
      </c>
      <c r="D432" s="475" t="s">
        <v>1631</v>
      </c>
      <c r="E432" s="464" t="s">
        <v>8385</v>
      </c>
      <c r="F432" s="464" t="s">
        <v>8387</v>
      </c>
      <c r="G432" s="466" t="s">
        <v>8390</v>
      </c>
      <c r="H432" s="467" t="str">
        <f t="shared" si="39"/>
        <v>фото</v>
      </c>
      <c r="I432" s="153" t="s">
        <v>9156</v>
      </c>
      <c r="J432" s="468" t="s">
        <v>162</v>
      </c>
      <c r="K432" s="229">
        <v>7</v>
      </c>
      <c r="L432" s="230">
        <v>401.2</v>
      </c>
      <c r="M432" s="156">
        <v>1</v>
      </c>
      <c r="N432" s="160"/>
      <c r="O432" s="157">
        <f t="shared" si="42"/>
        <v>0</v>
      </c>
      <c r="P432" s="158">
        <v>4607109920466</v>
      </c>
      <c r="Q432" s="159"/>
      <c r="R432" s="413" t="s">
        <v>9916</v>
      </c>
      <c r="T432" s="325"/>
    </row>
    <row r="433" spans="1:20" ht="54.95" customHeight="1">
      <c r="A433" s="163">
        <v>420</v>
      </c>
      <c r="B433" s="151">
        <v>9420</v>
      </c>
      <c r="C433" s="228" t="s">
        <v>9650</v>
      </c>
      <c r="D433" s="475" t="s">
        <v>1631</v>
      </c>
      <c r="E433" s="313" t="s">
        <v>8385</v>
      </c>
      <c r="F433" s="313" t="s">
        <v>10588</v>
      </c>
      <c r="G433" s="340" t="s">
        <v>10619</v>
      </c>
      <c r="H433" s="467" t="str">
        <f t="shared" si="39"/>
        <v>фото</v>
      </c>
      <c r="I433" s="153" t="s">
        <v>9716</v>
      </c>
      <c r="J433" s="468" t="s">
        <v>162</v>
      </c>
      <c r="K433" s="229">
        <v>7</v>
      </c>
      <c r="L433" s="230">
        <v>401.2</v>
      </c>
      <c r="M433" s="156">
        <v>1</v>
      </c>
      <c r="N433" s="160"/>
      <c r="O433" s="157">
        <f t="shared" si="42"/>
        <v>0</v>
      </c>
      <c r="P433" s="158">
        <v>4607109975473</v>
      </c>
      <c r="Q433" s="164" t="s">
        <v>190</v>
      </c>
      <c r="R433" s="413" t="s">
        <v>9916</v>
      </c>
      <c r="T433" s="325"/>
    </row>
    <row r="434" spans="1:20" ht="54" customHeight="1">
      <c r="A434" s="163">
        <v>421</v>
      </c>
      <c r="B434" s="151">
        <v>13525</v>
      </c>
      <c r="C434" s="228" t="s">
        <v>10545</v>
      </c>
      <c r="D434" s="475" t="s">
        <v>1631</v>
      </c>
      <c r="E434" s="464" t="s">
        <v>8385</v>
      </c>
      <c r="F434" s="464" t="s">
        <v>10546</v>
      </c>
      <c r="G434" s="466" t="s">
        <v>10544</v>
      </c>
      <c r="H434" s="467" t="str">
        <f t="shared" si="39"/>
        <v>фото</v>
      </c>
      <c r="I434" s="153" t="s">
        <v>10547</v>
      </c>
      <c r="J434" s="468" t="s">
        <v>162</v>
      </c>
      <c r="K434" s="229">
        <v>7</v>
      </c>
      <c r="L434" s="230">
        <v>401.2</v>
      </c>
      <c r="M434" s="156">
        <v>1</v>
      </c>
      <c r="N434" s="160"/>
      <c r="O434" s="157">
        <f t="shared" si="42"/>
        <v>0</v>
      </c>
      <c r="P434" s="158">
        <v>4607109920503</v>
      </c>
      <c r="Q434" s="159"/>
      <c r="R434" s="413" t="s">
        <v>9916</v>
      </c>
      <c r="T434" s="325"/>
    </row>
    <row r="435" spans="1:20" ht="15.75">
      <c r="A435" s="163">
        <v>422</v>
      </c>
      <c r="B435" s="232"/>
      <c r="C435" s="232"/>
      <c r="D435" s="470"/>
      <c r="E435" s="425" t="s">
        <v>9693</v>
      </c>
      <c r="F435" s="172"/>
      <c r="G435" s="231"/>
      <c r="H435" s="233"/>
      <c r="I435" s="234"/>
      <c r="J435" s="232"/>
      <c r="K435" s="232"/>
      <c r="L435" s="232"/>
      <c r="M435" s="232"/>
      <c r="N435" s="232"/>
      <c r="O435" s="150"/>
      <c r="P435" s="150"/>
      <c r="Q435" s="150"/>
      <c r="R435" s="167"/>
    </row>
    <row r="436" spans="1:20" ht="58.15" customHeight="1">
      <c r="A436" s="163">
        <v>423</v>
      </c>
      <c r="B436" s="151">
        <v>13522</v>
      </c>
      <c r="C436" s="228" t="s">
        <v>1330</v>
      </c>
      <c r="D436" s="475" t="s">
        <v>1631</v>
      </c>
      <c r="E436" s="464" t="s">
        <v>8385</v>
      </c>
      <c r="F436" s="464" t="s">
        <v>1332</v>
      </c>
      <c r="G436" s="466" t="s">
        <v>1331</v>
      </c>
      <c r="H436" s="467" t="str">
        <f t="shared" si="39"/>
        <v>фото</v>
      </c>
      <c r="I436" s="153" t="s">
        <v>1648</v>
      </c>
      <c r="J436" s="468" t="s">
        <v>162</v>
      </c>
      <c r="K436" s="229">
        <v>5</v>
      </c>
      <c r="L436" s="230">
        <v>303.8</v>
      </c>
      <c r="M436" s="156">
        <v>1</v>
      </c>
      <c r="N436" s="160"/>
      <c r="O436" s="157">
        <f t="shared" ref="O436:O453" si="43">IF(ISERROR(L436*N436),0,L436*N436)</f>
        <v>0</v>
      </c>
      <c r="P436" s="158">
        <v>4607109920534</v>
      </c>
      <c r="Q436" s="159"/>
      <c r="R436" s="413" t="s">
        <v>9917</v>
      </c>
      <c r="T436" s="325"/>
    </row>
    <row r="437" spans="1:20" ht="54" customHeight="1">
      <c r="A437" s="163">
        <v>424</v>
      </c>
      <c r="B437" s="151">
        <v>1513</v>
      </c>
      <c r="C437" s="228" t="s">
        <v>1632</v>
      </c>
      <c r="D437" s="475" t="s">
        <v>1631</v>
      </c>
      <c r="E437" s="464" t="s">
        <v>8385</v>
      </c>
      <c r="F437" s="464" t="s">
        <v>1634</v>
      </c>
      <c r="G437" s="466" t="s">
        <v>1633</v>
      </c>
      <c r="H437" s="467" t="str">
        <f t="shared" si="39"/>
        <v>фото</v>
      </c>
      <c r="I437" s="153" t="s">
        <v>1635</v>
      </c>
      <c r="J437" s="468" t="s">
        <v>162</v>
      </c>
      <c r="K437" s="229">
        <v>7</v>
      </c>
      <c r="L437" s="230">
        <v>419.6</v>
      </c>
      <c r="M437" s="156">
        <v>1</v>
      </c>
      <c r="N437" s="160"/>
      <c r="O437" s="157">
        <f t="shared" si="43"/>
        <v>0</v>
      </c>
      <c r="P437" s="158">
        <v>4607109963807</v>
      </c>
      <c r="Q437" s="159"/>
      <c r="R437" s="413" t="s">
        <v>9917</v>
      </c>
      <c r="T437" s="325"/>
    </row>
    <row r="438" spans="1:20" ht="54" customHeight="1">
      <c r="A438" s="163">
        <v>425</v>
      </c>
      <c r="B438" s="151">
        <v>3676</v>
      </c>
      <c r="C438" s="228" t="s">
        <v>937</v>
      </c>
      <c r="D438" s="475" t="s">
        <v>1631</v>
      </c>
      <c r="E438" s="464" t="s">
        <v>8385</v>
      </c>
      <c r="F438" s="464" t="s">
        <v>939</v>
      </c>
      <c r="G438" s="466" t="s">
        <v>938</v>
      </c>
      <c r="H438" s="467" t="str">
        <f t="shared" si="39"/>
        <v>фото</v>
      </c>
      <c r="I438" s="153" t="s">
        <v>1638</v>
      </c>
      <c r="J438" s="468" t="s">
        <v>162</v>
      </c>
      <c r="K438" s="229">
        <v>7</v>
      </c>
      <c r="L438" s="230">
        <v>419.6</v>
      </c>
      <c r="M438" s="156">
        <v>1</v>
      </c>
      <c r="N438" s="160"/>
      <c r="O438" s="157">
        <f t="shared" si="43"/>
        <v>0</v>
      </c>
      <c r="P438" s="158">
        <v>4607109971048</v>
      </c>
      <c r="Q438" s="164"/>
      <c r="R438" s="413" t="s">
        <v>9917</v>
      </c>
      <c r="T438" s="325"/>
    </row>
    <row r="439" spans="1:20" ht="54" customHeight="1">
      <c r="A439" s="163">
        <v>426</v>
      </c>
      <c r="B439" s="151">
        <v>319</v>
      </c>
      <c r="C439" s="228" t="s">
        <v>7987</v>
      </c>
      <c r="D439" s="475" t="s">
        <v>1631</v>
      </c>
      <c r="E439" s="464" t="s">
        <v>8385</v>
      </c>
      <c r="F439" s="464" t="s">
        <v>7920</v>
      </c>
      <c r="G439" s="466" t="s">
        <v>7919</v>
      </c>
      <c r="H439" s="467" t="str">
        <f t="shared" si="39"/>
        <v>фото</v>
      </c>
      <c r="I439" s="153" t="s">
        <v>8017</v>
      </c>
      <c r="J439" s="468" t="s">
        <v>162</v>
      </c>
      <c r="K439" s="229">
        <v>7</v>
      </c>
      <c r="L439" s="230">
        <v>486</v>
      </c>
      <c r="M439" s="156">
        <v>1</v>
      </c>
      <c r="N439" s="160"/>
      <c r="O439" s="157">
        <f t="shared" si="43"/>
        <v>0</v>
      </c>
      <c r="P439" s="158">
        <v>4607109947760</v>
      </c>
      <c r="Q439" s="159"/>
      <c r="R439" s="413" t="s">
        <v>9917</v>
      </c>
      <c r="T439" s="325"/>
    </row>
    <row r="440" spans="1:20" ht="58.15" customHeight="1">
      <c r="A440" s="163">
        <v>427</v>
      </c>
      <c r="B440" s="151">
        <v>158</v>
      </c>
      <c r="C440" s="228" t="s">
        <v>10839</v>
      </c>
      <c r="D440" s="475" t="s">
        <v>1631</v>
      </c>
      <c r="E440" s="464" t="s">
        <v>8385</v>
      </c>
      <c r="F440" s="464" t="s">
        <v>10751</v>
      </c>
      <c r="G440" s="466" t="s">
        <v>10682</v>
      </c>
      <c r="H440" s="467" t="str">
        <f t="shared" si="39"/>
        <v>фото</v>
      </c>
      <c r="I440" s="153" t="s">
        <v>10816</v>
      </c>
      <c r="J440" s="468" t="s">
        <v>162</v>
      </c>
      <c r="K440" s="229">
        <v>7</v>
      </c>
      <c r="L440" s="230">
        <v>476.1</v>
      </c>
      <c r="M440" s="156">
        <v>1</v>
      </c>
      <c r="N440" s="160"/>
      <c r="O440" s="157">
        <f t="shared" si="43"/>
        <v>0</v>
      </c>
      <c r="P440" s="158">
        <v>4607109979518</v>
      </c>
      <c r="Q440" s="159"/>
      <c r="R440" s="413" t="s">
        <v>9917</v>
      </c>
      <c r="T440" s="325"/>
    </row>
    <row r="441" spans="1:20" ht="54" customHeight="1">
      <c r="A441" s="163">
        <v>428</v>
      </c>
      <c r="B441" s="151">
        <v>2688</v>
      </c>
      <c r="C441" s="228" t="s">
        <v>934</v>
      </c>
      <c r="D441" s="475" t="s">
        <v>1631</v>
      </c>
      <c r="E441" s="464" t="s">
        <v>8385</v>
      </c>
      <c r="F441" s="464" t="s">
        <v>936</v>
      </c>
      <c r="G441" s="466" t="s">
        <v>935</v>
      </c>
      <c r="H441" s="467" t="str">
        <f t="shared" si="39"/>
        <v>фото</v>
      </c>
      <c r="I441" s="153" t="s">
        <v>1637</v>
      </c>
      <c r="J441" s="468" t="s">
        <v>162</v>
      </c>
      <c r="K441" s="229">
        <v>7</v>
      </c>
      <c r="L441" s="230">
        <v>439.4</v>
      </c>
      <c r="M441" s="156">
        <v>1</v>
      </c>
      <c r="N441" s="160"/>
      <c r="O441" s="157">
        <f t="shared" si="43"/>
        <v>0</v>
      </c>
      <c r="P441" s="158">
        <v>4607109930304</v>
      </c>
      <c r="Q441" s="159"/>
      <c r="R441" s="413" t="s">
        <v>9917</v>
      </c>
      <c r="T441" s="325"/>
    </row>
    <row r="442" spans="1:20" ht="54" customHeight="1">
      <c r="A442" s="163">
        <v>429</v>
      </c>
      <c r="B442" s="151">
        <v>16518</v>
      </c>
      <c r="C442" s="228" t="s">
        <v>1639</v>
      </c>
      <c r="D442" s="475" t="s">
        <v>1631</v>
      </c>
      <c r="E442" s="464" t="s">
        <v>8385</v>
      </c>
      <c r="F442" s="464" t="s">
        <v>1641</v>
      </c>
      <c r="G442" s="466" t="s">
        <v>1640</v>
      </c>
      <c r="H442" s="467" t="str">
        <f t="shared" si="39"/>
        <v>фото</v>
      </c>
      <c r="I442" s="153" t="s">
        <v>1642</v>
      </c>
      <c r="J442" s="468" t="s">
        <v>162</v>
      </c>
      <c r="K442" s="229">
        <v>7</v>
      </c>
      <c r="L442" s="230">
        <v>439.4</v>
      </c>
      <c r="M442" s="156">
        <v>1</v>
      </c>
      <c r="N442" s="160"/>
      <c r="O442" s="157">
        <f t="shared" si="43"/>
        <v>0</v>
      </c>
      <c r="P442" s="158">
        <v>4607109912706</v>
      </c>
      <c r="Q442" s="159"/>
      <c r="R442" s="413" t="s">
        <v>9917</v>
      </c>
      <c r="T442" s="325"/>
    </row>
    <row r="443" spans="1:20" ht="54" customHeight="1">
      <c r="A443" s="163">
        <v>430</v>
      </c>
      <c r="B443" s="151">
        <v>10633</v>
      </c>
      <c r="C443" s="228" t="s">
        <v>1141</v>
      </c>
      <c r="D443" s="475" t="s">
        <v>1631</v>
      </c>
      <c r="E443" s="464" t="s">
        <v>8385</v>
      </c>
      <c r="F443" s="464" t="s">
        <v>1102</v>
      </c>
      <c r="G443" s="466" t="s">
        <v>1101</v>
      </c>
      <c r="H443" s="467" t="str">
        <f t="shared" si="39"/>
        <v>фото</v>
      </c>
      <c r="I443" s="153" t="s">
        <v>1636</v>
      </c>
      <c r="J443" s="468" t="s">
        <v>162</v>
      </c>
      <c r="K443" s="229">
        <v>7</v>
      </c>
      <c r="L443" s="230">
        <v>419.6</v>
      </c>
      <c r="M443" s="156">
        <v>1</v>
      </c>
      <c r="N443" s="160"/>
      <c r="O443" s="157">
        <f t="shared" si="43"/>
        <v>0</v>
      </c>
      <c r="P443" s="158">
        <v>4607109926833</v>
      </c>
      <c r="Q443" s="164"/>
      <c r="R443" s="413" t="s">
        <v>9917</v>
      </c>
      <c r="T443" s="325"/>
    </row>
    <row r="444" spans="1:20" ht="39" customHeight="1">
      <c r="A444" s="163">
        <v>431</v>
      </c>
      <c r="B444" s="151">
        <v>107</v>
      </c>
      <c r="C444" s="228" t="s">
        <v>10840</v>
      </c>
      <c r="D444" s="475" t="s">
        <v>1631</v>
      </c>
      <c r="E444" s="313" t="s">
        <v>8385</v>
      </c>
      <c r="F444" s="313" t="s">
        <v>10752</v>
      </c>
      <c r="G444" s="340" t="s">
        <v>10683</v>
      </c>
      <c r="H444" s="467" t="str">
        <f t="shared" si="39"/>
        <v>фото</v>
      </c>
      <c r="I444" s="153" t="s">
        <v>10817</v>
      </c>
      <c r="J444" s="468" t="s">
        <v>162</v>
      </c>
      <c r="K444" s="229">
        <v>7</v>
      </c>
      <c r="L444" s="230">
        <v>439.4</v>
      </c>
      <c r="M444" s="156">
        <v>1</v>
      </c>
      <c r="N444" s="160"/>
      <c r="O444" s="157">
        <f t="shared" si="43"/>
        <v>0</v>
      </c>
      <c r="P444" s="158">
        <v>4607109941621</v>
      </c>
      <c r="Q444" s="164" t="s">
        <v>190</v>
      </c>
      <c r="R444" s="413" t="s">
        <v>9917</v>
      </c>
      <c r="T444" s="325"/>
    </row>
    <row r="445" spans="1:20" ht="54" customHeight="1">
      <c r="A445" s="163">
        <v>432</v>
      </c>
      <c r="B445" s="151">
        <v>2953</v>
      </c>
      <c r="C445" s="228" t="s">
        <v>10551</v>
      </c>
      <c r="D445" s="475" t="s">
        <v>1631</v>
      </c>
      <c r="E445" s="464" t="s">
        <v>8385</v>
      </c>
      <c r="F445" s="464" t="s">
        <v>10548</v>
      </c>
      <c r="G445" s="466" t="s">
        <v>10549</v>
      </c>
      <c r="H445" s="467" t="str">
        <f t="shared" ref="H445:H453" si="44">HYPERLINK("https://www.gardenbulbs.ru/images/Lilium_CL/thumbnails/"&amp;C445&amp;".jpg","фото")</f>
        <v>фото</v>
      </c>
      <c r="I445" s="153" t="s">
        <v>10550</v>
      </c>
      <c r="J445" s="468" t="s">
        <v>162</v>
      </c>
      <c r="K445" s="229">
        <v>7</v>
      </c>
      <c r="L445" s="230">
        <v>419.6</v>
      </c>
      <c r="M445" s="156">
        <v>1</v>
      </c>
      <c r="N445" s="160"/>
      <c r="O445" s="157">
        <f t="shared" si="43"/>
        <v>0</v>
      </c>
      <c r="P445" s="158">
        <v>4607109930311</v>
      </c>
      <c r="Q445" s="159"/>
      <c r="R445" s="413" t="s">
        <v>9917</v>
      </c>
      <c r="T445" s="325"/>
    </row>
    <row r="446" spans="1:20" ht="54" customHeight="1">
      <c r="A446" s="163">
        <v>433</v>
      </c>
      <c r="B446" s="151">
        <v>7816</v>
      </c>
      <c r="C446" s="228" t="s">
        <v>7988</v>
      </c>
      <c r="D446" s="475" t="s">
        <v>1631</v>
      </c>
      <c r="E446" s="464" t="s">
        <v>8385</v>
      </c>
      <c r="F446" s="464" t="s">
        <v>7922</v>
      </c>
      <c r="G446" s="466" t="s">
        <v>7921</v>
      </c>
      <c r="H446" s="467" t="str">
        <f t="shared" si="44"/>
        <v>фото</v>
      </c>
      <c r="I446" s="153" t="s">
        <v>8018</v>
      </c>
      <c r="J446" s="468" t="s">
        <v>162</v>
      </c>
      <c r="K446" s="229">
        <v>7</v>
      </c>
      <c r="L446" s="230">
        <v>439.4</v>
      </c>
      <c r="M446" s="156">
        <v>1</v>
      </c>
      <c r="N446" s="160"/>
      <c r="O446" s="157">
        <f t="shared" si="43"/>
        <v>0</v>
      </c>
      <c r="P446" s="158">
        <v>4607109971284</v>
      </c>
      <c r="Q446" s="159"/>
      <c r="R446" s="413" t="s">
        <v>9917</v>
      </c>
      <c r="T446" s="325"/>
    </row>
    <row r="447" spans="1:20" ht="39" customHeight="1">
      <c r="A447" s="163">
        <v>434</v>
      </c>
      <c r="B447" s="151">
        <v>2158</v>
      </c>
      <c r="C447" s="228" t="s">
        <v>10841</v>
      </c>
      <c r="D447" s="475" t="s">
        <v>1631</v>
      </c>
      <c r="E447" s="313" t="s">
        <v>8385</v>
      </c>
      <c r="F447" s="313" t="s">
        <v>10753</v>
      </c>
      <c r="G447" s="340" t="s">
        <v>10684</v>
      </c>
      <c r="H447" s="467" t="str">
        <f t="shared" si="44"/>
        <v>фото</v>
      </c>
      <c r="I447" s="153" t="s">
        <v>10818</v>
      </c>
      <c r="J447" s="468" t="s">
        <v>162</v>
      </c>
      <c r="K447" s="229">
        <v>7</v>
      </c>
      <c r="L447" s="230">
        <v>439.4</v>
      </c>
      <c r="M447" s="156">
        <v>1</v>
      </c>
      <c r="N447" s="160"/>
      <c r="O447" s="157">
        <f t="shared" si="43"/>
        <v>0</v>
      </c>
      <c r="P447" s="158">
        <v>4607109941539</v>
      </c>
      <c r="Q447" s="164" t="s">
        <v>190</v>
      </c>
      <c r="R447" s="413" t="s">
        <v>9917</v>
      </c>
      <c r="T447" s="325"/>
    </row>
    <row r="448" spans="1:20" ht="54" customHeight="1">
      <c r="A448" s="163">
        <v>435</v>
      </c>
      <c r="B448" s="151">
        <v>5786</v>
      </c>
      <c r="C448" s="228" t="s">
        <v>940</v>
      </c>
      <c r="D448" s="475" t="s">
        <v>1631</v>
      </c>
      <c r="E448" s="464" t="s">
        <v>8385</v>
      </c>
      <c r="F448" s="464" t="s">
        <v>942</v>
      </c>
      <c r="G448" s="466" t="s">
        <v>941</v>
      </c>
      <c r="H448" s="467" t="str">
        <f t="shared" si="44"/>
        <v>фото</v>
      </c>
      <c r="I448" s="153" t="s">
        <v>1643</v>
      </c>
      <c r="J448" s="468" t="s">
        <v>162</v>
      </c>
      <c r="K448" s="229">
        <v>7</v>
      </c>
      <c r="L448" s="230">
        <v>409.7</v>
      </c>
      <c r="M448" s="156">
        <v>1</v>
      </c>
      <c r="N448" s="160"/>
      <c r="O448" s="157">
        <f t="shared" si="43"/>
        <v>0</v>
      </c>
      <c r="P448" s="158">
        <v>4607109931141</v>
      </c>
      <c r="Q448" s="159"/>
      <c r="R448" s="413" t="s">
        <v>9917</v>
      </c>
      <c r="T448" s="325"/>
    </row>
    <row r="449" spans="1:20" ht="54" customHeight="1">
      <c r="A449" s="163">
        <v>436</v>
      </c>
      <c r="B449" s="151">
        <v>7074</v>
      </c>
      <c r="C449" s="228" t="s">
        <v>764</v>
      </c>
      <c r="D449" s="475" t="s">
        <v>1631</v>
      </c>
      <c r="E449" s="464" t="s">
        <v>8385</v>
      </c>
      <c r="F449" s="464" t="s">
        <v>766</v>
      </c>
      <c r="G449" s="466" t="s">
        <v>765</v>
      </c>
      <c r="H449" s="467" t="str">
        <f t="shared" si="44"/>
        <v>фото</v>
      </c>
      <c r="I449" s="153" t="s">
        <v>1644</v>
      </c>
      <c r="J449" s="468" t="s">
        <v>162</v>
      </c>
      <c r="K449" s="229">
        <v>7</v>
      </c>
      <c r="L449" s="230">
        <v>419.6</v>
      </c>
      <c r="M449" s="156">
        <v>1</v>
      </c>
      <c r="N449" s="160"/>
      <c r="O449" s="157">
        <f t="shared" si="43"/>
        <v>0</v>
      </c>
      <c r="P449" s="158">
        <v>4607109947180</v>
      </c>
      <c r="Q449" s="159"/>
      <c r="R449" s="413" t="s">
        <v>9917</v>
      </c>
      <c r="T449" s="325"/>
    </row>
    <row r="450" spans="1:20" ht="54.95" customHeight="1">
      <c r="A450" s="163">
        <v>437</v>
      </c>
      <c r="B450" s="151">
        <v>13521</v>
      </c>
      <c r="C450" s="228" t="s">
        <v>1327</v>
      </c>
      <c r="D450" s="475" t="s">
        <v>1631</v>
      </c>
      <c r="E450" s="464" t="s">
        <v>8385</v>
      </c>
      <c r="F450" s="464" t="s">
        <v>1329</v>
      </c>
      <c r="G450" s="466" t="s">
        <v>1328</v>
      </c>
      <c r="H450" s="467" t="str">
        <f t="shared" si="44"/>
        <v>фото</v>
      </c>
      <c r="I450" s="153" t="s">
        <v>1645</v>
      </c>
      <c r="J450" s="468" t="s">
        <v>162</v>
      </c>
      <c r="K450" s="229">
        <v>7</v>
      </c>
      <c r="L450" s="230">
        <v>419.6</v>
      </c>
      <c r="M450" s="156">
        <v>1</v>
      </c>
      <c r="N450" s="160"/>
      <c r="O450" s="157">
        <f t="shared" si="43"/>
        <v>0</v>
      </c>
      <c r="P450" s="158">
        <v>4607109920541</v>
      </c>
      <c r="Q450" s="164"/>
      <c r="R450" s="413" t="s">
        <v>9917</v>
      </c>
      <c r="T450" s="325"/>
    </row>
    <row r="451" spans="1:20" ht="54" customHeight="1">
      <c r="A451" s="163">
        <v>438</v>
      </c>
      <c r="B451" s="151">
        <v>287</v>
      </c>
      <c r="C451" s="228" t="s">
        <v>215</v>
      </c>
      <c r="D451" s="475" t="s">
        <v>1631</v>
      </c>
      <c r="E451" s="464" t="s">
        <v>8385</v>
      </c>
      <c r="F451" s="464" t="s">
        <v>1</v>
      </c>
      <c r="G451" s="466" t="s">
        <v>0</v>
      </c>
      <c r="H451" s="467" t="str">
        <f t="shared" si="44"/>
        <v>фото</v>
      </c>
      <c r="I451" s="153" t="s">
        <v>1646</v>
      </c>
      <c r="J451" s="468" t="s">
        <v>162</v>
      </c>
      <c r="K451" s="229">
        <v>7</v>
      </c>
      <c r="L451" s="230">
        <v>419.6</v>
      </c>
      <c r="M451" s="156">
        <v>1</v>
      </c>
      <c r="N451" s="160"/>
      <c r="O451" s="157">
        <f t="shared" si="43"/>
        <v>0</v>
      </c>
      <c r="P451" s="158">
        <v>4607109979563</v>
      </c>
      <c r="Q451" s="159"/>
      <c r="R451" s="413" t="s">
        <v>9917</v>
      </c>
      <c r="T451" s="325"/>
    </row>
    <row r="452" spans="1:20" ht="39.6" customHeight="1">
      <c r="A452" s="163">
        <v>439</v>
      </c>
      <c r="B452" s="151">
        <v>3119</v>
      </c>
      <c r="C452" s="228" t="s">
        <v>10842</v>
      </c>
      <c r="D452" s="475" t="s">
        <v>1631</v>
      </c>
      <c r="E452" s="313" t="s">
        <v>8385</v>
      </c>
      <c r="F452" s="313" t="s">
        <v>10754</v>
      </c>
      <c r="G452" s="340" t="s">
        <v>10685</v>
      </c>
      <c r="H452" s="467" t="str">
        <f t="shared" si="44"/>
        <v>фото</v>
      </c>
      <c r="I452" s="153" t="s">
        <v>10819</v>
      </c>
      <c r="J452" s="468" t="s">
        <v>162</v>
      </c>
      <c r="K452" s="229">
        <v>7</v>
      </c>
      <c r="L452" s="230">
        <v>419.6</v>
      </c>
      <c r="M452" s="156">
        <v>1</v>
      </c>
      <c r="N452" s="160"/>
      <c r="O452" s="157">
        <f t="shared" si="43"/>
        <v>0</v>
      </c>
      <c r="P452" s="158">
        <v>4607109948880</v>
      </c>
      <c r="Q452" s="164" t="s">
        <v>190</v>
      </c>
      <c r="R452" s="413" t="s">
        <v>9917</v>
      </c>
      <c r="T452" s="325"/>
    </row>
    <row r="453" spans="1:20" ht="54" customHeight="1">
      <c r="A453" s="163">
        <v>440</v>
      </c>
      <c r="B453" s="151">
        <v>5785</v>
      </c>
      <c r="C453" s="228" t="s">
        <v>767</v>
      </c>
      <c r="D453" s="475" t="s">
        <v>1631</v>
      </c>
      <c r="E453" s="464" t="s">
        <v>8385</v>
      </c>
      <c r="F453" s="464" t="s">
        <v>769</v>
      </c>
      <c r="G453" s="466" t="s">
        <v>768</v>
      </c>
      <c r="H453" s="467" t="str">
        <f t="shared" si="44"/>
        <v>фото</v>
      </c>
      <c r="I453" s="153" t="s">
        <v>1647</v>
      </c>
      <c r="J453" s="468" t="s">
        <v>162</v>
      </c>
      <c r="K453" s="229">
        <v>7</v>
      </c>
      <c r="L453" s="230">
        <v>439.4</v>
      </c>
      <c r="M453" s="156">
        <v>1</v>
      </c>
      <c r="N453" s="160"/>
      <c r="O453" s="157">
        <f t="shared" si="43"/>
        <v>0</v>
      </c>
      <c r="P453" s="158">
        <v>4607109931134</v>
      </c>
      <c r="Q453" s="164"/>
      <c r="R453" s="413" t="s">
        <v>9917</v>
      </c>
      <c r="T453" s="325"/>
    </row>
    <row r="454" spans="1:20" ht="15.75">
      <c r="A454" s="163">
        <v>441</v>
      </c>
      <c r="B454" s="232"/>
      <c r="C454" s="232"/>
      <c r="D454" s="470"/>
      <c r="E454" s="425" t="s">
        <v>9760</v>
      </c>
      <c r="F454" s="172"/>
      <c r="G454" s="231"/>
      <c r="H454" s="233"/>
      <c r="I454" s="234"/>
      <c r="J454" s="232"/>
      <c r="K454" s="232"/>
      <c r="L454" s="232"/>
      <c r="M454" s="232"/>
      <c r="N454" s="232"/>
      <c r="O454" s="150"/>
      <c r="P454" s="150"/>
      <c r="Q454" s="150"/>
      <c r="R454" s="167"/>
    </row>
    <row r="455" spans="1:20" ht="58.35" customHeight="1">
      <c r="A455" s="163">
        <v>442</v>
      </c>
      <c r="B455" s="151">
        <v>14792</v>
      </c>
      <c r="C455" s="228" t="s">
        <v>9742</v>
      </c>
      <c r="D455" s="475" t="s">
        <v>9758</v>
      </c>
      <c r="E455" s="464" t="s">
        <v>8385</v>
      </c>
      <c r="F455" s="464" t="s">
        <v>9766</v>
      </c>
      <c r="G455" s="466" t="s">
        <v>9829</v>
      </c>
      <c r="H455" s="467" t="str">
        <f t="shared" ref="H455:H458" si="45">HYPERLINK("https://www.gardenbulbs.ru/images/Lilium_CL/thumbnails/"&amp;C455&amp;".jpg","фото")</f>
        <v>фото</v>
      </c>
      <c r="I455" s="153" t="s">
        <v>9897</v>
      </c>
      <c r="J455" s="468" t="s">
        <v>162</v>
      </c>
      <c r="K455" s="229">
        <v>5</v>
      </c>
      <c r="L455" s="230">
        <v>372.4</v>
      </c>
      <c r="M455" s="156">
        <v>1</v>
      </c>
      <c r="N455" s="160"/>
      <c r="O455" s="157">
        <f t="shared" ref="O455:O458" si="46">IF(ISERROR(L455*N455),0,L455*N455)</f>
        <v>0</v>
      </c>
      <c r="P455" s="158">
        <v>4607105142930</v>
      </c>
      <c r="Q455" s="447">
        <v>2025</v>
      </c>
      <c r="R455" s="413" t="s">
        <v>9921</v>
      </c>
      <c r="T455" s="325"/>
    </row>
    <row r="456" spans="1:20" ht="58.35" customHeight="1">
      <c r="A456" s="163">
        <v>443</v>
      </c>
      <c r="B456" s="151">
        <v>14795</v>
      </c>
      <c r="C456" s="228" t="s">
        <v>9743</v>
      </c>
      <c r="D456" s="475" t="s">
        <v>9758</v>
      </c>
      <c r="E456" s="464" t="s">
        <v>8385</v>
      </c>
      <c r="F456" s="464" t="s">
        <v>9767</v>
      </c>
      <c r="G456" s="466" t="s">
        <v>9830</v>
      </c>
      <c r="H456" s="467" t="str">
        <f t="shared" si="45"/>
        <v>фото</v>
      </c>
      <c r="I456" s="153" t="s">
        <v>9898</v>
      </c>
      <c r="J456" s="468" t="s">
        <v>162</v>
      </c>
      <c r="K456" s="229">
        <v>5</v>
      </c>
      <c r="L456" s="230">
        <v>372.4</v>
      </c>
      <c r="M456" s="156">
        <v>1</v>
      </c>
      <c r="N456" s="160"/>
      <c r="O456" s="157">
        <f t="shared" si="46"/>
        <v>0</v>
      </c>
      <c r="P456" s="158">
        <v>4607105142916</v>
      </c>
      <c r="Q456" s="447">
        <v>2025</v>
      </c>
      <c r="R456" s="413" t="s">
        <v>9921</v>
      </c>
      <c r="T456" s="325"/>
    </row>
    <row r="457" spans="1:20" ht="58.35" customHeight="1">
      <c r="A457" s="163">
        <v>444</v>
      </c>
      <c r="B457" s="151">
        <v>14794</v>
      </c>
      <c r="C457" s="228" t="s">
        <v>9744</v>
      </c>
      <c r="D457" s="475" t="s">
        <v>9758</v>
      </c>
      <c r="E457" s="464" t="s">
        <v>8385</v>
      </c>
      <c r="F457" s="464" t="s">
        <v>9768</v>
      </c>
      <c r="G457" s="466" t="s">
        <v>9831</v>
      </c>
      <c r="H457" s="467" t="str">
        <f t="shared" si="45"/>
        <v>фото</v>
      </c>
      <c r="I457" s="153" t="s">
        <v>9899</v>
      </c>
      <c r="J457" s="468" t="s">
        <v>162</v>
      </c>
      <c r="K457" s="229">
        <v>5</v>
      </c>
      <c r="L457" s="230">
        <v>372.4</v>
      </c>
      <c r="M457" s="156">
        <v>1</v>
      </c>
      <c r="N457" s="160"/>
      <c r="O457" s="157">
        <f t="shared" si="46"/>
        <v>0</v>
      </c>
      <c r="P457" s="158">
        <v>4607105142886</v>
      </c>
      <c r="Q457" s="447">
        <v>2025</v>
      </c>
      <c r="R457" s="413" t="s">
        <v>9921</v>
      </c>
      <c r="T457" s="325"/>
    </row>
    <row r="458" spans="1:20" ht="58.35" customHeight="1">
      <c r="A458" s="163">
        <v>445</v>
      </c>
      <c r="B458" s="151">
        <v>16077</v>
      </c>
      <c r="C458" s="228" t="s">
        <v>9745</v>
      </c>
      <c r="D458" s="475" t="s">
        <v>9758</v>
      </c>
      <c r="E458" s="464" t="s">
        <v>8385</v>
      </c>
      <c r="F458" s="464" t="s">
        <v>9769</v>
      </c>
      <c r="G458" s="466" t="s">
        <v>9832</v>
      </c>
      <c r="H458" s="467" t="str">
        <f t="shared" si="45"/>
        <v>фото</v>
      </c>
      <c r="I458" s="153" t="s">
        <v>9900</v>
      </c>
      <c r="J458" s="468" t="s">
        <v>162</v>
      </c>
      <c r="K458" s="229">
        <v>5</v>
      </c>
      <c r="L458" s="230">
        <v>372.4</v>
      </c>
      <c r="M458" s="156">
        <v>1</v>
      </c>
      <c r="N458" s="160"/>
      <c r="O458" s="157">
        <f t="shared" si="46"/>
        <v>0</v>
      </c>
      <c r="P458" s="158">
        <v>4607105142923</v>
      </c>
      <c r="Q458" s="447">
        <v>2025</v>
      </c>
      <c r="R458" s="413" t="s">
        <v>9921</v>
      </c>
      <c r="T458" s="325"/>
    </row>
    <row r="459" spans="1:20" ht="15.75">
      <c r="A459" s="163">
        <v>446</v>
      </c>
      <c r="B459" s="232"/>
      <c r="C459" s="232"/>
      <c r="D459" s="470"/>
      <c r="E459" s="425" t="s">
        <v>8619</v>
      </c>
      <c r="F459" s="172"/>
      <c r="G459" s="231"/>
      <c r="H459" s="233"/>
      <c r="I459" s="234"/>
      <c r="J459" s="232"/>
      <c r="K459" s="232"/>
      <c r="L459" s="232"/>
      <c r="M459" s="232"/>
      <c r="N459" s="232"/>
      <c r="O459" s="150"/>
      <c r="P459" s="150"/>
      <c r="Q459" s="150"/>
      <c r="R459" s="167"/>
    </row>
    <row r="460" spans="1:20" ht="58.35" customHeight="1">
      <c r="A460" s="163">
        <v>447</v>
      </c>
      <c r="B460" s="151">
        <v>13542</v>
      </c>
      <c r="C460" s="228" t="s">
        <v>1343</v>
      </c>
      <c r="D460" s="475" t="s">
        <v>1693</v>
      </c>
      <c r="E460" s="464" t="s">
        <v>8385</v>
      </c>
      <c r="F460" s="464" t="s">
        <v>1345</v>
      </c>
      <c r="G460" s="466" t="s">
        <v>1344</v>
      </c>
      <c r="H460" s="467" t="str">
        <f t="shared" ref="H460:H484" si="47">HYPERLINK("https://www.gardenbulbs.ru/images/Lilium_CL/thumbnails/"&amp;C460&amp;".jpg","фото")</f>
        <v>фото</v>
      </c>
      <c r="I460" s="153" t="s">
        <v>1703</v>
      </c>
      <c r="J460" s="468" t="s">
        <v>164</v>
      </c>
      <c r="K460" s="229">
        <v>3</v>
      </c>
      <c r="L460" s="230">
        <v>324.89999999999998</v>
      </c>
      <c r="M460" s="156">
        <v>1</v>
      </c>
      <c r="N460" s="160"/>
      <c r="O460" s="157">
        <f t="shared" ref="O460:O484" si="48">IF(ISERROR(L460*N460),0,L460*N460)</f>
        <v>0</v>
      </c>
      <c r="P460" s="158">
        <v>4607109920343</v>
      </c>
      <c r="Q460" s="159"/>
      <c r="R460" s="413" t="s">
        <v>9919</v>
      </c>
      <c r="T460" s="325"/>
    </row>
    <row r="461" spans="1:20" ht="39.75" customHeight="1">
      <c r="A461" s="163">
        <v>448</v>
      </c>
      <c r="B461" s="151">
        <v>12058</v>
      </c>
      <c r="C461" s="228" t="s">
        <v>10559</v>
      </c>
      <c r="D461" s="475" t="s">
        <v>1693</v>
      </c>
      <c r="E461" s="313" t="s">
        <v>8385</v>
      </c>
      <c r="F461" s="313" t="s">
        <v>10589</v>
      </c>
      <c r="G461" s="340" t="s">
        <v>10620</v>
      </c>
      <c r="H461" s="467" t="str">
        <f t="shared" si="47"/>
        <v>фото</v>
      </c>
      <c r="I461" s="153" t="s">
        <v>10650</v>
      </c>
      <c r="J461" s="468" t="s">
        <v>164</v>
      </c>
      <c r="K461" s="229">
        <v>5</v>
      </c>
      <c r="L461" s="230">
        <v>339.1</v>
      </c>
      <c r="M461" s="156">
        <v>1</v>
      </c>
      <c r="N461" s="160"/>
      <c r="O461" s="157">
        <f t="shared" si="48"/>
        <v>0</v>
      </c>
      <c r="P461" s="158">
        <v>4607109954553</v>
      </c>
      <c r="Q461" s="164" t="s">
        <v>190</v>
      </c>
      <c r="R461" s="413" t="s">
        <v>9919</v>
      </c>
      <c r="T461" s="325"/>
    </row>
    <row r="462" spans="1:20" ht="54" customHeight="1">
      <c r="A462" s="163">
        <v>449</v>
      </c>
      <c r="B462" s="151">
        <v>1422</v>
      </c>
      <c r="C462" s="228" t="s">
        <v>225</v>
      </c>
      <c r="D462" s="475" t="s">
        <v>1693</v>
      </c>
      <c r="E462" s="464" t="s">
        <v>8385</v>
      </c>
      <c r="F462" s="464" t="s">
        <v>49</v>
      </c>
      <c r="G462" s="466" t="s">
        <v>1342</v>
      </c>
      <c r="H462" s="467" t="str">
        <f t="shared" si="47"/>
        <v>фото</v>
      </c>
      <c r="I462" s="153" t="s">
        <v>1694</v>
      </c>
      <c r="J462" s="468" t="s">
        <v>164</v>
      </c>
      <c r="K462" s="229">
        <v>5</v>
      </c>
      <c r="L462" s="230">
        <v>543</v>
      </c>
      <c r="M462" s="156">
        <v>1</v>
      </c>
      <c r="N462" s="160"/>
      <c r="O462" s="157">
        <f t="shared" si="48"/>
        <v>0</v>
      </c>
      <c r="P462" s="158">
        <v>4607109963647</v>
      </c>
      <c r="Q462" s="159"/>
      <c r="R462" s="413" t="s">
        <v>9919</v>
      </c>
      <c r="T462" s="325"/>
    </row>
    <row r="463" spans="1:20" ht="54" customHeight="1">
      <c r="A463" s="163">
        <v>450</v>
      </c>
      <c r="B463" s="151">
        <v>182</v>
      </c>
      <c r="C463" s="228" t="s">
        <v>226</v>
      </c>
      <c r="D463" s="475" t="s">
        <v>1693</v>
      </c>
      <c r="E463" s="464" t="s">
        <v>8385</v>
      </c>
      <c r="F463" s="464" t="s">
        <v>50</v>
      </c>
      <c r="G463" s="466" t="s">
        <v>51</v>
      </c>
      <c r="H463" s="467" t="str">
        <f t="shared" si="47"/>
        <v>фото</v>
      </c>
      <c r="I463" s="153" t="s">
        <v>1695</v>
      </c>
      <c r="J463" s="468" t="s">
        <v>164</v>
      </c>
      <c r="K463" s="229">
        <v>5</v>
      </c>
      <c r="L463" s="230">
        <v>543</v>
      </c>
      <c r="M463" s="156">
        <v>1</v>
      </c>
      <c r="N463" s="160"/>
      <c r="O463" s="157">
        <f t="shared" si="48"/>
        <v>0</v>
      </c>
      <c r="P463" s="158">
        <v>4607109960417</v>
      </c>
      <c r="Q463" s="159"/>
      <c r="R463" s="413" t="s">
        <v>9919</v>
      </c>
      <c r="T463" s="325"/>
    </row>
    <row r="464" spans="1:20" ht="54" customHeight="1">
      <c r="A464" s="163">
        <v>451</v>
      </c>
      <c r="B464" s="151">
        <v>847</v>
      </c>
      <c r="C464" s="228" t="s">
        <v>779</v>
      </c>
      <c r="D464" s="475" t="s">
        <v>1693</v>
      </c>
      <c r="E464" s="464" t="s">
        <v>8385</v>
      </c>
      <c r="F464" s="464" t="s">
        <v>781</v>
      </c>
      <c r="G464" s="466" t="s">
        <v>780</v>
      </c>
      <c r="H464" s="467" t="str">
        <f t="shared" si="47"/>
        <v>фото</v>
      </c>
      <c r="I464" s="153" t="s">
        <v>9157</v>
      </c>
      <c r="J464" s="468" t="s">
        <v>164</v>
      </c>
      <c r="K464" s="229">
        <v>5</v>
      </c>
      <c r="L464" s="230">
        <v>548.1</v>
      </c>
      <c r="M464" s="156">
        <v>1</v>
      </c>
      <c r="N464" s="160"/>
      <c r="O464" s="157">
        <f t="shared" si="48"/>
        <v>0</v>
      </c>
      <c r="P464" s="158">
        <v>4607109930359</v>
      </c>
      <c r="Q464" s="159"/>
      <c r="R464" s="413" t="s">
        <v>9919</v>
      </c>
      <c r="T464" s="325"/>
    </row>
    <row r="465" spans="1:20" ht="54" customHeight="1">
      <c r="A465" s="163">
        <v>452</v>
      </c>
      <c r="B465" s="151">
        <v>4323</v>
      </c>
      <c r="C465" s="228" t="s">
        <v>227</v>
      </c>
      <c r="D465" s="475" t="s">
        <v>1693</v>
      </c>
      <c r="E465" s="464" t="s">
        <v>8385</v>
      </c>
      <c r="F465" s="464" t="s">
        <v>8</v>
      </c>
      <c r="G465" s="466" t="s">
        <v>7</v>
      </c>
      <c r="H465" s="467" t="str">
        <f t="shared" si="47"/>
        <v>фото</v>
      </c>
      <c r="I465" s="153" t="s">
        <v>1698</v>
      </c>
      <c r="J465" s="468" t="s">
        <v>164</v>
      </c>
      <c r="K465" s="229">
        <v>5</v>
      </c>
      <c r="L465" s="230">
        <v>543</v>
      </c>
      <c r="M465" s="156">
        <v>1</v>
      </c>
      <c r="N465" s="160"/>
      <c r="O465" s="157">
        <f t="shared" si="48"/>
        <v>0</v>
      </c>
      <c r="P465" s="158">
        <v>4607109987445</v>
      </c>
      <c r="Q465" s="159"/>
      <c r="R465" s="413" t="s">
        <v>9919</v>
      </c>
      <c r="T465" s="325"/>
    </row>
    <row r="466" spans="1:20" ht="54" customHeight="1">
      <c r="A466" s="163">
        <v>453</v>
      </c>
      <c r="B466" s="151">
        <v>10643</v>
      </c>
      <c r="C466" s="228" t="s">
        <v>1147</v>
      </c>
      <c r="D466" s="475" t="s">
        <v>1693</v>
      </c>
      <c r="E466" s="464" t="s">
        <v>8385</v>
      </c>
      <c r="F466" s="464" t="s">
        <v>1112</v>
      </c>
      <c r="G466" s="466" t="s">
        <v>1111</v>
      </c>
      <c r="H466" s="467" t="str">
        <f t="shared" si="47"/>
        <v>фото</v>
      </c>
      <c r="I466" s="153" t="s">
        <v>1697</v>
      </c>
      <c r="J466" s="468" t="s">
        <v>164</v>
      </c>
      <c r="K466" s="229">
        <v>5</v>
      </c>
      <c r="L466" s="230">
        <v>548.1</v>
      </c>
      <c r="M466" s="156">
        <v>1</v>
      </c>
      <c r="N466" s="160"/>
      <c r="O466" s="157">
        <f t="shared" si="48"/>
        <v>0</v>
      </c>
      <c r="P466" s="158">
        <v>4607109926871</v>
      </c>
      <c r="Q466" s="159"/>
      <c r="R466" s="413" t="s">
        <v>9919</v>
      </c>
      <c r="T466" s="325"/>
    </row>
    <row r="467" spans="1:20" ht="54.95" customHeight="1">
      <c r="A467" s="163">
        <v>454</v>
      </c>
      <c r="B467" s="151">
        <v>7040</v>
      </c>
      <c r="C467" s="228" t="s">
        <v>955</v>
      </c>
      <c r="D467" s="475" t="s">
        <v>1693</v>
      </c>
      <c r="E467" s="464" t="s">
        <v>8385</v>
      </c>
      <c r="F467" s="464" t="s">
        <v>957</v>
      </c>
      <c r="G467" s="466" t="s">
        <v>956</v>
      </c>
      <c r="H467" s="467" t="str">
        <f t="shared" si="47"/>
        <v>фото</v>
      </c>
      <c r="I467" s="153" t="s">
        <v>1707</v>
      </c>
      <c r="J467" s="468" t="s">
        <v>164</v>
      </c>
      <c r="K467" s="229">
        <v>5</v>
      </c>
      <c r="L467" s="230">
        <v>548.1</v>
      </c>
      <c r="M467" s="156">
        <v>1</v>
      </c>
      <c r="N467" s="160"/>
      <c r="O467" s="157">
        <f t="shared" si="48"/>
        <v>0</v>
      </c>
      <c r="P467" s="158">
        <v>4607109946848</v>
      </c>
      <c r="Q467" s="159"/>
      <c r="R467" s="413" t="s">
        <v>9919</v>
      </c>
      <c r="T467" s="325"/>
    </row>
    <row r="468" spans="1:20" ht="54" customHeight="1">
      <c r="A468" s="163">
        <v>455</v>
      </c>
      <c r="B468" s="151">
        <v>7079</v>
      </c>
      <c r="C468" s="228" t="s">
        <v>9651</v>
      </c>
      <c r="D468" s="475" t="s">
        <v>1693</v>
      </c>
      <c r="E468" s="464" t="s">
        <v>8385</v>
      </c>
      <c r="F468" s="464" t="s">
        <v>9671</v>
      </c>
      <c r="G468" s="466" t="s">
        <v>9694</v>
      </c>
      <c r="H468" s="467" t="str">
        <f t="shared" si="47"/>
        <v>фото</v>
      </c>
      <c r="I468" s="153" t="s">
        <v>9717</v>
      </c>
      <c r="J468" s="468" t="s">
        <v>164</v>
      </c>
      <c r="K468" s="229">
        <v>5</v>
      </c>
      <c r="L468" s="230">
        <v>554.1</v>
      </c>
      <c r="M468" s="156">
        <v>1</v>
      </c>
      <c r="N468" s="160"/>
      <c r="O468" s="157">
        <f t="shared" si="48"/>
        <v>0</v>
      </c>
      <c r="P468" s="158">
        <v>4607109968444</v>
      </c>
      <c r="Q468" s="447">
        <v>2025</v>
      </c>
      <c r="R468" s="413" t="s">
        <v>9919</v>
      </c>
      <c r="T468" s="325"/>
    </row>
    <row r="469" spans="1:20" ht="47.85" customHeight="1">
      <c r="A469" s="163">
        <v>456</v>
      </c>
      <c r="B469" s="151">
        <v>11748</v>
      </c>
      <c r="C469" s="228" t="s">
        <v>9162</v>
      </c>
      <c r="D469" s="475" t="s">
        <v>1693</v>
      </c>
      <c r="E469" s="464" t="s">
        <v>8385</v>
      </c>
      <c r="F469" s="464" t="s">
        <v>9149</v>
      </c>
      <c r="G469" s="466" t="s">
        <v>9138</v>
      </c>
      <c r="H469" s="467" t="str">
        <f t="shared" si="47"/>
        <v>фото</v>
      </c>
      <c r="I469" s="153" t="s">
        <v>9896</v>
      </c>
      <c r="J469" s="468" t="s">
        <v>164</v>
      </c>
      <c r="K469" s="229">
        <v>5</v>
      </c>
      <c r="L469" s="230">
        <v>554.1</v>
      </c>
      <c r="M469" s="156">
        <v>1</v>
      </c>
      <c r="N469" s="160"/>
      <c r="O469" s="157">
        <f t="shared" si="48"/>
        <v>0</v>
      </c>
      <c r="P469" s="158">
        <v>4607109970539</v>
      </c>
      <c r="Q469" s="447">
        <v>2025</v>
      </c>
      <c r="R469" s="413" t="s">
        <v>9919</v>
      </c>
      <c r="T469" s="325"/>
    </row>
    <row r="470" spans="1:20" ht="54.95" customHeight="1">
      <c r="A470" s="163">
        <v>457</v>
      </c>
      <c r="B470" s="151">
        <v>10252</v>
      </c>
      <c r="C470" s="228" t="s">
        <v>9652</v>
      </c>
      <c r="D470" s="475" t="s">
        <v>1693</v>
      </c>
      <c r="E470" s="464" t="s">
        <v>8385</v>
      </c>
      <c r="F470" s="464" t="s">
        <v>9672</v>
      </c>
      <c r="G470" s="466" t="s">
        <v>9695</v>
      </c>
      <c r="H470" s="467" t="str">
        <f t="shared" si="47"/>
        <v>фото</v>
      </c>
      <c r="I470" s="153" t="s">
        <v>9718</v>
      </c>
      <c r="J470" s="468" t="s">
        <v>164</v>
      </c>
      <c r="K470" s="229">
        <v>5</v>
      </c>
      <c r="L470" s="230">
        <v>554.1</v>
      </c>
      <c r="M470" s="156">
        <v>1</v>
      </c>
      <c r="N470" s="160"/>
      <c r="O470" s="157">
        <f t="shared" si="48"/>
        <v>0</v>
      </c>
      <c r="P470" s="158">
        <v>4607109937785</v>
      </c>
      <c r="Q470" s="447">
        <v>2025</v>
      </c>
      <c r="R470" s="413" t="s">
        <v>9919</v>
      </c>
      <c r="T470" s="325"/>
    </row>
    <row r="471" spans="1:20" ht="54" customHeight="1">
      <c r="A471" s="163">
        <v>458</v>
      </c>
      <c r="B471" s="151">
        <v>2770</v>
      </c>
      <c r="C471" s="228" t="s">
        <v>228</v>
      </c>
      <c r="D471" s="475" t="s">
        <v>1693</v>
      </c>
      <c r="E471" s="464" t="s">
        <v>8385</v>
      </c>
      <c r="F471" s="464" t="s">
        <v>8388</v>
      </c>
      <c r="G471" s="466" t="s">
        <v>8391</v>
      </c>
      <c r="H471" s="467" t="str">
        <f t="shared" si="47"/>
        <v>фото</v>
      </c>
      <c r="I471" s="153" t="s">
        <v>8394</v>
      </c>
      <c r="J471" s="468" t="s">
        <v>164</v>
      </c>
      <c r="K471" s="229">
        <v>5</v>
      </c>
      <c r="L471" s="230">
        <v>550.1</v>
      </c>
      <c r="M471" s="156">
        <v>1</v>
      </c>
      <c r="N471" s="160"/>
      <c r="O471" s="157">
        <f t="shared" si="48"/>
        <v>0</v>
      </c>
      <c r="P471" s="158">
        <v>4607109967720</v>
      </c>
      <c r="Q471" s="159"/>
      <c r="R471" s="413" t="s">
        <v>9919</v>
      </c>
      <c r="T471" s="325"/>
    </row>
    <row r="472" spans="1:20" ht="54" customHeight="1">
      <c r="A472" s="163">
        <v>459</v>
      </c>
      <c r="B472" s="151">
        <v>1009</v>
      </c>
      <c r="C472" s="228" t="s">
        <v>949</v>
      </c>
      <c r="D472" s="475" t="s">
        <v>1693</v>
      </c>
      <c r="E472" s="464" t="s">
        <v>8385</v>
      </c>
      <c r="F472" s="464" t="s">
        <v>951</v>
      </c>
      <c r="G472" s="466" t="s">
        <v>950</v>
      </c>
      <c r="H472" s="467" t="str">
        <f t="shared" si="47"/>
        <v>фото</v>
      </c>
      <c r="I472" s="153" t="s">
        <v>1699</v>
      </c>
      <c r="J472" s="468" t="s">
        <v>164</v>
      </c>
      <c r="K472" s="229">
        <v>5</v>
      </c>
      <c r="L472" s="230">
        <v>543</v>
      </c>
      <c r="M472" s="156">
        <v>1</v>
      </c>
      <c r="N472" s="160"/>
      <c r="O472" s="157">
        <f t="shared" si="48"/>
        <v>0</v>
      </c>
      <c r="P472" s="158">
        <v>4607109930342</v>
      </c>
      <c r="Q472" s="159"/>
      <c r="R472" s="413" t="s">
        <v>9919</v>
      </c>
      <c r="T472" s="325"/>
    </row>
    <row r="473" spans="1:20" ht="54.95" customHeight="1">
      <c r="A473" s="163">
        <v>460</v>
      </c>
      <c r="B473" s="151">
        <v>7033</v>
      </c>
      <c r="C473" s="228" t="s">
        <v>377</v>
      </c>
      <c r="D473" s="475" t="s">
        <v>1693</v>
      </c>
      <c r="E473" s="464" t="s">
        <v>8385</v>
      </c>
      <c r="F473" s="464" t="s">
        <v>353</v>
      </c>
      <c r="G473" s="466" t="s">
        <v>352</v>
      </c>
      <c r="H473" s="467" t="str">
        <f t="shared" si="47"/>
        <v>фото</v>
      </c>
      <c r="I473" s="153" t="s">
        <v>1700</v>
      </c>
      <c r="J473" s="468" t="s">
        <v>164</v>
      </c>
      <c r="K473" s="229">
        <v>5</v>
      </c>
      <c r="L473" s="230">
        <v>543</v>
      </c>
      <c r="M473" s="156">
        <v>1</v>
      </c>
      <c r="N473" s="160"/>
      <c r="O473" s="157">
        <f t="shared" si="48"/>
        <v>0</v>
      </c>
      <c r="P473" s="158">
        <v>4607109946770</v>
      </c>
      <c r="Q473" s="159"/>
      <c r="R473" s="413" t="s">
        <v>9919</v>
      </c>
      <c r="T473" s="325"/>
    </row>
    <row r="474" spans="1:20" ht="54" customHeight="1">
      <c r="A474" s="163">
        <v>461</v>
      </c>
      <c r="B474" s="151">
        <v>427</v>
      </c>
      <c r="C474" s="228" t="s">
        <v>952</v>
      </c>
      <c r="D474" s="475" t="s">
        <v>1693</v>
      </c>
      <c r="E474" s="464" t="s">
        <v>8385</v>
      </c>
      <c r="F474" s="464" t="s">
        <v>954</v>
      </c>
      <c r="G474" s="466" t="s">
        <v>953</v>
      </c>
      <c r="H474" s="467" t="str">
        <f t="shared" si="47"/>
        <v>фото</v>
      </c>
      <c r="I474" s="153" t="s">
        <v>1701</v>
      </c>
      <c r="J474" s="468" t="s">
        <v>164</v>
      </c>
      <c r="K474" s="229">
        <v>5</v>
      </c>
      <c r="L474" s="230">
        <v>543</v>
      </c>
      <c r="M474" s="156">
        <v>1</v>
      </c>
      <c r="N474" s="160"/>
      <c r="O474" s="157">
        <f t="shared" si="48"/>
        <v>0</v>
      </c>
      <c r="P474" s="158">
        <v>4607109961742</v>
      </c>
      <c r="Q474" s="159"/>
      <c r="R474" s="413" t="s">
        <v>9919</v>
      </c>
      <c r="T474" s="325"/>
    </row>
    <row r="475" spans="1:20" ht="54.95" customHeight="1">
      <c r="A475" s="163">
        <v>462</v>
      </c>
      <c r="B475" s="151">
        <v>7034</v>
      </c>
      <c r="C475" s="228" t="s">
        <v>539</v>
      </c>
      <c r="D475" s="475" t="s">
        <v>1693</v>
      </c>
      <c r="E475" s="464" t="s">
        <v>8385</v>
      </c>
      <c r="F475" s="464" t="s">
        <v>355</v>
      </c>
      <c r="G475" s="466" t="s">
        <v>354</v>
      </c>
      <c r="H475" s="467" t="str">
        <f t="shared" si="47"/>
        <v>фото</v>
      </c>
      <c r="I475" s="153" t="s">
        <v>1702</v>
      </c>
      <c r="J475" s="468" t="s">
        <v>164</v>
      </c>
      <c r="K475" s="229">
        <v>5</v>
      </c>
      <c r="L475" s="230">
        <v>543</v>
      </c>
      <c r="M475" s="156">
        <v>1</v>
      </c>
      <c r="N475" s="160"/>
      <c r="O475" s="157">
        <f t="shared" si="48"/>
        <v>0</v>
      </c>
      <c r="P475" s="158">
        <v>4607109946787</v>
      </c>
      <c r="Q475" s="164"/>
      <c r="R475" s="413" t="s">
        <v>9919</v>
      </c>
      <c r="T475" s="325"/>
    </row>
    <row r="476" spans="1:20" ht="54" customHeight="1">
      <c r="A476" s="163">
        <v>463</v>
      </c>
      <c r="B476" s="151">
        <v>4328</v>
      </c>
      <c r="C476" s="228" t="s">
        <v>7991</v>
      </c>
      <c r="D476" s="475" t="s">
        <v>1693</v>
      </c>
      <c r="E476" s="464" t="s">
        <v>8385</v>
      </c>
      <c r="F476" s="464" t="s">
        <v>1709</v>
      </c>
      <c r="G476" s="466" t="s">
        <v>1708</v>
      </c>
      <c r="H476" s="467" t="str">
        <f t="shared" si="47"/>
        <v>фото</v>
      </c>
      <c r="I476" s="153" t="s">
        <v>1710</v>
      </c>
      <c r="J476" s="468" t="s">
        <v>164</v>
      </c>
      <c r="K476" s="229">
        <v>5</v>
      </c>
      <c r="L476" s="230">
        <v>548.1</v>
      </c>
      <c r="M476" s="156">
        <v>1</v>
      </c>
      <c r="N476" s="160"/>
      <c r="O476" s="157">
        <f t="shared" si="48"/>
        <v>0</v>
      </c>
      <c r="P476" s="158">
        <v>4607109987490</v>
      </c>
      <c r="Q476" s="159"/>
      <c r="R476" s="413" t="s">
        <v>9919</v>
      </c>
      <c r="T476" s="325"/>
    </row>
    <row r="477" spans="1:20" ht="54" customHeight="1">
      <c r="A477" s="163">
        <v>464</v>
      </c>
      <c r="B477" s="151">
        <v>3654</v>
      </c>
      <c r="C477" s="228" t="s">
        <v>1346</v>
      </c>
      <c r="D477" s="475" t="s">
        <v>1693</v>
      </c>
      <c r="E477" s="464" t="s">
        <v>8385</v>
      </c>
      <c r="F477" s="464" t="s">
        <v>1348</v>
      </c>
      <c r="G477" s="466" t="s">
        <v>1347</v>
      </c>
      <c r="H477" s="467" t="str">
        <f t="shared" si="47"/>
        <v>фото</v>
      </c>
      <c r="I477" s="153" t="s">
        <v>1711</v>
      </c>
      <c r="J477" s="468" t="s">
        <v>164</v>
      </c>
      <c r="K477" s="229">
        <v>5</v>
      </c>
      <c r="L477" s="230">
        <v>543</v>
      </c>
      <c r="M477" s="156">
        <v>1</v>
      </c>
      <c r="N477" s="160"/>
      <c r="O477" s="157">
        <f t="shared" si="48"/>
        <v>0</v>
      </c>
      <c r="P477" s="158">
        <v>4607109971116</v>
      </c>
      <c r="Q477" s="159"/>
      <c r="R477" s="413" t="s">
        <v>9919</v>
      </c>
      <c r="T477" s="325"/>
    </row>
    <row r="478" spans="1:20" ht="54" customHeight="1">
      <c r="A478" s="163">
        <v>465</v>
      </c>
      <c r="B478" s="151">
        <v>10645</v>
      </c>
      <c r="C478" s="228" t="s">
        <v>1148</v>
      </c>
      <c r="D478" s="475" t="s">
        <v>1693</v>
      </c>
      <c r="E478" s="464" t="s">
        <v>8385</v>
      </c>
      <c r="F478" s="464" t="s">
        <v>1114</v>
      </c>
      <c r="G478" s="466" t="s">
        <v>1113</v>
      </c>
      <c r="H478" s="467" t="str">
        <f t="shared" si="47"/>
        <v>фото</v>
      </c>
      <c r="I478" s="153" t="s">
        <v>1713</v>
      </c>
      <c r="J478" s="468" t="s">
        <v>164</v>
      </c>
      <c r="K478" s="229">
        <v>5</v>
      </c>
      <c r="L478" s="230">
        <v>543</v>
      </c>
      <c r="M478" s="156">
        <v>1</v>
      </c>
      <c r="N478" s="160"/>
      <c r="O478" s="157">
        <f t="shared" si="48"/>
        <v>0</v>
      </c>
      <c r="P478" s="158">
        <v>4607109926857</v>
      </c>
      <c r="Q478" s="159"/>
      <c r="R478" s="413" t="s">
        <v>9919</v>
      </c>
      <c r="T478" s="325"/>
    </row>
    <row r="479" spans="1:20" ht="54.95" customHeight="1">
      <c r="A479" s="163">
        <v>466</v>
      </c>
      <c r="B479" s="151">
        <v>3663</v>
      </c>
      <c r="C479" s="228" t="s">
        <v>231</v>
      </c>
      <c r="D479" s="475" t="s">
        <v>1693</v>
      </c>
      <c r="E479" s="464" t="s">
        <v>8385</v>
      </c>
      <c r="F479" s="464" t="s">
        <v>52</v>
      </c>
      <c r="G479" s="466" t="s">
        <v>53</v>
      </c>
      <c r="H479" s="467" t="str">
        <f t="shared" si="47"/>
        <v>фото</v>
      </c>
      <c r="I479" s="153" t="s">
        <v>1712</v>
      </c>
      <c r="J479" s="468" t="s">
        <v>164</v>
      </c>
      <c r="K479" s="229">
        <v>5</v>
      </c>
      <c r="L479" s="230">
        <v>548.1</v>
      </c>
      <c r="M479" s="156">
        <v>1</v>
      </c>
      <c r="N479" s="160"/>
      <c r="O479" s="157">
        <f t="shared" si="48"/>
        <v>0</v>
      </c>
      <c r="P479" s="158">
        <v>4607109971123</v>
      </c>
      <c r="Q479" s="159"/>
      <c r="R479" s="413" t="s">
        <v>9919</v>
      </c>
      <c r="T479" s="325"/>
    </row>
    <row r="480" spans="1:20" ht="54.95" customHeight="1">
      <c r="A480" s="163">
        <v>467</v>
      </c>
      <c r="B480" s="151">
        <v>185</v>
      </c>
      <c r="C480" s="228" t="s">
        <v>782</v>
      </c>
      <c r="D480" s="475" t="s">
        <v>1693</v>
      </c>
      <c r="E480" s="464" t="s">
        <v>8385</v>
      </c>
      <c r="F480" s="464" t="s">
        <v>784</v>
      </c>
      <c r="G480" s="466" t="s">
        <v>783</v>
      </c>
      <c r="H480" s="467" t="str">
        <f t="shared" si="47"/>
        <v>фото</v>
      </c>
      <c r="I480" s="153" t="s">
        <v>1714</v>
      </c>
      <c r="J480" s="468" t="s">
        <v>164</v>
      </c>
      <c r="K480" s="229">
        <v>5</v>
      </c>
      <c r="L480" s="230">
        <v>543</v>
      </c>
      <c r="M480" s="156">
        <v>1</v>
      </c>
      <c r="N480" s="160"/>
      <c r="O480" s="157">
        <f t="shared" si="48"/>
        <v>0</v>
      </c>
      <c r="P480" s="158">
        <v>4607109960448</v>
      </c>
      <c r="Q480" s="159"/>
      <c r="R480" s="413" t="s">
        <v>9919</v>
      </c>
      <c r="T480" s="325"/>
    </row>
    <row r="481" spans="1:20" ht="54" customHeight="1">
      <c r="A481" s="163">
        <v>468</v>
      </c>
      <c r="B481" s="151">
        <v>7039</v>
      </c>
      <c r="C481" s="228" t="s">
        <v>540</v>
      </c>
      <c r="D481" s="475" t="s">
        <v>1693</v>
      </c>
      <c r="E481" s="464" t="s">
        <v>8385</v>
      </c>
      <c r="F481" s="464" t="s">
        <v>357</v>
      </c>
      <c r="G481" s="466" t="s">
        <v>356</v>
      </c>
      <c r="H481" s="467" t="str">
        <f t="shared" si="47"/>
        <v>фото</v>
      </c>
      <c r="I481" s="153" t="s">
        <v>1706</v>
      </c>
      <c r="J481" s="468" t="s">
        <v>164</v>
      </c>
      <c r="K481" s="229">
        <v>5</v>
      </c>
      <c r="L481" s="230">
        <v>543</v>
      </c>
      <c r="M481" s="156">
        <v>1</v>
      </c>
      <c r="N481" s="160"/>
      <c r="O481" s="157">
        <f t="shared" si="48"/>
        <v>0</v>
      </c>
      <c r="P481" s="158">
        <v>4607109946831</v>
      </c>
      <c r="Q481" s="159"/>
      <c r="R481" s="413" t="s">
        <v>9919</v>
      </c>
      <c r="T481" s="325"/>
    </row>
    <row r="482" spans="1:20" ht="54" customHeight="1">
      <c r="A482" s="163">
        <v>469</v>
      </c>
      <c r="B482" s="151">
        <v>184</v>
      </c>
      <c r="C482" s="228" t="s">
        <v>230</v>
      </c>
      <c r="D482" s="475" t="s">
        <v>1693</v>
      </c>
      <c r="E482" s="464" t="s">
        <v>8385</v>
      </c>
      <c r="F482" s="464" t="s">
        <v>55</v>
      </c>
      <c r="G482" s="466" t="s">
        <v>56</v>
      </c>
      <c r="H482" s="467" t="str">
        <f t="shared" si="47"/>
        <v>фото</v>
      </c>
      <c r="I482" s="153" t="s">
        <v>1705</v>
      </c>
      <c r="J482" s="468" t="s">
        <v>164</v>
      </c>
      <c r="K482" s="229">
        <v>5</v>
      </c>
      <c r="L482" s="230">
        <v>543</v>
      </c>
      <c r="M482" s="156">
        <v>1</v>
      </c>
      <c r="N482" s="160"/>
      <c r="O482" s="157">
        <f t="shared" si="48"/>
        <v>0</v>
      </c>
      <c r="P482" s="158">
        <v>4607109960431</v>
      </c>
      <c r="Q482" s="159"/>
      <c r="R482" s="413" t="s">
        <v>9919</v>
      </c>
      <c r="T482" s="325"/>
    </row>
    <row r="483" spans="1:20" ht="54" customHeight="1">
      <c r="A483" s="163">
        <v>470</v>
      </c>
      <c r="B483" s="151">
        <v>469</v>
      </c>
      <c r="C483" s="228" t="s">
        <v>8424</v>
      </c>
      <c r="D483" s="475" t="s">
        <v>2007</v>
      </c>
      <c r="E483" s="464" t="s">
        <v>8385</v>
      </c>
      <c r="F483" s="464" t="s">
        <v>150</v>
      </c>
      <c r="G483" s="466" t="s">
        <v>1439</v>
      </c>
      <c r="H483" s="467" t="str">
        <f t="shared" si="47"/>
        <v>фото</v>
      </c>
      <c r="I483" s="153" t="s">
        <v>2008</v>
      </c>
      <c r="J483" s="468" t="s">
        <v>164</v>
      </c>
      <c r="K483" s="229">
        <v>5</v>
      </c>
      <c r="L483" s="230">
        <v>563.20000000000005</v>
      </c>
      <c r="M483" s="156">
        <v>1</v>
      </c>
      <c r="N483" s="160"/>
      <c r="O483" s="157">
        <f t="shared" si="48"/>
        <v>0</v>
      </c>
      <c r="P483" s="158">
        <v>4607109962206</v>
      </c>
      <c r="Q483" s="164"/>
      <c r="R483" s="413" t="s">
        <v>9919</v>
      </c>
      <c r="T483" s="325"/>
    </row>
    <row r="484" spans="1:20" ht="54" customHeight="1">
      <c r="A484" s="163">
        <v>471</v>
      </c>
      <c r="B484" s="151">
        <v>472</v>
      </c>
      <c r="C484" s="228" t="s">
        <v>229</v>
      </c>
      <c r="D484" s="475" t="s">
        <v>1693</v>
      </c>
      <c r="E484" s="464" t="s">
        <v>8385</v>
      </c>
      <c r="F484" s="464" t="s">
        <v>57</v>
      </c>
      <c r="G484" s="466" t="s">
        <v>58</v>
      </c>
      <c r="H484" s="467" t="str">
        <f t="shared" si="47"/>
        <v>фото</v>
      </c>
      <c r="I484" s="153" t="s">
        <v>1704</v>
      </c>
      <c r="J484" s="468" t="s">
        <v>164</v>
      </c>
      <c r="K484" s="229">
        <v>5</v>
      </c>
      <c r="L484" s="230">
        <v>548.1</v>
      </c>
      <c r="M484" s="156">
        <v>1</v>
      </c>
      <c r="N484" s="160"/>
      <c r="O484" s="157">
        <f t="shared" si="48"/>
        <v>0</v>
      </c>
      <c r="P484" s="158">
        <v>4607109961773</v>
      </c>
      <c r="Q484" s="164"/>
      <c r="R484" s="413" t="s">
        <v>9919</v>
      </c>
      <c r="T484" s="325"/>
    </row>
    <row r="485" spans="1:20" ht="15.75">
      <c r="A485" s="163">
        <v>472</v>
      </c>
      <c r="B485" s="232"/>
      <c r="C485" s="232"/>
      <c r="D485" s="470"/>
      <c r="E485" s="425" t="s">
        <v>9696</v>
      </c>
      <c r="F485" s="172"/>
      <c r="G485" s="231"/>
      <c r="H485" s="233"/>
      <c r="I485" s="234"/>
      <c r="J485" s="232"/>
      <c r="K485" s="232"/>
      <c r="L485" s="232"/>
      <c r="M485" s="232"/>
      <c r="N485" s="232"/>
      <c r="O485" s="150"/>
      <c r="P485" s="150"/>
      <c r="Q485" s="150"/>
      <c r="R485" s="167"/>
    </row>
    <row r="486" spans="1:20" ht="54" customHeight="1">
      <c r="A486" s="163">
        <v>473</v>
      </c>
      <c r="B486" s="151">
        <v>5373</v>
      </c>
      <c r="C486" s="228" t="s">
        <v>1159</v>
      </c>
      <c r="D486" s="475" t="s">
        <v>1696</v>
      </c>
      <c r="E486" s="464" t="s">
        <v>8385</v>
      </c>
      <c r="F486" s="464" t="s">
        <v>797</v>
      </c>
      <c r="G486" s="466" t="s">
        <v>796</v>
      </c>
      <c r="H486" s="467" t="str">
        <f t="shared" ref="H486:H502" si="49">HYPERLINK("https://www.gardenbulbs.ru/images/Lilium_CL/thumbnails/"&amp;C486&amp;".jpg","фото")</f>
        <v>фото</v>
      </c>
      <c r="I486" s="153" t="s">
        <v>9719</v>
      </c>
      <c r="J486" s="468" t="s">
        <v>164</v>
      </c>
      <c r="K486" s="229">
        <v>3</v>
      </c>
      <c r="L486" s="230">
        <v>283.7</v>
      </c>
      <c r="M486" s="156">
        <v>1</v>
      </c>
      <c r="N486" s="160"/>
      <c r="O486" s="157">
        <f t="shared" ref="O486:O502" si="50">IF(ISERROR(L486*N486),0,L486*N486)</f>
        <v>0</v>
      </c>
      <c r="P486" s="158">
        <v>4607109937501</v>
      </c>
      <c r="Q486" s="159"/>
      <c r="R486" s="413" t="s">
        <v>9920</v>
      </c>
      <c r="T486" s="325"/>
    </row>
    <row r="487" spans="1:20" ht="47.85" customHeight="1">
      <c r="A487" s="163">
        <v>474</v>
      </c>
      <c r="B487" s="151">
        <v>11152</v>
      </c>
      <c r="C487" s="228" t="s">
        <v>10560</v>
      </c>
      <c r="D487" s="475" t="s">
        <v>1696</v>
      </c>
      <c r="E487" s="313" t="s">
        <v>8385</v>
      </c>
      <c r="F487" s="313" t="s">
        <v>10590</v>
      </c>
      <c r="G487" s="340" t="s">
        <v>10621</v>
      </c>
      <c r="H487" s="467" t="str">
        <f t="shared" si="49"/>
        <v>фото</v>
      </c>
      <c r="I487" s="153" t="s">
        <v>10651</v>
      </c>
      <c r="J487" s="468" t="s">
        <v>164</v>
      </c>
      <c r="K487" s="229">
        <v>5</v>
      </c>
      <c r="L487" s="230">
        <v>263.89999999999998</v>
      </c>
      <c r="M487" s="156">
        <v>1</v>
      </c>
      <c r="N487" s="160"/>
      <c r="O487" s="157">
        <f t="shared" si="50"/>
        <v>0</v>
      </c>
      <c r="P487" s="158">
        <v>4607109974698</v>
      </c>
      <c r="Q487" s="164" t="s">
        <v>190</v>
      </c>
      <c r="R487" s="413" t="s">
        <v>9920</v>
      </c>
      <c r="T487" s="325"/>
    </row>
    <row r="488" spans="1:20" ht="47.85" customHeight="1">
      <c r="A488" s="163">
        <v>475</v>
      </c>
      <c r="B488" s="151">
        <v>3975</v>
      </c>
      <c r="C488" s="228" t="s">
        <v>10561</v>
      </c>
      <c r="D488" s="475" t="s">
        <v>1696</v>
      </c>
      <c r="E488" s="313" t="s">
        <v>8385</v>
      </c>
      <c r="F488" s="313" t="s">
        <v>10591</v>
      </c>
      <c r="G488" s="340" t="s">
        <v>10622</v>
      </c>
      <c r="H488" s="467" t="str">
        <f t="shared" si="49"/>
        <v>фото</v>
      </c>
      <c r="I488" s="153" t="s">
        <v>10652</v>
      </c>
      <c r="J488" s="468" t="s">
        <v>164</v>
      </c>
      <c r="K488" s="229">
        <v>5</v>
      </c>
      <c r="L488" s="230">
        <v>263.89999999999998</v>
      </c>
      <c r="M488" s="156">
        <v>1</v>
      </c>
      <c r="N488" s="160"/>
      <c r="O488" s="157">
        <f t="shared" si="50"/>
        <v>0</v>
      </c>
      <c r="P488" s="158">
        <v>4607109965528</v>
      </c>
      <c r="Q488" s="164" t="s">
        <v>190</v>
      </c>
      <c r="R488" s="413" t="s">
        <v>9920</v>
      </c>
      <c r="T488" s="325"/>
    </row>
    <row r="489" spans="1:20" ht="47.85" customHeight="1">
      <c r="A489" s="163">
        <v>476</v>
      </c>
      <c r="B489" s="151">
        <v>4704</v>
      </c>
      <c r="C489" s="228" t="s">
        <v>10562</v>
      </c>
      <c r="D489" s="475" t="s">
        <v>1696</v>
      </c>
      <c r="E489" s="313" t="s">
        <v>8385</v>
      </c>
      <c r="F489" s="313" t="s">
        <v>10592</v>
      </c>
      <c r="G489" s="340" t="s">
        <v>10623</v>
      </c>
      <c r="H489" s="467" t="str">
        <f t="shared" si="49"/>
        <v>фото</v>
      </c>
      <c r="I489" s="153" t="s">
        <v>10653</v>
      </c>
      <c r="J489" s="468" t="s">
        <v>164</v>
      </c>
      <c r="K489" s="229">
        <v>5</v>
      </c>
      <c r="L489" s="230">
        <v>263.89999999999998</v>
      </c>
      <c r="M489" s="156">
        <v>1</v>
      </c>
      <c r="N489" s="160"/>
      <c r="O489" s="157">
        <f t="shared" si="50"/>
        <v>0</v>
      </c>
      <c r="P489" s="158">
        <v>4607109974896</v>
      </c>
      <c r="Q489" s="164" t="s">
        <v>190</v>
      </c>
      <c r="R489" s="413" t="s">
        <v>9920</v>
      </c>
      <c r="T489" s="325"/>
    </row>
    <row r="490" spans="1:20" ht="54.95" customHeight="1">
      <c r="A490" s="163">
        <v>477</v>
      </c>
      <c r="B490" s="151">
        <v>380</v>
      </c>
      <c r="C490" s="228" t="s">
        <v>9653</v>
      </c>
      <c r="D490" s="475" t="s">
        <v>1696</v>
      </c>
      <c r="E490" s="464" t="s">
        <v>8385</v>
      </c>
      <c r="F490" s="464" t="s">
        <v>9673</v>
      </c>
      <c r="G490" s="466" t="s">
        <v>9697</v>
      </c>
      <c r="H490" s="467" t="str">
        <f t="shared" si="49"/>
        <v>фото</v>
      </c>
      <c r="I490" s="153" t="s">
        <v>9720</v>
      </c>
      <c r="J490" s="468" t="s">
        <v>164</v>
      </c>
      <c r="K490" s="229">
        <v>5</v>
      </c>
      <c r="L490" s="230">
        <v>366.4</v>
      </c>
      <c r="M490" s="156">
        <v>1</v>
      </c>
      <c r="N490" s="160"/>
      <c r="O490" s="157">
        <f t="shared" si="50"/>
        <v>0</v>
      </c>
      <c r="P490" s="158">
        <v>4607109963975</v>
      </c>
      <c r="Q490" s="447">
        <v>2025</v>
      </c>
      <c r="R490" s="413" t="s">
        <v>9920</v>
      </c>
      <c r="T490" s="325"/>
    </row>
    <row r="491" spans="1:20" ht="54" customHeight="1">
      <c r="A491" s="163">
        <v>478</v>
      </c>
      <c r="B491" s="151">
        <v>11492</v>
      </c>
      <c r="C491" s="228" t="s">
        <v>8466</v>
      </c>
      <c r="D491" s="475" t="s">
        <v>1696</v>
      </c>
      <c r="E491" s="464" t="s">
        <v>8385</v>
      </c>
      <c r="F491" s="464" t="s">
        <v>8454</v>
      </c>
      <c r="G491" s="466" t="s">
        <v>8448</v>
      </c>
      <c r="H491" s="467" t="str">
        <f t="shared" si="49"/>
        <v>фото</v>
      </c>
      <c r="I491" s="153" t="s">
        <v>8460</v>
      </c>
      <c r="J491" s="468" t="s">
        <v>164</v>
      </c>
      <c r="K491" s="229">
        <v>5</v>
      </c>
      <c r="L491" s="230">
        <v>345.2</v>
      </c>
      <c r="M491" s="156">
        <v>1</v>
      </c>
      <c r="N491" s="160"/>
      <c r="O491" s="157">
        <f t="shared" si="50"/>
        <v>0</v>
      </c>
      <c r="P491" s="158">
        <v>4607109987506</v>
      </c>
      <c r="Q491" s="159"/>
      <c r="R491" s="413" t="s">
        <v>9920</v>
      </c>
      <c r="T491" s="325"/>
    </row>
    <row r="492" spans="1:20" ht="54" customHeight="1">
      <c r="A492" s="163">
        <v>479</v>
      </c>
      <c r="B492" s="151">
        <v>6528</v>
      </c>
      <c r="C492" s="228" t="s">
        <v>8467</v>
      </c>
      <c r="D492" s="475" t="s">
        <v>1696</v>
      </c>
      <c r="E492" s="464" t="s">
        <v>8385</v>
      </c>
      <c r="F492" s="464" t="s">
        <v>8455</v>
      </c>
      <c r="G492" s="466" t="s">
        <v>8449</v>
      </c>
      <c r="H492" s="467" t="str">
        <f t="shared" si="49"/>
        <v>фото</v>
      </c>
      <c r="I492" s="153" t="s">
        <v>8461</v>
      </c>
      <c r="J492" s="468" t="s">
        <v>164</v>
      </c>
      <c r="K492" s="229">
        <v>5</v>
      </c>
      <c r="L492" s="230">
        <v>332</v>
      </c>
      <c r="M492" s="156">
        <v>1</v>
      </c>
      <c r="N492" s="160"/>
      <c r="O492" s="157">
        <f t="shared" si="50"/>
        <v>0</v>
      </c>
      <c r="P492" s="158">
        <v>4607109962305</v>
      </c>
      <c r="Q492" s="159"/>
      <c r="R492" s="413" t="s">
        <v>9920</v>
      </c>
      <c r="T492" s="325"/>
    </row>
    <row r="493" spans="1:20" ht="54" customHeight="1">
      <c r="A493" s="163">
        <v>480</v>
      </c>
      <c r="B493" s="151">
        <v>13595</v>
      </c>
      <c r="C493" s="228" t="s">
        <v>7990</v>
      </c>
      <c r="D493" s="475" t="s">
        <v>1696</v>
      </c>
      <c r="E493" s="464" t="s">
        <v>8385</v>
      </c>
      <c r="F493" s="464" t="s">
        <v>7926</v>
      </c>
      <c r="G493" s="466" t="s">
        <v>7925</v>
      </c>
      <c r="H493" s="467" t="str">
        <f t="shared" si="49"/>
        <v>фото</v>
      </c>
      <c r="I493" s="153" t="s">
        <v>8020</v>
      </c>
      <c r="J493" s="468" t="s">
        <v>164</v>
      </c>
      <c r="K493" s="229">
        <v>5</v>
      </c>
      <c r="L493" s="230">
        <v>543</v>
      </c>
      <c r="M493" s="156">
        <v>1</v>
      </c>
      <c r="N493" s="160"/>
      <c r="O493" s="157">
        <f t="shared" si="50"/>
        <v>0</v>
      </c>
      <c r="P493" s="158">
        <v>4607109931820</v>
      </c>
      <c r="Q493" s="159"/>
      <c r="R493" s="413" t="s">
        <v>9920</v>
      </c>
      <c r="T493" s="325"/>
    </row>
    <row r="494" spans="1:20" ht="54.95" customHeight="1">
      <c r="A494" s="163">
        <v>481</v>
      </c>
      <c r="B494" s="151">
        <v>11587</v>
      </c>
      <c r="C494" s="228" t="s">
        <v>8468</v>
      </c>
      <c r="D494" s="475" t="s">
        <v>1696</v>
      </c>
      <c r="E494" s="464" t="s">
        <v>8385</v>
      </c>
      <c r="F494" s="464" t="s">
        <v>8456</v>
      </c>
      <c r="G494" s="466" t="s">
        <v>8450</v>
      </c>
      <c r="H494" s="467" t="str">
        <f t="shared" si="49"/>
        <v>фото</v>
      </c>
      <c r="I494" s="153" t="s">
        <v>8462</v>
      </c>
      <c r="J494" s="468" t="s">
        <v>162</v>
      </c>
      <c r="K494" s="229">
        <v>5</v>
      </c>
      <c r="L494" s="230">
        <v>237.1</v>
      </c>
      <c r="M494" s="156">
        <v>1</v>
      </c>
      <c r="N494" s="160"/>
      <c r="O494" s="157">
        <f t="shared" si="50"/>
        <v>0</v>
      </c>
      <c r="P494" s="158">
        <v>4607109931370</v>
      </c>
      <c r="Q494" s="159"/>
      <c r="R494" s="413" t="s">
        <v>9920</v>
      </c>
      <c r="T494" s="325"/>
    </row>
    <row r="495" spans="1:20" ht="58.15" customHeight="1">
      <c r="A495" s="163">
        <v>482</v>
      </c>
      <c r="B495" s="151">
        <v>6404</v>
      </c>
      <c r="C495" s="228" t="s">
        <v>1715</v>
      </c>
      <c r="D495" s="475" t="s">
        <v>1696</v>
      </c>
      <c r="E495" s="464" t="s">
        <v>8385</v>
      </c>
      <c r="F495" s="464" t="s">
        <v>1717</v>
      </c>
      <c r="G495" s="466" t="s">
        <v>1716</v>
      </c>
      <c r="H495" s="467" t="str">
        <f t="shared" si="49"/>
        <v>фото</v>
      </c>
      <c r="I495" s="153" t="s">
        <v>1718</v>
      </c>
      <c r="J495" s="468" t="s">
        <v>164</v>
      </c>
      <c r="K495" s="229">
        <v>5</v>
      </c>
      <c r="L495" s="230">
        <v>543</v>
      </c>
      <c r="M495" s="156">
        <v>1</v>
      </c>
      <c r="N495" s="160"/>
      <c r="O495" s="157">
        <f t="shared" si="50"/>
        <v>0</v>
      </c>
      <c r="P495" s="158">
        <v>4607109931783</v>
      </c>
      <c r="Q495" s="159"/>
      <c r="R495" s="413" t="s">
        <v>9920</v>
      </c>
      <c r="T495" s="325"/>
    </row>
    <row r="496" spans="1:20" ht="54.95" customHeight="1">
      <c r="A496" s="163">
        <v>483</v>
      </c>
      <c r="B496" s="151">
        <v>11444</v>
      </c>
      <c r="C496" s="228" t="s">
        <v>8469</v>
      </c>
      <c r="D496" s="475" t="s">
        <v>1696</v>
      </c>
      <c r="E496" s="464" t="s">
        <v>8385</v>
      </c>
      <c r="F496" s="464" t="s">
        <v>8457</v>
      </c>
      <c r="G496" s="466" t="s">
        <v>8451</v>
      </c>
      <c r="H496" s="467" t="str">
        <f t="shared" si="49"/>
        <v>фото</v>
      </c>
      <c r="I496" s="153" t="s">
        <v>8463</v>
      </c>
      <c r="J496" s="468" t="s">
        <v>162</v>
      </c>
      <c r="K496" s="229">
        <v>5</v>
      </c>
      <c r="L496" s="230">
        <v>233</v>
      </c>
      <c r="M496" s="156">
        <v>1</v>
      </c>
      <c r="N496" s="160"/>
      <c r="O496" s="157">
        <f t="shared" si="50"/>
        <v>0</v>
      </c>
      <c r="P496" s="158">
        <v>4607109960288</v>
      </c>
      <c r="Q496" s="159"/>
      <c r="R496" s="413" t="s">
        <v>9920</v>
      </c>
      <c r="T496" s="325"/>
    </row>
    <row r="497" spans="1:20" ht="54.95" customHeight="1">
      <c r="A497" s="163">
        <v>484</v>
      </c>
      <c r="B497" s="151">
        <v>11583</v>
      </c>
      <c r="C497" s="228" t="s">
        <v>8470</v>
      </c>
      <c r="D497" s="475" t="s">
        <v>1696</v>
      </c>
      <c r="E497" s="464" t="s">
        <v>8385</v>
      </c>
      <c r="F497" s="464" t="s">
        <v>8458</v>
      </c>
      <c r="G497" s="466" t="s">
        <v>8452</v>
      </c>
      <c r="H497" s="467" t="str">
        <f t="shared" si="49"/>
        <v>фото</v>
      </c>
      <c r="I497" s="153" t="s">
        <v>8464</v>
      </c>
      <c r="J497" s="468" t="s">
        <v>164</v>
      </c>
      <c r="K497" s="229">
        <v>5</v>
      </c>
      <c r="L497" s="230">
        <v>332</v>
      </c>
      <c r="M497" s="156">
        <v>1</v>
      </c>
      <c r="N497" s="160"/>
      <c r="O497" s="157">
        <f t="shared" si="50"/>
        <v>0</v>
      </c>
      <c r="P497" s="158">
        <v>4607109959947</v>
      </c>
      <c r="Q497" s="159"/>
      <c r="R497" s="413" t="s">
        <v>9920</v>
      </c>
      <c r="T497" s="325"/>
    </row>
    <row r="498" spans="1:20" ht="54.95" customHeight="1">
      <c r="A498" s="163">
        <v>485</v>
      </c>
      <c r="B498" s="151">
        <v>6432</v>
      </c>
      <c r="C498" s="228" t="s">
        <v>9654</v>
      </c>
      <c r="D498" s="475" t="s">
        <v>1696</v>
      </c>
      <c r="E498" s="464" t="s">
        <v>8385</v>
      </c>
      <c r="F498" s="464" t="s">
        <v>9674</v>
      </c>
      <c r="G498" s="466" t="s">
        <v>9698</v>
      </c>
      <c r="H498" s="467" t="str">
        <f t="shared" si="49"/>
        <v>фото</v>
      </c>
      <c r="I498" s="153" t="s">
        <v>9721</v>
      </c>
      <c r="J498" s="468" t="s">
        <v>164</v>
      </c>
      <c r="K498" s="229">
        <v>5</v>
      </c>
      <c r="L498" s="230">
        <v>399.7</v>
      </c>
      <c r="M498" s="156">
        <v>1</v>
      </c>
      <c r="N498" s="160"/>
      <c r="O498" s="157">
        <f t="shared" si="50"/>
        <v>0</v>
      </c>
      <c r="P498" s="158">
        <v>4607109979839</v>
      </c>
      <c r="Q498" s="447">
        <v>2025</v>
      </c>
      <c r="R498" s="413" t="s">
        <v>9920</v>
      </c>
      <c r="T498" s="325"/>
    </row>
    <row r="499" spans="1:20" ht="54" customHeight="1">
      <c r="A499" s="163">
        <v>486</v>
      </c>
      <c r="B499" s="151">
        <v>7101</v>
      </c>
      <c r="C499" s="228" t="s">
        <v>7992</v>
      </c>
      <c r="D499" s="475" t="s">
        <v>1696</v>
      </c>
      <c r="E499" s="464" t="s">
        <v>8385</v>
      </c>
      <c r="F499" s="464" t="s">
        <v>7928</v>
      </c>
      <c r="G499" s="466" t="s">
        <v>7927</v>
      </c>
      <c r="H499" s="467" t="str">
        <f t="shared" si="49"/>
        <v>фото</v>
      </c>
      <c r="I499" s="153" t="s">
        <v>8447</v>
      </c>
      <c r="J499" s="468" t="s">
        <v>164</v>
      </c>
      <c r="K499" s="229">
        <v>5</v>
      </c>
      <c r="L499" s="230">
        <v>555.20000000000005</v>
      </c>
      <c r="M499" s="156">
        <v>1</v>
      </c>
      <c r="N499" s="160"/>
      <c r="O499" s="157">
        <f t="shared" si="50"/>
        <v>0</v>
      </c>
      <c r="P499" s="158">
        <v>4607109937549</v>
      </c>
      <c r="Q499" s="159"/>
      <c r="R499" s="413" t="s">
        <v>9920</v>
      </c>
      <c r="T499" s="325"/>
    </row>
    <row r="500" spans="1:20" ht="54" customHeight="1">
      <c r="A500" s="163">
        <v>487</v>
      </c>
      <c r="B500" s="151">
        <v>3046</v>
      </c>
      <c r="C500" s="228" t="s">
        <v>7989</v>
      </c>
      <c r="D500" s="475" t="s">
        <v>1696</v>
      </c>
      <c r="E500" s="464" t="s">
        <v>8385</v>
      </c>
      <c r="F500" s="464" t="s">
        <v>7924</v>
      </c>
      <c r="G500" s="466" t="s">
        <v>7923</v>
      </c>
      <c r="H500" s="467" t="str">
        <f t="shared" si="49"/>
        <v>фото</v>
      </c>
      <c r="I500" s="153" t="s">
        <v>8019</v>
      </c>
      <c r="J500" s="468" t="s">
        <v>164</v>
      </c>
      <c r="K500" s="229">
        <v>5</v>
      </c>
      <c r="L500" s="230">
        <v>543</v>
      </c>
      <c r="M500" s="156">
        <v>1</v>
      </c>
      <c r="N500" s="160"/>
      <c r="O500" s="157">
        <f t="shared" si="50"/>
        <v>0</v>
      </c>
      <c r="P500" s="158">
        <v>4607109930090</v>
      </c>
      <c r="Q500" s="159"/>
      <c r="R500" s="413" t="s">
        <v>9920</v>
      </c>
      <c r="T500" s="325"/>
    </row>
    <row r="501" spans="1:20" ht="58.15" customHeight="1">
      <c r="A501" s="163">
        <v>488</v>
      </c>
      <c r="B501" s="151">
        <v>11445</v>
      </c>
      <c r="C501" s="228" t="s">
        <v>8471</v>
      </c>
      <c r="D501" s="475" t="s">
        <v>1696</v>
      </c>
      <c r="E501" s="464" t="s">
        <v>8385</v>
      </c>
      <c r="F501" s="464" t="s">
        <v>8459</v>
      </c>
      <c r="G501" s="466" t="s">
        <v>8453</v>
      </c>
      <c r="H501" s="467" t="str">
        <f t="shared" si="49"/>
        <v>фото</v>
      </c>
      <c r="I501" s="153" t="s">
        <v>8465</v>
      </c>
      <c r="J501" s="468" t="s">
        <v>164</v>
      </c>
      <c r="K501" s="229">
        <v>5</v>
      </c>
      <c r="L501" s="230">
        <v>332</v>
      </c>
      <c r="M501" s="156">
        <v>1</v>
      </c>
      <c r="N501" s="160"/>
      <c r="O501" s="157">
        <f t="shared" si="50"/>
        <v>0</v>
      </c>
      <c r="P501" s="158">
        <v>4607109979495</v>
      </c>
      <c r="Q501" s="164"/>
      <c r="R501" s="413" t="s">
        <v>9920</v>
      </c>
      <c r="T501" s="325"/>
    </row>
    <row r="502" spans="1:20" ht="49.9" customHeight="1">
      <c r="A502" s="163">
        <v>489</v>
      </c>
      <c r="B502" s="151">
        <v>4572</v>
      </c>
      <c r="C502" s="228" t="s">
        <v>10563</v>
      </c>
      <c r="D502" s="475" t="s">
        <v>1696</v>
      </c>
      <c r="E502" s="313" t="s">
        <v>8385</v>
      </c>
      <c r="F502" s="313" t="s">
        <v>10593</v>
      </c>
      <c r="G502" s="340" t="s">
        <v>10624</v>
      </c>
      <c r="H502" s="467" t="str">
        <f t="shared" si="49"/>
        <v>фото</v>
      </c>
      <c r="I502" s="153" t="s">
        <v>10654</v>
      </c>
      <c r="J502" s="468" t="s">
        <v>164</v>
      </c>
      <c r="K502" s="229">
        <v>3</v>
      </c>
      <c r="L502" s="230">
        <v>469.1</v>
      </c>
      <c r="M502" s="156">
        <v>1</v>
      </c>
      <c r="N502" s="160"/>
      <c r="O502" s="157">
        <f t="shared" si="50"/>
        <v>0</v>
      </c>
      <c r="P502" s="158">
        <v>4607109953594</v>
      </c>
      <c r="Q502" s="164" t="s">
        <v>190</v>
      </c>
      <c r="R502" s="413" t="s">
        <v>9920</v>
      </c>
      <c r="T502" s="325"/>
    </row>
    <row r="503" spans="1:20" ht="15.75">
      <c r="A503" s="163">
        <v>490</v>
      </c>
      <c r="B503" s="232"/>
      <c r="C503" s="232"/>
      <c r="D503" s="470"/>
      <c r="E503" s="425" t="s">
        <v>8620</v>
      </c>
      <c r="F503" s="172"/>
      <c r="G503" s="231"/>
      <c r="H503" s="233"/>
      <c r="I503" s="234"/>
      <c r="J503" s="232"/>
      <c r="K503" s="232"/>
      <c r="L503" s="232"/>
      <c r="M503" s="232"/>
      <c r="N503" s="232"/>
      <c r="O503" s="150"/>
      <c r="P503" s="150"/>
      <c r="Q503" s="150"/>
      <c r="R503" s="167"/>
    </row>
    <row r="504" spans="1:20" ht="54" customHeight="1">
      <c r="A504" s="163">
        <v>491</v>
      </c>
      <c r="B504" s="151">
        <v>1403</v>
      </c>
      <c r="C504" s="228" t="s">
        <v>241</v>
      </c>
      <c r="D504" s="475" t="s">
        <v>1617</v>
      </c>
      <c r="E504" s="464" t="s">
        <v>8385</v>
      </c>
      <c r="F504" s="464" t="s">
        <v>59</v>
      </c>
      <c r="G504" s="466" t="s">
        <v>60</v>
      </c>
      <c r="H504" s="467" t="str">
        <f t="shared" ref="H504:H549" si="51">HYPERLINK("https://www.gardenbulbs.ru/images/Lilium_CL/thumbnails/"&amp;C504&amp;".jpg","фото")</f>
        <v>фото</v>
      </c>
      <c r="I504" s="153" t="s">
        <v>1760</v>
      </c>
      <c r="J504" s="468" t="s">
        <v>164</v>
      </c>
      <c r="K504" s="229">
        <v>7</v>
      </c>
      <c r="L504" s="230">
        <v>419.6</v>
      </c>
      <c r="M504" s="156">
        <v>1</v>
      </c>
      <c r="N504" s="160"/>
      <c r="O504" s="157">
        <f t="shared" ref="O504:O549" si="52">IF(ISERROR(L504*N504),0,L504*N504)</f>
        <v>0</v>
      </c>
      <c r="P504" s="158">
        <v>4607109962589</v>
      </c>
      <c r="Q504" s="159"/>
      <c r="R504" s="413" t="s">
        <v>9922</v>
      </c>
      <c r="T504" s="325"/>
    </row>
    <row r="505" spans="1:20" ht="58.15" customHeight="1">
      <c r="A505" s="163">
        <v>492</v>
      </c>
      <c r="B505" s="151">
        <v>4340</v>
      </c>
      <c r="C505" s="228" t="s">
        <v>7993</v>
      </c>
      <c r="D505" s="475" t="s">
        <v>1617</v>
      </c>
      <c r="E505" s="464" t="s">
        <v>8385</v>
      </c>
      <c r="F505" s="464" t="s">
        <v>10</v>
      </c>
      <c r="G505" s="466" t="s">
        <v>9</v>
      </c>
      <c r="H505" s="467" t="str">
        <f t="shared" si="51"/>
        <v>фото</v>
      </c>
      <c r="I505" s="153" t="s">
        <v>9214</v>
      </c>
      <c r="J505" s="468" t="s">
        <v>164</v>
      </c>
      <c r="K505" s="229">
        <v>7</v>
      </c>
      <c r="L505" s="230">
        <v>416.8</v>
      </c>
      <c r="M505" s="156">
        <v>1</v>
      </c>
      <c r="N505" s="160"/>
      <c r="O505" s="157">
        <f t="shared" si="52"/>
        <v>0</v>
      </c>
      <c r="P505" s="158">
        <v>4607109987612</v>
      </c>
      <c r="Q505" s="159"/>
      <c r="R505" s="413" t="s">
        <v>9922</v>
      </c>
      <c r="T505" s="325"/>
    </row>
    <row r="506" spans="1:20" ht="58.15" customHeight="1">
      <c r="A506" s="163">
        <v>493</v>
      </c>
      <c r="B506" s="151">
        <v>13552</v>
      </c>
      <c r="C506" s="228" t="s">
        <v>1728</v>
      </c>
      <c r="D506" s="475" t="s">
        <v>1617</v>
      </c>
      <c r="E506" s="464" t="s">
        <v>8385</v>
      </c>
      <c r="F506" s="464" t="s">
        <v>1730</v>
      </c>
      <c r="G506" s="466" t="s">
        <v>1729</v>
      </c>
      <c r="H506" s="467" t="str">
        <f t="shared" si="51"/>
        <v>фото</v>
      </c>
      <c r="I506" s="153" t="s">
        <v>1731</v>
      </c>
      <c r="J506" s="468" t="s">
        <v>164</v>
      </c>
      <c r="K506" s="229">
        <v>7</v>
      </c>
      <c r="L506" s="230">
        <v>416.8</v>
      </c>
      <c r="M506" s="156">
        <v>1</v>
      </c>
      <c r="N506" s="160"/>
      <c r="O506" s="157">
        <f t="shared" si="52"/>
        <v>0</v>
      </c>
      <c r="P506" s="158">
        <v>4607109920244</v>
      </c>
      <c r="Q506" s="159"/>
      <c r="R506" s="413" t="s">
        <v>9922</v>
      </c>
      <c r="T506" s="325"/>
    </row>
    <row r="507" spans="1:20" ht="50.25" customHeight="1">
      <c r="A507" s="163">
        <v>494</v>
      </c>
      <c r="B507" s="151">
        <v>3114</v>
      </c>
      <c r="C507" s="228" t="s">
        <v>10564</v>
      </c>
      <c r="D507" s="475" t="s">
        <v>1617</v>
      </c>
      <c r="E507" s="313" t="s">
        <v>8385</v>
      </c>
      <c r="F507" s="313" t="s">
        <v>10594</v>
      </c>
      <c r="G507" s="340" t="s">
        <v>10625</v>
      </c>
      <c r="H507" s="467" t="str">
        <f t="shared" si="51"/>
        <v>фото</v>
      </c>
      <c r="I507" s="153" t="s">
        <v>10655</v>
      </c>
      <c r="J507" s="468" t="s">
        <v>164</v>
      </c>
      <c r="K507" s="229">
        <v>5</v>
      </c>
      <c r="L507" s="230">
        <v>359.3</v>
      </c>
      <c r="M507" s="156">
        <v>1</v>
      </c>
      <c r="N507" s="160"/>
      <c r="O507" s="157">
        <f t="shared" si="52"/>
        <v>0</v>
      </c>
      <c r="P507" s="158">
        <v>4607109977521</v>
      </c>
      <c r="Q507" s="164" t="s">
        <v>190</v>
      </c>
      <c r="R507" s="413" t="s">
        <v>9922</v>
      </c>
      <c r="T507" s="325"/>
    </row>
    <row r="508" spans="1:20" ht="58.15" customHeight="1">
      <c r="A508" s="163">
        <v>495</v>
      </c>
      <c r="B508" s="151">
        <v>2991</v>
      </c>
      <c r="C508" s="228" t="s">
        <v>232</v>
      </c>
      <c r="D508" s="475" t="s">
        <v>1617</v>
      </c>
      <c r="E508" s="464" t="s">
        <v>8385</v>
      </c>
      <c r="F508" s="464" t="s">
        <v>61</v>
      </c>
      <c r="G508" s="466" t="s">
        <v>62</v>
      </c>
      <c r="H508" s="467" t="str">
        <f t="shared" si="51"/>
        <v>фото</v>
      </c>
      <c r="I508" s="153" t="s">
        <v>1732</v>
      </c>
      <c r="J508" s="468" t="s">
        <v>164</v>
      </c>
      <c r="K508" s="229">
        <v>7</v>
      </c>
      <c r="L508" s="230">
        <v>416.8</v>
      </c>
      <c r="M508" s="156">
        <v>1</v>
      </c>
      <c r="N508" s="160"/>
      <c r="O508" s="157">
        <f t="shared" si="52"/>
        <v>0</v>
      </c>
      <c r="P508" s="158">
        <v>4607109959398</v>
      </c>
      <c r="Q508" s="159"/>
      <c r="R508" s="413" t="s">
        <v>9922</v>
      </c>
      <c r="T508" s="325"/>
    </row>
    <row r="509" spans="1:20" ht="54" customHeight="1">
      <c r="A509" s="163">
        <v>496</v>
      </c>
      <c r="B509" s="151">
        <v>242</v>
      </c>
      <c r="C509" s="228" t="s">
        <v>233</v>
      </c>
      <c r="D509" s="475" t="s">
        <v>1617</v>
      </c>
      <c r="E509" s="464" t="s">
        <v>8385</v>
      </c>
      <c r="F509" s="464" t="s">
        <v>63</v>
      </c>
      <c r="G509" s="466" t="s">
        <v>64</v>
      </c>
      <c r="H509" s="467" t="str">
        <f t="shared" si="51"/>
        <v>фото</v>
      </c>
      <c r="I509" s="153" t="s">
        <v>1733</v>
      </c>
      <c r="J509" s="468" t="s">
        <v>164</v>
      </c>
      <c r="K509" s="229">
        <v>7</v>
      </c>
      <c r="L509" s="230">
        <v>416.8</v>
      </c>
      <c r="M509" s="156">
        <v>1</v>
      </c>
      <c r="N509" s="160"/>
      <c r="O509" s="157">
        <f t="shared" si="52"/>
        <v>0</v>
      </c>
      <c r="P509" s="158">
        <v>4607109979600</v>
      </c>
      <c r="Q509" s="159"/>
      <c r="R509" s="413" t="s">
        <v>9922</v>
      </c>
      <c r="T509" s="325"/>
    </row>
    <row r="510" spans="1:20" ht="58.15" customHeight="1">
      <c r="A510" s="163">
        <v>497</v>
      </c>
      <c r="B510" s="151">
        <v>13553</v>
      </c>
      <c r="C510" s="228" t="s">
        <v>1734</v>
      </c>
      <c r="D510" s="475" t="s">
        <v>1617</v>
      </c>
      <c r="E510" s="464" t="s">
        <v>8385</v>
      </c>
      <c r="F510" s="464" t="s">
        <v>1736</v>
      </c>
      <c r="G510" s="466" t="s">
        <v>1735</v>
      </c>
      <c r="H510" s="467" t="str">
        <f t="shared" si="51"/>
        <v>фото</v>
      </c>
      <c r="I510" s="153" t="s">
        <v>1737</v>
      </c>
      <c r="J510" s="468" t="s">
        <v>164</v>
      </c>
      <c r="K510" s="229">
        <v>7</v>
      </c>
      <c r="L510" s="230">
        <v>416.8</v>
      </c>
      <c r="M510" s="156">
        <v>1</v>
      </c>
      <c r="N510" s="160"/>
      <c r="O510" s="157">
        <f t="shared" si="52"/>
        <v>0</v>
      </c>
      <c r="P510" s="158">
        <v>4607109920237</v>
      </c>
      <c r="Q510" s="159"/>
      <c r="R510" s="413" t="s">
        <v>9922</v>
      </c>
      <c r="T510" s="325"/>
    </row>
    <row r="511" spans="1:20" ht="58.15" customHeight="1">
      <c r="A511" s="163">
        <v>498</v>
      </c>
      <c r="B511" s="151">
        <v>11609</v>
      </c>
      <c r="C511" s="228" t="s">
        <v>8472</v>
      </c>
      <c r="D511" s="475" t="s">
        <v>1617</v>
      </c>
      <c r="E511" s="464" t="s">
        <v>8385</v>
      </c>
      <c r="F511" s="464" t="s">
        <v>8475</v>
      </c>
      <c r="G511" s="466" t="s">
        <v>8478</v>
      </c>
      <c r="H511" s="467" t="str">
        <f t="shared" si="51"/>
        <v>фото</v>
      </c>
      <c r="I511" s="153" t="s">
        <v>8481</v>
      </c>
      <c r="J511" s="468" t="s">
        <v>162</v>
      </c>
      <c r="K511" s="229">
        <v>7</v>
      </c>
      <c r="L511" s="230">
        <v>326.3</v>
      </c>
      <c r="M511" s="156">
        <v>1</v>
      </c>
      <c r="N511" s="160"/>
      <c r="O511" s="157">
        <f t="shared" si="52"/>
        <v>0</v>
      </c>
      <c r="P511" s="158">
        <v>4607109948248</v>
      </c>
      <c r="Q511" s="159"/>
      <c r="R511" s="413" t="s">
        <v>9922</v>
      </c>
      <c r="T511" s="325"/>
    </row>
    <row r="512" spans="1:20" ht="54.95" customHeight="1">
      <c r="A512" s="163">
        <v>499</v>
      </c>
      <c r="B512" s="151">
        <v>16478</v>
      </c>
      <c r="C512" s="228" t="s">
        <v>8473</v>
      </c>
      <c r="D512" s="475" t="s">
        <v>1617</v>
      </c>
      <c r="E512" s="464" t="s">
        <v>8385</v>
      </c>
      <c r="F512" s="464" t="s">
        <v>8476</v>
      </c>
      <c r="G512" s="466" t="s">
        <v>8479</v>
      </c>
      <c r="H512" s="467" t="str">
        <f t="shared" si="51"/>
        <v>фото</v>
      </c>
      <c r="I512" s="153" t="s">
        <v>8482</v>
      </c>
      <c r="J512" s="468" t="s">
        <v>164</v>
      </c>
      <c r="K512" s="229">
        <v>7</v>
      </c>
      <c r="L512" s="230">
        <v>419.6</v>
      </c>
      <c r="M512" s="156">
        <v>1</v>
      </c>
      <c r="N512" s="160"/>
      <c r="O512" s="157">
        <f t="shared" si="52"/>
        <v>0</v>
      </c>
      <c r="P512" s="158">
        <v>4607109913109</v>
      </c>
      <c r="Q512" s="164"/>
      <c r="R512" s="413" t="s">
        <v>9922</v>
      </c>
      <c r="T512" s="325"/>
    </row>
    <row r="513" spans="1:20" ht="54" customHeight="1">
      <c r="A513" s="163">
        <v>500</v>
      </c>
      <c r="B513" s="151">
        <v>13554</v>
      </c>
      <c r="C513" s="228" t="s">
        <v>1355</v>
      </c>
      <c r="D513" s="475" t="s">
        <v>1617</v>
      </c>
      <c r="E513" s="464" t="s">
        <v>8385</v>
      </c>
      <c r="F513" s="464" t="s">
        <v>1357</v>
      </c>
      <c r="G513" s="466" t="s">
        <v>1356</v>
      </c>
      <c r="H513" s="467" t="str">
        <f t="shared" si="51"/>
        <v>фото</v>
      </c>
      <c r="I513" s="153" t="s">
        <v>1738</v>
      </c>
      <c r="J513" s="468" t="s">
        <v>164</v>
      </c>
      <c r="K513" s="229">
        <v>7</v>
      </c>
      <c r="L513" s="230">
        <v>416.8</v>
      </c>
      <c r="M513" s="156">
        <v>1</v>
      </c>
      <c r="N513" s="160"/>
      <c r="O513" s="157">
        <f t="shared" si="52"/>
        <v>0</v>
      </c>
      <c r="P513" s="158">
        <v>4607109920220</v>
      </c>
      <c r="Q513" s="159"/>
      <c r="R513" s="413" t="s">
        <v>9922</v>
      </c>
      <c r="T513" s="325"/>
    </row>
    <row r="514" spans="1:20" ht="58.15" customHeight="1">
      <c r="A514" s="163">
        <v>501</v>
      </c>
      <c r="B514" s="151">
        <v>6413</v>
      </c>
      <c r="C514" s="228" t="s">
        <v>1358</v>
      </c>
      <c r="D514" s="475" t="s">
        <v>1617</v>
      </c>
      <c r="E514" s="464" t="s">
        <v>8385</v>
      </c>
      <c r="F514" s="464" t="s">
        <v>1360</v>
      </c>
      <c r="G514" s="466" t="s">
        <v>1359</v>
      </c>
      <c r="H514" s="467" t="str">
        <f t="shared" si="51"/>
        <v>фото</v>
      </c>
      <c r="I514" s="153" t="s">
        <v>1739</v>
      </c>
      <c r="J514" s="468" t="s">
        <v>164</v>
      </c>
      <c r="K514" s="229">
        <v>7</v>
      </c>
      <c r="L514" s="230">
        <v>416.8</v>
      </c>
      <c r="M514" s="156">
        <v>1</v>
      </c>
      <c r="N514" s="160"/>
      <c r="O514" s="157">
        <f t="shared" si="52"/>
        <v>0</v>
      </c>
      <c r="P514" s="158">
        <v>4607109931769</v>
      </c>
      <c r="Q514" s="159"/>
      <c r="R514" s="413" t="s">
        <v>9922</v>
      </c>
      <c r="T514" s="325"/>
    </row>
    <row r="515" spans="1:20" ht="54" customHeight="1">
      <c r="A515" s="163">
        <v>502</v>
      </c>
      <c r="B515" s="151">
        <v>13555</v>
      </c>
      <c r="C515" s="228" t="s">
        <v>1741</v>
      </c>
      <c r="D515" s="475" t="s">
        <v>1617</v>
      </c>
      <c r="E515" s="464" t="s">
        <v>8385</v>
      </c>
      <c r="F515" s="464" t="s">
        <v>1743</v>
      </c>
      <c r="G515" s="466" t="s">
        <v>1742</v>
      </c>
      <c r="H515" s="467" t="str">
        <f t="shared" si="51"/>
        <v>фото</v>
      </c>
      <c r="I515" s="153" t="s">
        <v>1744</v>
      </c>
      <c r="J515" s="468" t="s">
        <v>162</v>
      </c>
      <c r="K515" s="229">
        <v>7</v>
      </c>
      <c r="L515" s="230">
        <v>344.7</v>
      </c>
      <c r="M515" s="156">
        <v>1</v>
      </c>
      <c r="N515" s="160"/>
      <c r="O515" s="157">
        <f t="shared" si="52"/>
        <v>0</v>
      </c>
      <c r="P515" s="158">
        <v>4607109920213</v>
      </c>
      <c r="Q515" s="159"/>
      <c r="R515" s="413" t="s">
        <v>9922</v>
      </c>
      <c r="T515" s="325"/>
    </row>
    <row r="516" spans="1:20" ht="58.15" customHeight="1">
      <c r="A516" s="163">
        <v>503</v>
      </c>
      <c r="B516" s="151">
        <v>1427</v>
      </c>
      <c r="C516" s="228" t="s">
        <v>234</v>
      </c>
      <c r="D516" s="475" t="s">
        <v>1617</v>
      </c>
      <c r="E516" s="464" t="s">
        <v>8385</v>
      </c>
      <c r="F516" s="464" t="s">
        <v>66</v>
      </c>
      <c r="G516" s="466" t="s">
        <v>67</v>
      </c>
      <c r="H516" s="467" t="str">
        <f t="shared" si="51"/>
        <v>фото</v>
      </c>
      <c r="I516" s="153" t="s">
        <v>1740</v>
      </c>
      <c r="J516" s="468" t="s">
        <v>164</v>
      </c>
      <c r="K516" s="229">
        <v>7</v>
      </c>
      <c r="L516" s="230">
        <v>416.8</v>
      </c>
      <c r="M516" s="156">
        <v>1</v>
      </c>
      <c r="N516" s="160"/>
      <c r="O516" s="157">
        <f t="shared" si="52"/>
        <v>0</v>
      </c>
      <c r="P516" s="158">
        <v>4607109963890</v>
      </c>
      <c r="Q516" s="164"/>
      <c r="R516" s="413" t="s">
        <v>9922</v>
      </c>
      <c r="T516" s="325"/>
    </row>
    <row r="517" spans="1:20" ht="54" customHeight="1">
      <c r="A517" s="163">
        <v>504</v>
      </c>
      <c r="B517" s="151">
        <v>1432</v>
      </c>
      <c r="C517" s="228" t="s">
        <v>235</v>
      </c>
      <c r="D517" s="475" t="s">
        <v>1617</v>
      </c>
      <c r="E517" s="464" t="s">
        <v>8385</v>
      </c>
      <c r="F517" s="464" t="s">
        <v>68</v>
      </c>
      <c r="G517" s="466" t="s">
        <v>69</v>
      </c>
      <c r="H517" s="467" t="str">
        <f t="shared" si="51"/>
        <v>фото</v>
      </c>
      <c r="I517" s="153" t="s">
        <v>1749</v>
      </c>
      <c r="J517" s="468" t="s">
        <v>162</v>
      </c>
      <c r="K517" s="229">
        <v>7</v>
      </c>
      <c r="L517" s="230">
        <v>344.7</v>
      </c>
      <c r="M517" s="156">
        <v>1</v>
      </c>
      <c r="N517" s="160"/>
      <c r="O517" s="157">
        <f t="shared" si="52"/>
        <v>0</v>
      </c>
      <c r="P517" s="158">
        <v>4607109963913</v>
      </c>
      <c r="Q517" s="164"/>
      <c r="R517" s="413" t="s">
        <v>9922</v>
      </c>
      <c r="T517" s="325"/>
    </row>
    <row r="518" spans="1:20" ht="58.15" customHeight="1">
      <c r="A518" s="163">
        <v>505</v>
      </c>
      <c r="B518" s="151">
        <v>13556</v>
      </c>
      <c r="C518" s="228" t="s">
        <v>1745</v>
      </c>
      <c r="D518" s="475" t="s">
        <v>1617</v>
      </c>
      <c r="E518" s="464" t="s">
        <v>8385</v>
      </c>
      <c r="F518" s="464" t="s">
        <v>1747</v>
      </c>
      <c r="G518" s="466" t="s">
        <v>1746</v>
      </c>
      <c r="H518" s="467" t="str">
        <f t="shared" si="51"/>
        <v>фото</v>
      </c>
      <c r="I518" s="153" t="s">
        <v>1748</v>
      </c>
      <c r="J518" s="468" t="s">
        <v>164</v>
      </c>
      <c r="K518" s="229">
        <v>7</v>
      </c>
      <c r="L518" s="230">
        <v>416.8</v>
      </c>
      <c r="M518" s="156">
        <v>1</v>
      </c>
      <c r="N518" s="160"/>
      <c r="O518" s="157">
        <f t="shared" si="52"/>
        <v>0</v>
      </c>
      <c r="P518" s="158">
        <v>4607109920206</v>
      </c>
      <c r="Q518" s="164"/>
      <c r="R518" s="413" t="s">
        <v>9922</v>
      </c>
      <c r="T518" s="325"/>
    </row>
    <row r="519" spans="1:20" ht="54" customHeight="1">
      <c r="A519" s="163">
        <v>506</v>
      </c>
      <c r="B519" s="151">
        <v>189</v>
      </c>
      <c r="C519" s="228" t="s">
        <v>236</v>
      </c>
      <c r="D519" s="475" t="s">
        <v>1617</v>
      </c>
      <c r="E519" s="464" t="s">
        <v>8385</v>
      </c>
      <c r="F519" s="464" t="s">
        <v>70</v>
      </c>
      <c r="G519" s="466" t="s">
        <v>71</v>
      </c>
      <c r="H519" s="467" t="str">
        <f t="shared" si="51"/>
        <v>фото</v>
      </c>
      <c r="I519" s="153" t="s">
        <v>1750</v>
      </c>
      <c r="J519" s="468" t="s">
        <v>12</v>
      </c>
      <c r="K519" s="229">
        <v>7</v>
      </c>
      <c r="L519" s="230">
        <v>416.8</v>
      </c>
      <c r="M519" s="156">
        <v>1</v>
      </c>
      <c r="N519" s="160"/>
      <c r="O519" s="157">
        <f t="shared" si="52"/>
        <v>0</v>
      </c>
      <c r="P519" s="158">
        <v>4607109960486</v>
      </c>
      <c r="Q519" s="164"/>
      <c r="R519" s="413" t="s">
        <v>9922</v>
      </c>
      <c r="T519" s="325"/>
    </row>
    <row r="520" spans="1:20" ht="54" customHeight="1">
      <c r="A520" s="163">
        <v>507</v>
      </c>
      <c r="B520" s="151">
        <v>2772</v>
      </c>
      <c r="C520" s="228" t="s">
        <v>1364</v>
      </c>
      <c r="D520" s="475" t="s">
        <v>1617</v>
      </c>
      <c r="E520" s="464" t="s">
        <v>8385</v>
      </c>
      <c r="F520" s="464" t="s">
        <v>1366</v>
      </c>
      <c r="G520" s="466" t="s">
        <v>1365</v>
      </c>
      <c r="H520" s="467" t="str">
        <f t="shared" si="51"/>
        <v>фото</v>
      </c>
      <c r="I520" s="153" t="s">
        <v>1762</v>
      </c>
      <c r="J520" s="468" t="s">
        <v>164</v>
      </c>
      <c r="K520" s="229">
        <v>7</v>
      </c>
      <c r="L520" s="230">
        <v>416.8</v>
      </c>
      <c r="M520" s="156">
        <v>1</v>
      </c>
      <c r="N520" s="160"/>
      <c r="O520" s="157">
        <f t="shared" si="52"/>
        <v>0</v>
      </c>
      <c r="P520" s="158">
        <v>4607109967805</v>
      </c>
      <c r="Q520" s="164"/>
      <c r="R520" s="413" t="s">
        <v>9922</v>
      </c>
      <c r="T520" s="325"/>
    </row>
    <row r="521" spans="1:20" ht="58.15" customHeight="1">
      <c r="A521" s="163">
        <v>508</v>
      </c>
      <c r="B521" s="151">
        <v>439</v>
      </c>
      <c r="C521" s="228" t="s">
        <v>9633</v>
      </c>
      <c r="D521" s="475" t="s">
        <v>1617</v>
      </c>
      <c r="E521" s="464" t="s">
        <v>8385</v>
      </c>
      <c r="F521" s="464" t="s">
        <v>9179</v>
      </c>
      <c r="G521" s="466" t="s">
        <v>9196</v>
      </c>
      <c r="H521" s="467" t="str">
        <f t="shared" si="51"/>
        <v>фото</v>
      </c>
      <c r="I521" s="153" t="s">
        <v>9215</v>
      </c>
      <c r="J521" s="468" t="s">
        <v>162</v>
      </c>
      <c r="K521" s="229">
        <v>7</v>
      </c>
      <c r="L521" s="230">
        <v>344.7</v>
      </c>
      <c r="M521" s="156">
        <v>1</v>
      </c>
      <c r="N521" s="160"/>
      <c r="O521" s="157">
        <f t="shared" si="52"/>
        <v>0</v>
      </c>
      <c r="P521" s="158">
        <v>4607109919835</v>
      </c>
      <c r="Q521" s="164"/>
      <c r="R521" s="413" t="s">
        <v>9922</v>
      </c>
      <c r="T521" s="325"/>
    </row>
    <row r="522" spans="1:20" ht="50.85" customHeight="1">
      <c r="A522" s="163">
        <v>509</v>
      </c>
      <c r="B522" s="151">
        <v>4563</v>
      </c>
      <c r="C522" s="228" t="s">
        <v>10843</v>
      </c>
      <c r="D522" s="475" t="s">
        <v>1617</v>
      </c>
      <c r="E522" s="313" t="s">
        <v>8385</v>
      </c>
      <c r="F522" s="313" t="s">
        <v>10755</v>
      </c>
      <c r="G522" s="340" t="s">
        <v>10686</v>
      </c>
      <c r="H522" s="467" t="str">
        <f t="shared" si="51"/>
        <v>фото</v>
      </c>
      <c r="I522" s="153" t="s">
        <v>10820</v>
      </c>
      <c r="J522" s="468" t="s">
        <v>164</v>
      </c>
      <c r="K522" s="229">
        <v>7</v>
      </c>
      <c r="L522" s="230">
        <v>429.5</v>
      </c>
      <c r="M522" s="156">
        <v>1</v>
      </c>
      <c r="N522" s="160"/>
      <c r="O522" s="157">
        <f t="shared" si="52"/>
        <v>0</v>
      </c>
      <c r="P522" s="158">
        <v>4607109977088</v>
      </c>
      <c r="Q522" s="164" t="s">
        <v>190</v>
      </c>
      <c r="R522" s="413" t="s">
        <v>9922</v>
      </c>
      <c r="T522" s="325"/>
    </row>
    <row r="523" spans="1:20" ht="54.95" customHeight="1">
      <c r="A523" s="163">
        <v>510</v>
      </c>
      <c r="B523" s="151">
        <v>1214</v>
      </c>
      <c r="C523" s="228" t="s">
        <v>1754</v>
      </c>
      <c r="D523" s="475" t="s">
        <v>1617</v>
      </c>
      <c r="E523" s="464" t="s">
        <v>8385</v>
      </c>
      <c r="F523" s="464" t="s">
        <v>1756</v>
      </c>
      <c r="G523" s="466" t="s">
        <v>1755</v>
      </c>
      <c r="H523" s="467" t="str">
        <f t="shared" si="51"/>
        <v>фото</v>
      </c>
      <c r="I523" s="153" t="s">
        <v>1757</v>
      </c>
      <c r="J523" s="468" t="s">
        <v>164</v>
      </c>
      <c r="K523" s="229">
        <v>5</v>
      </c>
      <c r="L523" s="230">
        <v>325</v>
      </c>
      <c r="M523" s="156">
        <v>1</v>
      </c>
      <c r="N523" s="160"/>
      <c r="O523" s="157">
        <f t="shared" si="52"/>
        <v>0</v>
      </c>
      <c r="P523" s="158">
        <v>4607109930243</v>
      </c>
      <c r="Q523" s="159"/>
      <c r="R523" s="413" t="s">
        <v>9922</v>
      </c>
      <c r="T523" s="325"/>
    </row>
    <row r="524" spans="1:20" ht="54" customHeight="1">
      <c r="A524" s="163">
        <v>511</v>
      </c>
      <c r="B524" s="151">
        <v>13548</v>
      </c>
      <c r="C524" s="228" t="s">
        <v>7897</v>
      </c>
      <c r="D524" s="475" t="s">
        <v>1617</v>
      </c>
      <c r="E524" s="464" t="s">
        <v>8385</v>
      </c>
      <c r="F524" s="464" t="s">
        <v>1726</v>
      </c>
      <c r="G524" s="466" t="s">
        <v>1725</v>
      </c>
      <c r="H524" s="467" t="str">
        <f t="shared" si="51"/>
        <v>фото</v>
      </c>
      <c r="I524" s="153" t="s">
        <v>1727</v>
      </c>
      <c r="J524" s="468" t="s">
        <v>164</v>
      </c>
      <c r="K524" s="229">
        <v>5</v>
      </c>
      <c r="L524" s="230">
        <v>528.9</v>
      </c>
      <c r="M524" s="156">
        <v>1</v>
      </c>
      <c r="N524" s="160"/>
      <c r="O524" s="157">
        <f t="shared" si="52"/>
        <v>0</v>
      </c>
      <c r="P524" s="158">
        <v>4607109920282</v>
      </c>
      <c r="Q524" s="159"/>
      <c r="R524" s="413" t="s">
        <v>9922</v>
      </c>
      <c r="T524" s="325"/>
    </row>
    <row r="525" spans="1:20" ht="54" customHeight="1">
      <c r="A525" s="163">
        <v>512</v>
      </c>
      <c r="B525" s="151">
        <v>2993</v>
      </c>
      <c r="C525" s="228" t="s">
        <v>1774</v>
      </c>
      <c r="D525" s="475" t="s">
        <v>1617</v>
      </c>
      <c r="E525" s="464" t="s">
        <v>8385</v>
      </c>
      <c r="F525" s="464" t="s">
        <v>1776</v>
      </c>
      <c r="G525" s="466" t="s">
        <v>1775</v>
      </c>
      <c r="H525" s="467" t="str">
        <f t="shared" si="51"/>
        <v>фото</v>
      </c>
      <c r="I525" s="153" t="s">
        <v>1777</v>
      </c>
      <c r="J525" s="468" t="s">
        <v>161</v>
      </c>
      <c r="K525" s="229">
        <v>7</v>
      </c>
      <c r="L525" s="230">
        <v>344.7</v>
      </c>
      <c r="M525" s="156">
        <v>1</v>
      </c>
      <c r="N525" s="160"/>
      <c r="O525" s="157">
        <f t="shared" si="52"/>
        <v>0</v>
      </c>
      <c r="P525" s="158">
        <v>4607109959428</v>
      </c>
      <c r="Q525" s="159"/>
      <c r="R525" s="413" t="s">
        <v>9922</v>
      </c>
      <c r="T525" s="325"/>
    </row>
    <row r="526" spans="1:20" ht="58.15" customHeight="1">
      <c r="A526" s="163">
        <v>513</v>
      </c>
      <c r="B526" s="151">
        <v>1320</v>
      </c>
      <c r="C526" s="228" t="s">
        <v>958</v>
      </c>
      <c r="D526" s="475" t="s">
        <v>1617</v>
      </c>
      <c r="E526" s="464" t="s">
        <v>8385</v>
      </c>
      <c r="F526" s="464" t="s">
        <v>960</v>
      </c>
      <c r="G526" s="466" t="s">
        <v>959</v>
      </c>
      <c r="H526" s="467" t="str">
        <f t="shared" si="51"/>
        <v>фото</v>
      </c>
      <c r="I526" s="153" t="s">
        <v>1763</v>
      </c>
      <c r="J526" s="468" t="s">
        <v>164</v>
      </c>
      <c r="K526" s="229">
        <v>7</v>
      </c>
      <c r="L526" s="230">
        <v>429.5</v>
      </c>
      <c r="M526" s="156">
        <v>1</v>
      </c>
      <c r="N526" s="160"/>
      <c r="O526" s="157">
        <f t="shared" si="52"/>
        <v>0</v>
      </c>
      <c r="P526" s="158">
        <v>4607109930212</v>
      </c>
      <c r="Q526" s="159"/>
      <c r="R526" s="413" t="s">
        <v>9922</v>
      </c>
      <c r="T526" s="325"/>
    </row>
    <row r="527" spans="1:20" ht="47.85" customHeight="1">
      <c r="A527" s="163">
        <v>514</v>
      </c>
      <c r="B527" s="151">
        <v>592</v>
      </c>
      <c r="C527" s="228" t="s">
        <v>10844</v>
      </c>
      <c r="D527" s="475" t="s">
        <v>1617</v>
      </c>
      <c r="E527" s="313" t="s">
        <v>8385</v>
      </c>
      <c r="F527" s="313" t="s">
        <v>10756</v>
      </c>
      <c r="G527" s="340" t="s">
        <v>10687</v>
      </c>
      <c r="H527" s="467" t="str">
        <f t="shared" si="51"/>
        <v>фото</v>
      </c>
      <c r="I527" s="153" t="s">
        <v>10821</v>
      </c>
      <c r="J527" s="468" t="s">
        <v>164</v>
      </c>
      <c r="K527" s="229">
        <v>7</v>
      </c>
      <c r="L527" s="230">
        <v>419.6</v>
      </c>
      <c r="M527" s="156">
        <v>1</v>
      </c>
      <c r="N527" s="160"/>
      <c r="O527" s="157">
        <f t="shared" si="52"/>
        <v>0</v>
      </c>
      <c r="P527" s="158">
        <v>4607109957783</v>
      </c>
      <c r="Q527" s="164" t="s">
        <v>190</v>
      </c>
      <c r="R527" s="413" t="s">
        <v>9922</v>
      </c>
      <c r="T527" s="325"/>
    </row>
    <row r="528" spans="1:20" ht="54" customHeight="1">
      <c r="A528" s="163">
        <v>515</v>
      </c>
      <c r="B528" s="151">
        <v>2340</v>
      </c>
      <c r="C528" s="228" t="s">
        <v>237</v>
      </c>
      <c r="D528" s="475" t="s">
        <v>1617</v>
      </c>
      <c r="E528" s="464" t="s">
        <v>8385</v>
      </c>
      <c r="F528" s="464" t="s">
        <v>72</v>
      </c>
      <c r="G528" s="466" t="s">
        <v>73</v>
      </c>
      <c r="H528" s="467" t="str">
        <f t="shared" si="51"/>
        <v>фото</v>
      </c>
      <c r="I528" s="153" t="s">
        <v>1751</v>
      </c>
      <c r="J528" s="468" t="s">
        <v>162</v>
      </c>
      <c r="K528" s="229">
        <v>7</v>
      </c>
      <c r="L528" s="230">
        <v>344.7</v>
      </c>
      <c r="M528" s="156">
        <v>1</v>
      </c>
      <c r="N528" s="160"/>
      <c r="O528" s="157">
        <f t="shared" si="52"/>
        <v>0</v>
      </c>
      <c r="P528" s="158">
        <v>4607109967058</v>
      </c>
      <c r="Q528" s="159"/>
      <c r="R528" s="413" t="s">
        <v>9922</v>
      </c>
      <c r="T528" s="325"/>
    </row>
    <row r="529" spans="1:20" ht="58.15" customHeight="1">
      <c r="A529" s="163">
        <v>516</v>
      </c>
      <c r="B529" s="151">
        <v>9403</v>
      </c>
      <c r="C529" s="228" t="s">
        <v>961</v>
      </c>
      <c r="D529" s="475" t="s">
        <v>1617</v>
      </c>
      <c r="E529" s="464" t="s">
        <v>8385</v>
      </c>
      <c r="F529" s="464" t="s">
        <v>963</v>
      </c>
      <c r="G529" s="466" t="s">
        <v>962</v>
      </c>
      <c r="H529" s="467" t="str">
        <f t="shared" si="51"/>
        <v>фото</v>
      </c>
      <c r="I529" s="153" t="s">
        <v>1764</v>
      </c>
      <c r="J529" s="468" t="s">
        <v>164</v>
      </c>
      <c r="K529" s="229">
        <v>7</v>
      </c>
      <c r="L529" s="230">
        <v>416.8</v>
      </c>
      <c r="M529" s="156">
        <v>1</v>
      </c>
      <c r="N529" s="160"/>
      <c r="O529" s="157">
        <f t="shared" si="52"/>
        <v>0</v>
      </c>
      <c r="P529" s="158">
        <v>4607109989500</v>
      </c>
      <c r="Q529" s="159"/>
      <c r="R529" s="413" t="s">
        <v>9922</v>
      </c>
      <c r="T529" s="325"/>
    </row>
    <row r="530" spans="1:20" ht="50.65" customHeight="1">
      <c r="A530" s="163">
        <v>517</v>
      </c>
      <c r="B530" s="151">
        <v>4559</v>
      </c>
      <c r="C530" s="228" t="s">
        <v>10565</v>
      </c>
      <c r="D530" s="475" t="s">
        <v>1617</v>
      </c>
      <c r="E530" s="313" t="s">
        <v>8385</v>
      </c>
      <c r="F530" s="313" t="s">
        <v>441</v>
      </c>
      <c r="G530" s="340" t="s">
        <v>683</v>
      </c>
      <c r="H530" s="467" t="str">
        <f t="shared" si="51"/>
        <v>фото</v>
      </c>
      <c r="I530" s="153" t="s">
        <v>10656</v>
      </c>
      <c r="J530" s="468" t="s">
        <v>164</v>
      </c>
      <c r="K530" s="229">
        <v>5</v>
      </c>
      <c r="L530" s="230">
        <v>359.3</v>
      </c>
      <c r="M530" s="156">
        <v>1</v>
      </c>
      <c r="N530" s="160"/>
      <c r="O530" s="157">
        <f t="shared" si="52"/>
        <v>0</v>
      </c>
      <c r="P530" s="158">
        <v>4607109977842</v>
      </c>
      <c r="Q530" s="164" t="s">
        <v>190</v>
      </c>
      <c r="R530" s="413" t="s">
        <v>9922</v>
      </c>
      <c r="T530" s="325"/>
    </row>
    <row r="531" spans="1:20" ht="47.85" customHeight="1">
      <c r="A531" s="163">
        <v>518</v>
      </c>
      <c r="B531" s="151">
        <v>13559</v>
      </c>
      <c r="C531" s="228" t="s">
        <v>1361</v>
      </c>
      <c r="D531" s="475" t="s">
        <v>1617</v>
      </c>
      <c r="E531" s="464" t="s">
        <v>8385</v>
      </c>
      <c r="F531" s="464" t="s">
        <v>1363</v>
      </c>
      <c r="G531" s="466" t="s">
        <v>1362</v>
      </c>
      <c r="H531" s="467" t="str">
        <f t="shared" si="51"/>
        <v>фото</v>
      </c>
      <c r="I531" s="153" t="s">
        <v>1752</v>
      </c>
      <c r="J531" s="468" t="s">
        <v>164</v>
      </c>
      <c r="K531" s="229">
        <v>7</v>
      </c>
      <c r="L531" s="230">
        <v>429.5</v>
      </c>
      <c r="M531" s="156">
        <v>1</v>
      </c>
      <c r="N531" s="160"/>
      <c r="O531" s="157">
        <f t="shared" si="52"/>
        <v>0</v>
      </c>
      <c r="P531" s="158">
        <v>4607109920176</v>
      </c>
      <c r="Q531" s="159"/>
      <c r="R531" s="413" t="s">
        <v>9922</v>
      </c>
      <c r="T531" s="325"/>
    </row>
    <row r="532" spans="1:20" ht="58.35" customHeight="1">
      <c r="A532" s="163">
        <v>519</v>
      </c>
      <c r="B532" s="151">
        <v>8782</v>
      </c>
      <c r="C532" s="228" t="s">
        <v>9746</v>
      </c>
      <c r="D532" s="475" t="s">
        <v>1617</v>
      </c>
      <c r="E532" s="464" t="s">
        <v>8385</v>
      </c>
      <c r="F532" s="464" t="s">
        <v>9770</v>
      </c>
      <c r="G532" s="466" t="s">
        <v>9833</v>
      </c>
      <c r="H532" s="467" t="str">
        <f t="shared" si="51"/>
        <v>фото</v>
      </c>
      <c r="I532" s="153" t="s">
        <v>9901</v>
      </c>
      <c r="J532" s="468" t="s">
        <v>164</v>
      </c>
      <c r="K532" s="229">
        <v>7</v>
      </c>
      <c r="L532" s="230">
        <v>419.6</v>
      </c>
      <c r="M532" s="156">
        <v>1</v>
      </c>
      <c r="N532" s="160"/>
      <c r="O532" s="157">
        <f t="shared" si="52"/>
        <v>0</v>
      </c>
      <c r="P532" s="158">
        <v>4607105142336</v>
      </c>
      <c r="Q532" s="447">
        <v>2025</v>
      </c>
      <c r="R532" s="413" t="s">
        <v>9922</v>
      </c>
      <c r="T532" s="325"/>
    </row>
    <row r="533" spans="1:20" ht="58.15" customHeight="1">
      <c r="A533" s="163">
        <v>520</v>
      </c>
      <c r="B533" s="151">
        <v>1408</v>
      </c>
      <c r="C533" s="228" t="s">
        <v>243</v>
      </c>
      <c r="D533" s="475" t="s">
        <v>1617</v>
      </c>
      <c r="E533" s="464" t="s">
        <v>8385</v>
      </c>
      <c r="F533" s="464" t="s">
        <v>75</v>
      </c>
      <c r="G533" s="466" t="s">
        <v>76</v>
      </c>
      <c r="H533" s="467" t="str">
        <f t="shared" si="51"/>
        <v>фото</v>
      </c>
      <c r="I533" s="153" t="s">
        <v>1749</v>
      </c>
      <c r="J533" s="468" t="s">
        <v>12</v>
      </c>
      <c r="K533" s="229">
        <v>7</v>
      </c>
      <c r="L533" s="230">
        <v>416.8</v>
      </c>
      <c r="M533" s="156">
        <v>1</v>
      </c>
      <c r="N533" s="160"/>
      <c r="O533" s="157">
        <f t="shared" si="52"/>
        <v>0</v>
      </c>
      <c r="P533" s="158">
        <v>4607109979655</v>
      </c>
      <c r="Q533" s="159"/>
      <c r="R533" s="413" t="s">
        <v>9922</v>
      </c>
      <c r="T533" s="325"/>
    </row>
    <row r="534" spans="1:20" ht="54" customHeight="1">
      <c r="A534" s="163">
        <v>521</v>
      </c>
      <c r="B534" s="151">
        <v>11499</v>
      </c>
      <c r="C534" s="228" t="s">
        <v>8474</v>
      </c>
      <c r="D534" s="475" t="s">
        <v>1617</v>
      </c>
      <c r="E534" s="464" t="s">
        <v>8385</v>
      </c>
      <c r="F534" s="464" t="s">
        <v>8477</v>
      </c>
      <c r="G534" s="466" t="s">
        <v>8480</v>
      </c>
      <c r="H534" s="467" t="str">
        <f t="shared" si="51"/>
        <v>фото</v>
      </c>
      <c r="I534" s="153" t="s">
        <v>9158</v>
      </c>
      <c r="J534" s="468" t="s">
        <v>164</v>
      </c>
      <c r="K534" s="229">
        <v>7</v>
      </c>
      <c r="L534" s="230">
        <v>439.4</v>
      </c>
      <c r="M534" s="156">
        <v>1</v>
      </c>
      <c r="N534" s="160"/>
      <c r="O534" s="157">
        <f t="shared" si="52"/>
        <v>0</v>
      </c>
      <c r="P534" s="158">
        <v>4607109959961</v>
      </c>
      <c r="Q534" s="159"/>
      <c r="R534" s="413" t="s">
        <v>9922</v>
      </c>
      <c r="T534" s="325"/>
    </row>
    <row r="535" spans="1:20" ht="50.85" customHeight="1">
      <c r="A535" s="163">
        <v>522</v>
      </c>
      <c r="B535" s="151">
        <v>3090</v>
      </c>
      <c r="C535" s="228" t="s">
        <v>10845</v>
      </c>
      <c r="D535" s="475" t="s">
        <v>1617</v>
      </c>
      <c r="E535" s="313" t="s">
        <v>8385</v>
      </c>
      <c r="F535" s="313" t="s">
        <v>10757</v>
      </c>
      <c r="G535" s="340" t="s">
        <v>10688</v>
      </c>
      <c r="H535" s="467" t="str">
        <f t="shared" si="51"/>
        <v>фото</v>
      </c>
      <c r="I535" s="153" t="s">
        <v>10822</v>
      </c>
      <c r="J535" s="468" t="s">
        <v>164</v>
      </c>
      <c r="K535" s="229">
        <v>7</v>
      </c>
      <c r="L535" s="230">
        <v>429.5</v>
      </c>
      <c r="M535" s="156">
        <v>1</v>
      </c>
      <c r="N535" s="160"/>
      <c r="O535" s="157">
        <f t="shared" si="52"/>
        <v>0</v>
      </c>
      <c r="P535" s="158">
        <v>4607109954300</v>
      </c>
      <c r="Q535" s="164" t="s">
        <v>190</v>
      </c>
      <c r="R535" s="413" t="s">
        <v>9922</v>
      </c>
      <c r="T535" s="325"/>
    </row>
    <row r="536" spans="1:20" ht="58.15" customHeight="1">
      <c r="A536" s="163">
        <v>523</v>
      </c>
      <c r="B536" s="151">
        <v>3828</v>
      </c>
      <c r="C536" s="228" t="s">
        <v>1367</v>
      </c>
      <c r="D536" s="475" t="s">
        <v>1617</v>
      </c>
      <c r="E536" s="464" t="s">
        <v>8385</v>
      </c>
      <c r="F536" s="464" t="s">
        <v>1369</v>
      </c>
      <c r="G536" s="466" t="s">
        <v>1368</v>
      </c>
      <c r="H536" s="467" t="str">
        <f t="shared" si="51"/>
        <v>фото</v>
      </c>
      <c r="I536" s="153" t="s">
        <v>1765</v>
      </c>
      <c r="J536" s="468" t="s">
        <v>164</v>
      </c>
      <c r="K536" s="229">
        <v>7</v>
      </c>
      <c r="L536" s="230">
        <v>416.8</v>
      </c>
      <c r="M536" s="156">
        <v>1</v>
      </c>
      <c r="N536" s="160"/>
      <c r="O536" s="157">
        <f t="shared" si="52"/>
        <v>0</v>
      </c>
      <c r="P536" s="158">
        <v>4607109930175</v>
      </c>
      <c r="Q536" s="159"/>
      <c r="R536" s="413" t="s">
        <v>9922</v>
      </c>
      <c r="T536" s="325"/>
    </row>
    <row r="537" spans="1:20" ht="58.15" customHeight="1">
      <c r="A537" s="163">
        <v>524</v>
      </c>
      <c r="B537" s="151">
        <v>1489</v>
      </c>
      <c r="C537" s="228" t="s">
        <v>541</v>
      </c>
      <c r="D537" s="475" t="s">
        <v>1617</v>
      </c>
      <c r="E537" s="464" t="s">
        <v>8385</v>
      </c>
      <c r="F537" s="464" t="s">
        <v>543</v>
      </c>
      <c r="G537" s="466" t="s">
        <v>542</v>
      </c>
      <c r="H537" s="467" t="str">
        <f t="shared" si="51"/>
        <v>фото</v>
      </c>
      <c r="I537" s="153" t="s">
        <v>1766</v>
      </c>
      <c r="J537" s="468" t="s">
        <v>162</v>
      </c>
      <c r="K537" s="229">
        <v>7</v>
      </c>
      <c r="L537" s="230">
        <v>344.7</v>
      </c>
      <c r="M537" s="156">
        <v>1</v>
      </c>
      <c r="N537" s="160"/>
      <c r="O537" s="157">
        <f t="shared" si="52"/>
        <v>0</v>
      </c>
      <c r="P537" s="158">
        <v>4607109963968</v>
      </c>
      <c r="Q537" s="159"/>
      <c r="R537" s="413" t="s">
        <v>9922</v>
      </c>
      <c r="T537" s="325"/>
    </row>
    <row r="538" spans="1:20" ht="54" customHeight="1">
      <c r="A538" s="163">
        <v>525</v>
      </c>
      <c r="B538" s="151">
        <v>576</v>
      </c>
      <c r="C538" s="228" t="s">
        <v>10566</v>
      </c>
      <c r="D538" s="475" t="s">
        <v>1617</v>
      </c>
      <c r="E538" s="313" t="s">
        <v>8385</v>
      </c>
      <c r="F538" s="313" t="s">
        <v>10595</v>
      </c>
      <c r="G538" s="340" t="s">
        <v>10626</v>
      </c>
      <c r="H538" s="467" t="str">
        <f t="shared" si="51"/>
        <v>фото</v>
      </c>
      <c r="I538" s="153" t="s">
        <v>10657</v>
      </c>
      <c r="J538" s="468" t="s">
        <v>164</v>
      </c>
      <c r="K538" s="229">
        <v>7</v>
      </c>
      <c r="L538" s="230">
        <v>391.3</v>
      </c>
      <c r="M538" s="156">
        <v>1</v>
      </c>
      <c r="N538" s="160"/>
      <c r="O538" s="157">
        <f t="shared" si="52"/>
        <v>0</v>
      </c>
      <c r="P538" s="158">
        <v>4607109927649</v>
      </c>
      <c r="Q538" s="164" t="s">
        <v>190</v>
      </c>
      <c r="R538" s="413" t="s">
        <v>9922</v>
      </c>
      <c r="T538" s="325"/>
    </row>
    <row r="539" spans="1:20" ht="58.15" customHeight="1">
      <c r="A539" s="163">
        <v>526</v>
      </c>
      <c r="B539" s="151">
        <v>3482</v>
      </c>
      <c r="C539" s="228" t="s">
        <v>964</v>
      </c>
      <c r="D539" s="475" t="s">
        <v>1617</v>
      </c>
      <c r="E539" s="464" t="s">
        <v>8385</v>
      </c>
      <c r="F539" s="464" t="s">
        <v>966</v>
      </c>
      <c r="G539" s="466" t="s">
        <v>965</v>
      </c>
      <c r="H539" s="467" t="str">
        <f t="shared" si="51"/>
        <v>фото</v>
      </c>
      <c r="I539" s="153" t="s">
        <v>1767</v>
      </c>
      <c r="J539" s="468" t="s">
        <v>12</v>
      </c>
      <c r="K539" s="229">
        <v>7</v>
      </c>
      <c r="L539" s="230">
        <v>401.2</v>
      </c>
      <c r="M539" s="156">
        <v>1</v>
      </c>
      <c r="N539" s="160"/>
      <c r="O539" s="157">
        <f t="shared" si="52"/>
        <v>0</v>
      </c>
      <c r="P539" s="158">
        <v>4607109930137</v>
      </c>
      <c r="Q539" s="159"/>
      <c r="R539" s="413" t="s">
        <v>9922</v>
      </c>
      <c r="T539" s="325"/>
    </row>
    <row r="540" spans="1:20" ht="58.15" customHeight="1">
      <c r="A540" s="163">
        <v>527</v>
      </c>
      <c r="B540" s="151">
        <v>2779</v>
      </c>
      <c r="C540" s="228" t="s">
        <v>244</v>
      </c>
      <c r="D540" s="475" t="s">
        <v>1617</v>
      </c>
      <c r="E540" s="464" t="s">
        <v>8385</v>
      </c>
      <c r="F540" s="464" t="s">
        <v>78</v>
      </c>
      <c r="G540" s="466" t="s">
        <v>79</v>
      </c>
      <c r="H540" s="467" t="str">
        <f t="shared" si="51"/>
        <v>фото</v>
      </c>
      <c r="I540" s="153" t="s">
        <v>1768</v>
      </c>
      <c r="J540" s="468" t="s">
        <v>164</v>
      </c>
      <c r="K540" s="229">
        <v>7</v>
      </c>
      <c r="L540" s="230">
        <v>416.8</v>
      </c>
      <c r="M540" s="156">
        <v>1</v>
      </c>
      <c r="N540" s="160"/>
      <c r="O540" s="157">
        <f t="shared" si="52"/>
        <v>0</v>
      </c>
      <c r="P540" s="158">
        <v>4607109961209</v>
      </c>
      <c r="Q540" s="159"/>
      <c r="R540" s="413" t="s">
        <v>9922</v>
      </c>
      <c r="T540" s="325"/>
    </row>
    <row r="541" spans="1:20" ht="54" customHeight="1">
      <c r="A541" s="163">
        <v>528</v>
      </c>
      <c r="B541" s="151">
        <v>5746</v>
      </c>
      <c r="C541" s="228" t="s">
        <v>544</v>
      </c>
      <c r="D541" s="475" t="s">
        <v>1617</v>
      </c>
      <c r="E541" s="464" t="s">
        <v>8385</v>
      </c>
      <c r="F541" s="464" t="s">
        <v>546</v>
      </c>
      <c r="G541" s="466" t="s">
        <v>545</v>
      </c>
      <c r="H541" s="467" t="str">
        <f t="shared" si="51"/>
        <v>фото</v>
      </c>
      <c r="I541" s="153" t="s">
        <v>1769</v>
      </c>
      <c r="J541" s="468" t="s">
        <v>164</v>
      </c>
      <c r="K541" s="229">
        <v>7</v>
      </c>
      <c r="L541" s="230">
        <v>416.8</v>
      </c>
      <c r="M541" s="156">
        <v>1</v>
      </c>
      <c r="N541" s="160"/>
      <c r="O541" s="157">
        <f t="shared" si="52"/>
        <v>0</v>
      </c>
      <c r="P541" s="158">
        <v>4607109931684</v>
      </c>
      <c r="Q541" s="159"/>
      <c r="R541" s="413" t="s">
        <v>9922</v>
      </c>
      <c r="T541" s="325"/>
    </row>
    <row r="542" spans="1:20" ht="52.35" customHeight="1">
      <c r="A542" s="163">
        <v>529</v>
      </c>
      <c r="B542" s="151">
        <v>3973</v>
      </c>
      <c r="C542" s="228" t="s">
        <v>10846</v>
      </c>
      <c r="D542" s="475" t="s">
        <v>1617</v>
      </c>
      <c r="E542" s="313" t="s">
        <v>8385</v>
      </c>
      <c r="F542" s="313" t="s">
        <v>10758</v>
      </c>
      <c r="G542" s="340" t="s">
        <v>10689</v>
      </c>
      <c r="H542" s="467" t="str">
        <f t="shared" si="51"/>
        <v>фото</v>
      </c>
      <c r="I542" s="153" t="s">
        <v>10823</v>
      </c>
      <c r="J542" s="468" t="s">
        <v>164</v>
      </c>
      <c r="K542" s="229">
        <v>7</v>
      </c>
      <c r="L542" s="230">
        <v>416.8</v>
      </c>
      <c r="M542" s="156">
        <v>1</v>
      </c>
      <c r="N542" s="160"/>
      <c r="O542" s="157">
        <f t="shared" si="52"/>
        <v>0</v>
      </c>
      <c r="P542" s="158">
        <v>4607109974735</v>
      </c>
      <c r="Q542" s="164" t="s">
        <v>190</v>
      </c>
      <c r="R542" s="413" t="s">
        <v>9922</v>
      </c>
      <c r="T542" s="325"/>
    </row>
    <row r="543" spans="1:20" ht="54" customHeight="1">
      <c r="A543" s="163">
        <v>530</v>
      </c>
      <c r="B543" s="151">
        <v>195</v>
      </c>
      <c r="C543" s="228" t="s">
        <v>242</v>
      </c>
      <c r="D543" s="475" t="s">
        <v>1617</v>
      </c>
      <c r="E543" s="464" t="s">
        <v>8385</v>
      </c>
      <c r="F543" s="464" t="s">
        <v>82</v>
      </c>
      <c r="G543" s="466" t="s">
        <v>83</v>
      </c>
      <c r="H543" s="467" t="str">
        <f t="shared" si="51"/>
        <v>фото</v>
      </c>
      <c r="I543" s="153" t="s">
        <v>1761</v>
      </c>
      <c r="J543" s="468" t="s">
        <v>164</v>
      </c>
      <c r="K543" s="229">
        <v>7</v>
      </c>
      <c r="L543" s="230">
        <v>416.8</v>
      </c>
      <c r="M543" s="156">
        <v>1</v>
      </c>
      <c r="N543" s="160"/>
      <c r="O543" s="157">
        <f t="shared" si="52"/>
        <v>0</v>
      </c>
      <c r="P543" s="158">
        <v>4607109960547</v>
      </c>
      <c r="Q543" s="159"/>
      <c r="R543" s="413" t="s">
        <v>9922</v>
      </c>
      <c r="T543" s="325"/>
    </row>
    <row r="544" spans="1:20" ht="56.45" customHeight="1">
      <c r="A544" s="163">
        <v>531</v>
      </c>
      <c r="B544" s="151">
        <v>3081</v>
      </c>
      <c r="C544" s="228" t="s">
        <v>10847</v>
      </c>
      <c r="D544" s="475" t="s">
        <v>1617</v>
      </c>
      <c r="E544" s="313" t="s">
        <v>8385</v>
      </c>
      <c r="F544" s="313" t="s">
        <v>10759</v>
      </c>
      <c r="G544" s="340" t="s">
        <v>10690</v>
      </c>
      <c r="H544" s="467" t="str">
        <f t="shared" si="51"/>
        <v>фото</v>
      </c>
      <c r="I544" s="153" t="s">
        <v>10824</v>
      </c>
      <c r="J544" s="468" t="s">
        <v>164</v>
      </c>
      <c r="K544" s="229">
        <v>7</v>
      </c>
      <c r="L544" s="230">
        <v>429.5</v>
      </c>
      <c r="M544" s="156">
        <v>1</v>
      </c>
      <c r="N544" s="160"/>
      <c r="O544" s="157">
        <f t="shared" si="52"/>
        <v>0</v>
      </c>
      <c r="P544" s="158">
        <v>4607109978054</v>
      </c>
      <c r="Q544" s="164" t="s">
        <v>190</v>
      </c>
      <c r="R544" s="413" t="s">
        <v>9922</v>
      </c>
      <c r="T544" s="325"/>
    </row>
    <row r="545" spans="1:20" ht="54" customHeight="1">
      <c r="A545" s="163">
        <v>532</v>
      </c>
      <c r="B545" s="151">
        <v>3822</v>
      </c>
      <c r="C545" s="228" t="s">
        <v>970</v>
      </c>
      <c r="D545" s="475" t="s">
        <v>1617</v>
      </c>
      <c r="E545" s="464" t="s">
        <v>8385</v>
      </c>
      <c r="F545" s="464" t="s">
        <v>972</v>
      </c>
      <c r="G545" s="466" t="s">
        <v>971</v>
      </c>
      <c r="H545" s="467" t="str">
        <f t="shared" si="51"/>
        <v>фото</v>
      </c>
      <c r="I545" s="153" t="s">
        <v>1773</v>
      </c>
      <c r="J545" s="468" t="s">
        <v>164</v>
      </c>
      <c r="K545" s="229">
        <v>7</v>
      </c>
      <c r="L545" s="230">
        <v>429.5</v>
      </c>
      <c r="M545" s="156">
        <v>1</v>
      </c>
      <c r="N545" s="160"/>
      <c r="O545" s="157">
        <f t="shared" si="52"/>
        <v>0</v>
      </c>
      <c r="P545" s="158">
        <v>4607109930083</v>
      </c>
      <c r="Q545" s="159"/>
      <c r="R545" s="413" t="s">
        <v>9922</v>
      </c>
      <c r="T545" s="325"/>
    </row>
    <row r="546" spans="1:20" ht="58.15" customHeight="1">
      <c r="A546" s="163">
        <v>533</v>
      </c>
      <c r="B546" s="151">
        <v>2780</v>
      </c>
      <c r="C546" s="228" t="s">
        <v>238</v>
      </c>
      <c r="D546" s="475" t="s">
        <v>1617</v>
      </c>
      <c r="E546" s="464" t="s">
        <v>8385</v>
      </c>
      <c r="F546" s="464" t="s">
        <v>11</v>
      </c>
      <c r="G546" s="466" t="s">
        <v>84</v>
      </c>
      <c r="H546" s="467" t="str">
        <f t="shared" si="51"/>
        <v>фото</v>
      </c>
      <c r="I546" s="153" t="s">
        <v>1753</v>
      </c>
      <c r="J546" s="468" t="s">
        <v>162</v>
      </c>
      <c r="K546" s="229">
        <v>7</v>
      </c>
      <c r="L546" s="230">
        <v>344.7</v>
      </c>
      <c r="M546" s="156">
        <v>1</v>
      </c>
      <c r="N546" s="160"/>
      <c r="O546" s="157">
        <f t="shared" si="52"/>
        <v>0</v>
      </c>
      <c r="P546" s="158">
        <v>4607109967591</v>
      </c>
      <c r="Q546" s="159"/>
      <c r="R546" s="413" t="s">
        <v>9922</v>
      </c>
      <c r="T546" s="325"/>
    </row>
    <row r="547" spans="1:20" ht="54" customHeight="1">
      <c r="A547" s="163">
        <v>534</v>
      </c>
      <c r="B547" s="151">
        <v>2273</v>
      </c>
      <c r="C547" s="228" t="s">
        <v>239</v>
      </c>
      <c r="D547" s="475" t="s">
        <v>1617</v>
      </c>
      <c r="E547" s="464" t="s">
        <v>8385</v>
      </c>
      <c r="F547" s="464" t="s">
        <v>85</v>
      </c>
      <c r="G547" s="466" t="s">
        <v>86</v>
      </c>
      <c r="H547" s="467" t="str">
        <f t="shared" si="51"/>
        <v>фото</v>
      </c>
      <c r="I547" s="153" t="s">
        <v>1758</v>
      </c>
      <c r="J547" s="468" t="s">
        <v>164</v>
      </c>
      <c r="K547" s="229">
        <v>7</v>
      </c>
      <c r="L547" s="230">
        <v>416.8</v>
      </c>
      <c r="M547" s="156">
        <v>1</v>
      </c>
      <c r="N547" s="160"/>
      <c r="O547" s="157">
        <f t="shared" si="52"/>
        <v>0</v>
      </c>
      <c r="P547" s="158">
        <v>4607109979730</v>
      </c>
      <c r="Q547" s="159"/>
      <c r="R547" s="413" t="s">
        <v>9922</v>
      </c>
      <c r="T547" s="325"/>
    </row>
    <row r="548" spans="1:20" ht="49.5" customHeight="1">
      <c r="A548" s="163">
        <v>535</v>
      </c>
      <c r="B548" s="151">
        <v>6955</v>
      </c>
      <c r="C548" s="228" t="s">
        <v>10848</v>
      </c>
      <c r="D548" s="475" t="s">
        <v>1617</v>
      </c>
      <c r="E548" s="313" t="s">
        <v>8385</v>
      </c>
      <c r="F548" s="313" t="s">
        <v>10760</v>
      </c>
      <c r="G548" s="340" t="s">
        <v>10691</v>
      </c>
      <c r="H548" s="467" t="str">
        <f t="shared" si="51"/>
        <v>фото</v>
      </c>
      <c r="I548" s="153" t="s">
        <v>10825</v>
      </c>
      <c r="J548" s="468" t="s">
        <v>164</v>
      </c>
      <c r="K548" s="229">
        <v>7</v>
      </c>
      <c r="L548" s="230">
        <v>429.5</v>
      </c>
      <c r="M548" s="156">
        <v>1</v>
      </c>
      <c r="N548" s="160"/>
      <c r="O548" s="157">
        <f t="shared" si="52"/>
        <v>0</v>
      </c>
      <c r="P548" s="158">
        <v>4607109978023</v>
      </c>
      <c r="Q548" s="164" t="s">
        <v>190</v>
      </c>
      <c r="R548" s="413" t="s">
        <v>9922</v>
      </c>
      <c r="T548" s="325"/>
    </row>
    <row r="549" spans="1:20" ht="54" customHeight="1">
      <c r="A549" s="163">
        <v>536</v>
      </c>
      <c r="B549" s="151">
        <v>194</v>
      </c>
      <c r="C549" s="228" t="s">
        <v>240</v>
      </c>
      <c r="D549" s="475" t="s">
        <v>1617</v>
      </c>
      <c r="E549" s="464" t="s">
        <v>8385</v>
      </c>
      <c r="F549" s="464" t="s">
        <v>87</v>
      </c>
      <c r="G549" s="466" t="s">
        <v>88</v>
      </c>
      <c r="H549" s="467" t="str">
        <f t="shared" si="51"/>
        <v>фото</v>
      </c>
      <c r="I549" s="153" t="s">
        <v>1759</v>
      </c>
      <c r="J549" s="468" t="s">
        <v>164</v>
      </c>
      <c r="K549" s="229">
        <v>7</v>
      </c>
      <c r="L549" s="230">
        <v>416.8</v>
      </c>
      <c r="M549" s="156">
        <v>1</v>
      </c>
      <c r="N549" s="160"/>
      <c r="O549" s="157">
        <f t="shared" si="52"/>
        <v>0</v>
      </c>
      <c r="P549" s="158">
        <v>4607109960530</v>
      </c>
      <c r="Q549" s="164"/>
      <c r="R549" s="413" t="s">
        <v>9922</v>
      </c>
      <c r="T549" s="325"/>
    </row>
    <row r="550" spans="1:20" ht="15.75">
      <c r="A550" s="163">
        <v>537</v>
      </c>
      <c r="B550" s="232"/>
      <c r="C550" s="232"/>
      <c r="D550" s="470"/>
      <c r="E550" s="425" t="s">
        <v>157</v>
      </c>
      <c r="F550" s="172"/>
      <c r="G550" s="231"/>
      <c r="H550" s="233"/>
      <c r="I550" s="234"/>
      <c r="J550" s="232"/>
      <c r="K550" s="232"/>
      <c r="L550" s="232"/>
      <c r="M550" s="232"/>
      <c r="N550" s="232"/>
      <c r="O550" s="150"/>
      <c r="P550" s="150"/>
      <c r="Q550" s="150"/>
      <c r="R550" s="167"/>
    </row>
    <row r="551" spans="1:20" ht="54.95" customHeight="1">
      <c r="A551" s="163">
        <v>538</v>
      </c>
      <c r="B551" s="151">
        <v>3628</v>
      </c>
      <c r="C551" s="228" t="s">
        <v>261</v>
      </c>
      <c r="D551" s="475" t="s">
        <v>1920</v>
      </c>
      <c r="E551" s="464" t="s">
        <v>8385</v>
      </c>
      <c r="F551" s="464" t="s">
        <v>18</v>
      </c>
      <c r="G551" s="466" t="s">
        <v>17</v>
      </c>
      <c r="H551" s="467" t="str">
        <f t="shared" ref="H551:H561" si="53">HYPERLINK("https://www.gardenbulbs.ru/images/Lilium_CL/thumbnails/"&amp;C551&amp;".jpg","фото")</f>
        <v>фото</v>
      </c>
      <c r="I551" s="153" t="s">
        <v>1935</v>
      </c>
      <c r="J551" s="468" t="s">
        <v>164</v>
      </c>
      <c r="K551" s="229">
        <v>5</v>
      </c>
      <c r="L551" s="230">
        <v>397.7</v>
      </c>
      <c r="M551" s="156">
        <v>1</v>
      </c>
      <c r="N551" s="160"/>
      <c r="O551" s="157">
        <f t="shared" ref="O551:O561" si="54">IF(ISERROR(L551*N551),0,L551*N551)</f>
        <v>0</v>
      </c>
      <c r="P551" s="158">
        <v>4607109971468</v>
      </c>
      <c r="Q551" s="159"/>
      <c r="R551" s="413" t="s">
        <v>9926</v>
      </c>
      <c r="T551" s="325"/>
    </row>
    <row r="552" spans="1:20" ht="54" customHeight="1">
      <c r="A552" s="163">
        <v>539</v>
      </c>
      <c r="B552" s="151">
        <v>262</v>
      </c>
      <c r="C552" s="228" t="s">
        <v>262</v>
      </c>
      <c r="D552" s="475" t="s">
        <v>1920</v>
      </c>
      <c r="E552" s="464" t="s">
        <v>8385</v>
      </c>
      <c r="F552" s="464" t="s">
        <v>111</v>
      </c>
      <c r="G552" s="466" t="s">
        <v>7949</v>
      </c>
      <c r="H552" s="467" t="str">
        <f t="shared" si="53"/>
        <v>фото</v>
      </c>
      <c r="I552" s="153" t="s">
        <v>1936</v>
      </c>
      <c r="J552" s="468" t="s">
        <v>164</v>
      </c>
      <c r="K552" s="229">
        <v>5</v>
      </c>
      <c r="L552" s="230">
        <v>493.6</v>
      </c>
      <c r="M552" s="156">
        <v>1</v>
      </c>
      <c r="N552" s="160"/>
      <c r="O552" s="157">
        <f t="shared" si="54"/>
        <v>0</v>
      </c>
      <c r="P552" s="158">
        <v>4607109961230</v>
      </c>
      <c r="Q552" s="159"/>
      <c r="R552" s="413" t="s">
        <v>9926</v>
      </c>
      <c r="T552" s="325"/>
    </row>
    <row r="553" spans="1:20" ht="54" customHeight="1">
      <c r="A553" s="163">
        <v>540</v>
      </c>
      <c r="B553" s="151">
        <v>10263</v>
      </c>
      <c r="C553" s="228" t="s">
        <v>8006</v>
      </c>
      <c r="D553" s="475" t="s">
        <v>1920</v>
      </c>
      <c r="E553" s="464" t="s">
        <v>8385</v>
      </c>
      <c r="F553" s="464" t="s">
        <v>7952</v>
      </c>
      <c r="G553" s="466" t="s">
        <v>7951</v>
      </c>
      <c r="H553" s="467" t="str">
        <f t="shared" si="53"/>
        <v>фото</v>
      </c>
      <c r="I553" s="153" t="s">
        <v>8531</v>
      </c>
      <c r="J553" s="468" t="s">
        <v>162</v>
      </c>
      <c r="K553" s="229">
        <v>7</v>
      </c>
      <c r="L553" s="230">
        <v>406.9</v>
      </c>
      <c r="M553" s="156">
        <v>1</v>
      </c>
      <c r="N553" s="160"/>
      <c r="O553" s="157">
        <f t="shared" si="54"/>
        <v>0</v>
      </c>
      <c r="P553" s="158">
        <v>4607109971130</v>
      </c>
      <c r="Q553" s="159"/>
      <c r="R553" s="413" t="s">
        <v>9926</v>
      </c>
      <c r="T553" s="325"/>
    </row>
    <row r="554" spans="1:20" ht="58.15" customHeight="1">
      <c r="A554" s="163">
        <v>541</v>
      </c>
      <c r="B554" s="151">
        <v>13602</v>
      </c>
      <c r="C554" s="228" t="s">
        <v>1945</v>
      </c>
      <c r="D554" s="475" t="s">
        <v>1920</v>
      </c>
      <c r="E554" s="464" t="s">
        <v>8385</v>
      </c>
      <c r="F554" s="464" t="s">
        <v>1947</v>
      </c>
      <c r="G554" s="466" t="s">
        <v>1946</v>
      </c>
      <c r="H554" s="467" t="str">
        <f t="shared" si="53"/>
        <v>фото</v>
      </c>
      <c r="I554" s="153" t="s">
        <v>1948</v>
      </c>
      <c r="J554" s="468" t="s">
        <v>164</v>
      </c>
      <c r="K554" s="229">
        <v>5</v>
      </c>
      <c r="L554" s="230">
        <v>397.7</v>
      </c>
      <c r="M554" s="156">
        <v>1</v>
      </c>
      <c r="N554" s="160"/>
      <c r="O554" s="157">
        <f t="shared" si="54"/>
        <v>0</v>
      </c>
      <c r="P554" s="158">
        <v>4607109959701</v>
      </c>
      <c r="Q554" s="159"/>
      <c r="R554" s="413" t="s">
        <v>9926</v>
      </c>
      <c r="T554" s="325"/>
    </row>
    <row r="555" spans="1:20" ht="54" customHeight="1">
      <c r="A555" s="163">
        <v>542</v>
      </c>
      <c r="B555" s="151">
        <v>4368</v>
      </c>
      <c r="C555" s="228" t="s">
        <v>1940</v>
      </c>
      <c r="D555" s="475" t="s">
        <v>1920</v>
      </c>
      <c r="E555" s="464" t="s">
        <v>8385</v>
      </c>
      <c r="F555" s="464" t="s">
        <v>1942</v>
      </c>
      <c r="G555" s="466" t="s">
        <v>1941</v>
      </c>
      <c r="H555" s="467" t="str">
        <f t="shared" si="53"/>
        <v>фото</v>
      </c>
      <c r="I555" s="153" t="s">
        <v>1924</v>
      </c>
      <c r="J555" s="468" t="s">
        <v>164</v>
      </c>
      <c r="K555" s="229">
        <v>5</v>
      </c>
      <c r="L555" s="230">
        <v>397.7</v>
      </c>
      <c r="M555" s="156">
        <v>1</v>
      </c>
      <c r="N555" s="160"/>
      <c r="O555" s="157">
        <f t="shared" si="54"/>
        <v>0</v>
      </c>
      <c r="P555" s="158">
        <v>4607109931332</v>
      </c>
      <c r="Q555" s="159"/>
      <c r="R555" s="413" t="s">
        <v>9926</v>
      </c>
      <c r="T555" s="325"/>
    </row>
    <row r="556" spans="1:20" ht="54" customHeight="1">
      <c r="A556" s="163">
        <v>543</v>
      </c>
      <c r="B556" s="151">
        <v>13601</v>
      </c>
      <c r="C556" s="228" t="s">
        <v>1937</v>
      </c>
      <c r="D556" s="475" t="s">
        <v>1920</v>
      </c>
      <c r="E556" s="464" t="s">
        <v>8385</v>
      </c>
      <c r="F556" s="464" t="s">
        <v>1939</v>
      </c>
      <c r="G556" s="466" t="s">
        <v>1938</v>
      </c>
      <c r="H556" s="467" t="str">
        <f t="shared" si="53"/>
        <v>фото</v>
      </c>
      <c r="I556" s="153" t="s">
        <v>8409</v>
      </c>
      <c r="J556" s="468" t="s">
        <v>162</v>
      </c>
      <c r="K556" s="229">
        <v>7</v>
      </c>
      <c r="L556" s="230">
        <v>419.6</v>
      </c>
      <c r="M556" s="156">
        <v>1</v>
      </c>
      <c r="N556" s="160"/>
      <c r="O556" s="157">
        <f t="shared" si="54"/>
        <v>0</v>
      </c>
      <c r="P556" s="158">
        <v>4607109919750</v>
      </c>
      <c r="Q556" s="159"/>
      <c r="R556" s="413" t="s">
        <v>9926</v>
      </c>
      <c r="T556" s="325"/>
    </row>
    <row r="557" spans="1:20" ht="54" customHeight="1">
      <c r="A557" s="163">
        <v>544</v>
      </c>
      <c r="B557" s="151">
        <v>447</v>
      </c>
      <c r="C557" s="228" t="s">
        <v>791</v>
      </c>
      <c r="D557" s="475" t="s">
        <v>1920</v>
      </c>
      <c r="E557" s="464" t="s">
        <v>8385</v>
      </c>
      <c r="F557" s="464" t="s">
        <v>792</v>
      </c>
      <c r="G557" s="466" t="s">
        <v>7950</v>
      </c>
      <c r="H557" s="467" t="str">
        <f t="shared" si="53"/>
        <v>фото</v>
      </c>
      <c r="I557" s="153" t="s">
        <v>1943</v>
      </c>
      <c r="J557" s="468" t="s">
        <v>164</v>
      </c>
      <c r="K557" s="229">
        <v>5</v>
      </c>
      <c r="L557" s="230">
        <v>493.6</v>
      </c>
      <c r="M557" s="156">
        <v>1</v>
      </c>
      <c r="N557" s="160"/>
      <c r="O557" s="157">
        <f t="shared" si="54"/>
        <v>0</v>
      </c>
      <c r="P557" s="158">
        <v>4607109962084</v>
      </c>
      <c r="Q557" s="159"/>
      <c r="R557" s="413" t="s">
        <v>9926</v>
      </c>
      <c r="T557" s="325"/>
    </row>
    <row r="558" spans="1:20" ht="58.15" customHeight="1">
      <c r="A558" s="163">
        <v>545</v>
      </c>
      <c r="B558" s="151">
        <v>448</v>
      </c>
      <c r="C558" s="228" t="s">
        <v>992</v>
      </c>
      <c r="D558" s="475" t="s">
        <v>1920</v>
      </c>
      <c r="E558" s="464" t="s">
        <v>8385</v>
      </c>
      <c r="F558" s="464" t="s">
        <v>994</v>
      </c>
      <c r="G558" s="466" t="s">
        <v>993</v>
      </c>
      <c r="H558" s="467" t="str">
        <f t="shared" si="53"/>
        <v>фото</v>
      </c>
      <c r="I558" s="153" t="s">
        <v>1944</v>
      </c>
      <c r="J558" s="468" t="s">
        <v>164</v>
      </c>
      <c r="K558" s="229">
        <v>5</v>
      </c>
      <c r="L558" s="230">
        <v>397.7</v>
      </c>
      <c r="M558" s="156">
        <v>1</v>
      </c>
      <c r="N558" s="160"/>
      <c r="O558" s="157">
        <f t="shared" si="54"/>
        <v>0</v>
      </c>
      <c r="P558" s="158">
        <v>4607109962077</v>
      </c>
      <c r="Q558" s="159"/>
      <c r="R558" s="413" t="s">
        <v>9926</v>
      </c>
      <c r="T558" s="325"/>
    </row>
    <row r="559" spans="1:20" ht="47.85" customHeight="1">
      <c r="A559" s="163">
        <v>546</v>
      </c>
      <c r="B559" s="151">
        <v>12052</v>
      </c>
      <c r="C559" s="228" t="s">
        <v>10567</v>
      </c>
      <c r="D559" s="475" t="s">
        <v>1920</v>
      </c>
      <c r="E559" s="313" t="s">
        <v>8385</v>
      </c>
      <c r="F559" s="313" t="s">
        <v>10596</v>
      </c>
      <c r="G559" s="340" t="s">
        <v>10627</v>
      </c>
      <c r="H559" s="467" t="str">
        <f t="shared" si="53"/>
        <v>фото</v>
      </c>
      <c r="I559" s="153" t="s">
        <v>10658</v>
      </c>
      <c r="J559" s="468" t="s">
        <v>164</v>
      </c>
      <c r="K559" s="229">
        <v>5</v>
      </c>
      <c r="L559" s="230">
        <v>294.2</v>
      </c>
      <c r="M559" s="156">
        <v>1</v>
      </c>
      <c r="N559" s="160"/>
      <c r="O559" s="157">
        <f t="shared" si="54"/>
        <v>0</v>
      </c>
      <c r="P559" s="158">
        <v>4607109927502</v>
      </c>
      <c r="Q559" s="164" t="s">
        <v>190</v>
      </c>
      <c r="R559" s="413" t="s">
        <v>9926</v>
      </c>
      <c r="T559" s="325"/>
    </row>
    <row r="560" spans="1:20" ht="50.65" customHeight="1">
      <c r="A560" s="163">
        <v>547</v>
      </c>
      <c r="B560" s="151">
        <v>14801</v>
      </c>
      <c r="C560" s="228" t="s">
        <v>9747</v>
      </c>
      <c r="D560" s="475" t="s">
        <v>1920</v>
      </c>
      <c r="E560" s="464" t="s">
        <v>8385</v>
      </c>
      <c r="F560" s="464" t="s">
        <v>9771</v>
      </c>
      <c r="G560" s="466" t="s">
        <v>9834</v>
      </c>
      <c r="H560" s="467" t="str">
        <f t="shared" si="53"/>
        <v>фото</v>
      </c>
      <c r="I560" s="153" t="s">
        <v>9902</v>
      </c>
      <c r="J560" s="468" t="s">
        <v>164</v>
      </c>
      <c r="K560" s="229">
        <v>5</v>
      </c>
      <c r="L560" s="230">
        <v>339.1</v>
      </c>
      <c r="M560" s="156">
        <v>1</v>
      </c>
      <c r="N560" s="160"/>
      <c r="O560" s="157">
        <f t="shared" si="54"/>
        <v>0</v>
      </c>
      <c r="P560" s="158">
        <v>4607105143166</v>
      </c>
      <c r="Q560" s="159"/>
      <c r="R560" s="413" t="s">
        <v>9926</v>
      </c>
      <c r="T560" s="325"/>
    </row>
    <row r="561" spans="1:20" ht="58.15" customHeight="1">
      <c r="A561" s="163">
        <v>548</v>
      </c>
      <c r="B561" s="151">
        <v>2804</v>
      </c>
      <c r="C561" s="228" t="s">
        <v>995</v>
      </c>
      <c r="D561" s="475" t="s">
        <v>1920</v>
      </c>
      <c r="E561" s="464" t="s">
        <v>8385</v>
      </c>
      <c r="F561" s="464" t="s">
        <v>997</v>
      </c>
      <c r="G561" s="466" t="s">
        <v>996</v>
      </c>
      <c r="H561" s="467" t="str">
        <f t="shared" si="53"/>
        <v>фото</v>
      </c>
      <c r="I561" s="153" t="s">
        <v>1949</v>
      </c>
      <c r="J561" s="468" t="s">
        <v>164</v>
      </c>
      <c r="K561" s="229">
        <v>5</v>
      </c>
      <c r="L561" s="230">
        <v>330</v>
      </c>
      <c r="M561" s="156">
        <v>1</v>
      </c>
      <c r="N561" s="160"/>
      <c r="O561" s="157">
        <f t="shared" si="54"/>
        <v>0</v>
      </c>
      <c r="P561" s="158">
        <v>4607109961179</v>
      </c>
      <c r="Q561" s="159"/>
      <c r="R561" s="413" t="s">
        <v>9926</v>
      </c>
      <c r="T561" s="325"/>
    </row>
    <row r="562" spans="1:20" ht="15.75">
      <c r="A562" s="163">
        <v>549</v>
      </c>
      <c r="B562" s="232"/>
      <c r="C562" s="232"/>
      <c r="D562" s="470"/>
      <c r="E562" s="425" t="s">
        <v>9141</v>
      </c>
      <c r="F562" s="172"/>
      <c r="G562" s="231"/>
      <c r="H562" s="233"/>
      <c r="I562" s="234"/>
      <c r="J562" s="232"/>
      <c r="K562" s="232"/>
      <c r="L562" s="232"/>
      <c r="M562" s="232"/>
      <c r="N562" s="232"/>
      <c r="O562" s="150"/>
      <c r="P562" s="150"/>
      <c r="Q562" s="150"/>
      <c r="R562" s="167"/>
    </row>
    <row r="563" spans="1:20" ht="54" customHeight="1">
      <c r="A563" s="163">
        <v>550</v>
      </c>
      <c r="B563" s="151">
        <v>214</v>
      </c>
      <c r="C563" s="228" t="s">
        <v>569</v>
      </c>
      <c r="D563" s="475" t="s">
        <v>1920</v>
      </c>
      <c r="E563" s="464" t="s">
        <v>8385</v>
      </c>
      <c r="F563" s="464" t="s">
        <v>571</v>
      </c>
      <c r="G563" s="466" t="s">
        <v>570</v>
      </c>
      <c r="H563" s="467" t="str">
        <f t="shared" ref="H563:H573" si="55">HYPERLINK("https://www.gardenbulbs.ru/images/Lilium_CL/thumbnails/"&amp;C563&amp;".jpg","фото")</f>
        <v>фото</v>
      </c>
      <c r="I563" s="153" t="s">
        <v>1922</v>
      </c>
      <c r="J563" s="468" t="s">
        <v>164</v>
      </c>
      <c r="K563" s="229">
        <v>5</v>
      </c>
      <c r="L563" s="230">
        <v>370.4</v>
      </c>
      <c r="M563" s="156">
        <v>1</v>
      </c>
      <c r="N563" s="160"/>
      <c r="O563" s="157">
        <f t="shared" ref="O563:O573" si="56">IF(ISERROR(L563*N563),0,L563*N563)</f>
        <v>0</v>
      </c>
      <c r="P563" s="158">
        <v>4607109960745</v>
      </c>
      <c r="Q563" s="159"/>
      <c r="R563" s="413" t="s">
        <v>9925</v>
      </c>
      <c r="T563" s="325"/>
    </row>
    <row r="564" spans="1:20" ht="54" customHeight="1">
      <c r="A564" s="163">
        <v>551</v>
      </c>
      <c r="B564" s="151">
        <v>11507</v>
      </c>
      <c r="C564" s="228" t="s">
        <v>8522</v>
      </c>
      <c r="D564" s="475" t="s">
        <v>1920</v>
      </c>
      <c r="E564" s="464" t="s">
        <v>8385</v>
      </c>
      <c r="F564" s="464" t="s">
        <v>8524</v>
      </c>
      <c r="G564" s="466" t="s">
        <v>8526</v>
      </c>
      <c r="H564" s="467" t="str">
        <f t="shared" si="55"/>
        <v>фото</v>
      </c>
      <c r="I564" s="153" t="s">
        <v>8528</v>
      </c>
      <c r="J564" s="468" t="s">
        <v>164</v>
      </c>
      <c r="K564" s="229">
        <v>5</v>
      </c>
      <c r="L564" s="230">
        <v>318.89999999999998</v>
      </c>
      <c r="M564" s="156">
        <v>1</v>
      </c>
      <c r="N564" s="160"/>
      <c r="O564" s="157">
        <f t="shared" si="56"/>
        <v>0</v>
      </c>
      <c r="P564" s="158">
        <v>4607109959664</v>
      </c>
      <c r="Q564" s="159"/>
      <c r="R564" s="413" t="s">
        <v>9925</v>
      </c>
      <c r="T564" s="325"/>
    </row>
    <row r="565" spans="1:20" ht="54" customHeight="1">
      <c r="A565" s="163">
        <v>552</v>
      </c>
      <c r="B565" s="151">
        <v>13600</v>
      </c>
      <c r="C565" s="228" t="s">
        <v>8523</v>
      </c>
      <c r="D565" s="475" t="s">
        <v>1920</v>
      </c>
      <c r="E565" s="464" t="s">
        <v>8385</v>
      </c>
      <c r="F565" s="464" t="s">
        <v>8525</v>
      </c>
      <c r="G565" s="466" t="s">
        <v>8527</v>
      </c>
      <c r="H565" s="467" t="str">
        <f t="shared" si="55"/>
        <v>фото</v>
      </c>
      <c r="I565" s="153" t="s">
        <v>8529</v>
      </c>
      <c r="J565" s="468" t="s">
        <v>161</v>
      </c>
      <c r="K565" s="229">
        <v>7</v>
      </c>
      <c r="L565" s="230">
        <v>388.5</v>
      </c>
      <c r="M565" s="156">
        <v>1</v>
      </c>
      <c r="N565" s="160"/>
      <c r="O565" s="157">
        <f t="shared" si="56"/>
        <v>0</v>
      </c>
      <c r="P565" s="158">
        <v>4607109919767</v>
      </c>
      <c r="Q565" s="159"/>
      <c r="R565" s="413" t="s">
        <v>9925</v>
      </c>
      <c r="T565" s="325"/>
    </row>
    <row r="566" spans="1:20" ht="58.15" customHeight="1">
      <c r="A566" s="163">
        <v>553</v>
      </c>
      <c r="B566" s="151">
        <v>7100</v>
      </c>
      <c r="C566" s="228" t="s">
        <v>568</v>
      </c>
      <c r="D566" s="475" t="s">
        <v>1920</v>
      </c>
      <c r="E566" s="464" t="s">
        <v>8385</v>
      </c>
      <c r="F566" s="464" t="s">
        <v>202</v>
      </c>
      <c r="G566" s="466" t="s">
        <v>201</v>
      </c>
      <c r="H566" s="467" t="str">
        <f t="shared" si="55"/>
        <v>фото</v>
      </c>
      <c r="I566" s="153" t="s">
        <v>1921</v>
      </c>
      <c r="J566" s="468" t="s">
        <v>164</v>
      </c>
      <c r="K566" s="229">
        <v>5</v>
      </c>
      <c r="L566" s="230">
        <v>330</v>
      </c>
      <c r="M566" s="156">
        <v>1</v>
      </c>
      <c r="N566" s="160"/>
      <c r="O566" s="157">
        <f t="shared" si="56"/>
        <v>0</v>
      </c>
      <c r="P566" s="158">
        <v>4607109947449</v>
      </c>
      <c r="Q566" s="164"/>
      <c r="R566" s="413" t="s">
        <v>9925</v>
      </c>
      <c r="T566" s="325"/>
    </row>
    <row r="567" spans="1:20" ht="58.15" customHeight="1">
      <c r="A567" s="163">
        <v>554</v>
      </c>
      <c r="B567" s="151">
        <v>5764</v>
      </c>
      <c r="C567" s="228" t="s">
        <v>572</v>
      </c>
      <c r="D567" s="475" t="s">
        <v>1920</v>
      </c>
      <c r="E567" s="464" t="s">
        <v>8385</v>
      </c>
      <c r="F567" s="464" t="s">
        <v>574</v>
      </c>
      <c r="G567" s="466" t="s">
        <v>573</v>
      </c>
      <c r="H567" s="467" t="str">
        <f t="shared" si="55"/>
        <v>фото</v>
      </c>
      <c r="I567" s="153" t="s">
        <v>1924</v>
      </c>
      <c r="J567" s="468" t="s">
        <v>164</v>
      </c>
      <c r="K567" s="229">
        <v>5</v>
      </c>
      <c r="L567" s="230">
        <v>330</v>
      </c>
      <c r="M567" s="156">
        <v>1</v>
      </c>
      <c r="N567" s="160"/>
      <c r="O567" s="157">
        <f t="shared" si="56"/>
        <v>0</v>
      </c>
      <c r="P567" s="158">
        <v>4607109931349</v>
      </c>
      <c r="Q567" s="159"/>
      <c r="R567" s="413" t="s">
        <v>9925</v>
      </c>
      <c r="T567" s="325"/>
    </row>
    <row r="568" spans="1:20" ht="54" customHeight="1">
      <c r="A568" s="163">
        <v>555</v>
      </c>
      <c r="B568" s="151">
        <v>5392</v>
      </c>
      <c r="C568" s="228" t="s">
        <v>1925</v>
      </c>
      <c r="D568" s="475" t="s">
        <v>1920</v>
      </c>
      <c r="E568" s="464" t="s">
        <v>8385</v>
      </c>
      <c r="F568" s="464" t="s">
        <v>1927</v>
      </c>
      <c r="G568" s="466" t="s">
        <v>1926</v>
      </c>
      <c r="H568" s="467" t="str">
        <f t="shared" si="55"/>
        <v>фото</v>
      </c>
      <c r="I568" s="153" t="s">
        <v>1928</v>
      </c>
      <c r="J568" s="468" t="s">
        <v>164</v>
      </c>
      <c r="K568" s="229">
        <v>5</v>
      </c>
      <c r="L568" s="230">
        <v>406.7</v>
      </c>
      <c r="M568" s="156">
        <v>1</v>
      </c>
      <c r="N568" s="160"/>
      <c r="O568" s="157">
        <f t="shared" si="56"/>
        <v>0</v>
      </c>
      <c r="P568" s="158">
        <v>4607109930069</v>
      </c>
      <c r="Q568" s="159"/>
      <c r="R568" s="413" t="s">
        <v>9925</v>
      </c>
      <c r="T568" s="325"/>
    </row>
    <row r="569" spans="1:20" ht="58.15" customHeight="1">
      <c r="A569" s="163">
        <v>556</v>
      </c>
      <c r="B569" s="151">
        <v>7102</v>
      </c>
      <c r="C569" s="228" t="s">
        <v>578</v>
      </c>
      <c r="D569" s="475" t="s">
        <v>1920</v>
      </c>
      <c r="E569" s="464" t="s">
        <v>8385</v>
      </c>
      <c r="F569" s="464" t="s">
        <v>365</v>
      </c>
      <c r="G569" s="466" t="s">
        <v>364</v>
      </c>
      <c r="H569" s="467" t="str">
        <f t="shared" si="55"/>
        <v>фото</v>
      </c>
      <c r="I569" s="153" t="s">
        <v>1931</v>
      </c>
      <c r="J569" s="468" t="s">
        <v>164</v>
      </c>
      <c r="K569" s="229">
        <v>5</v>
      </c>
      <c r="L569" s="230">
        <v>330</v>
      </c>
      <c r="M569" s="156">
        <v>1</v>
      </c>
      <c r="N569" s="160"/>
      <c r="O569" s="157">
        <f t="shared" si="56"/>
        <v>0</v>
      </c>
      <c r="P569" s="158">
        <v>4607109947463</v>
      </c>
      <c r="Q569" s="159"/>
      <c r="R569" s="413" t="s">
        <v>9925</v>
      </c>
      <c r="T569" s="325"/>
    </row>
    <row r="570" spans="1:20" ht="58.15" customHeight="1">
      <c r="A570" s="163">
        <v>557</v>
      </c>
      <c r="B570" s="151">
        <v>391</v>
      </c>
      <c r="C570" s="228" t="s">
        <v>575</v>
      </c>
      <c r="D570" s="475" t="s">
        <v>1920</v>
      </c>
      <c r="E570" s="464" t="s">
        <v>8385</v>
      </c>
      <c r="F570" s="464" t="s">
        <v>577</v>
      </c>
      <c r="G570" s="466" t="s">
        <v>576</v>
      </c>
      <c r="H570" s="467" t="str">
        <f t="shared" si="55"/>
        <v>фото</v>
      </c>
      <c r="I570" s="153" t="s">
        <v>1930</v>
      </c>
      <c r="J570" s="468" t="s">
        <v>164</v>
      </c>
      <c r="K570" s="229">
        <v>7</v>
      </c>
      <c r="L570" s="230">
        <v>454.9</v>
      </c>
      <c r="M570" s="156">
        <v>1</v>
      </c>
      <c r="N570" s="160"/>
      <c r="O570" s="157">
        <f t="shared" si="56"/>
        <v>0</v>
      </c>
      <c r="P570" s="158">
        <v>4607109960790</v>
      </c>
      <c r="Q570" s="159"/>
      <c r="R570" s="413" t="s">
        <v>9925</v>
      </c>
      <c r="T570" s="325"/>
    </row>
    <row r="571" spans="1:20" ht="54" customHeight="1">
      <c r="A571" s="163">
        <v>558</v>
      </c>
      <c r="B571" s="151">
        <v>402</v>
      </c>
      <c r="C571" s="228" t="s">
        <v>7900</v>
      </c>
      <c r="D571" s="475" t="s">
        <v>1920</v>
      </c>
      <c r="E571" s="464" t="s">
        <v>8385</v>
      </c>
      <c r="F571" s="464" t="s">
        <v>7901</v>
      </c>
      <c r="G571" s="466" t="s">
        <v>1929</v>
      </c>
      <c r="H571" s="467" t="str">
        <f t="shared" si="55"/>
        <v>фото</v>
      </c>
      <c r="I571" s="153" t="s">
        <v>8408</v>
      </c>
      <c r="J571" s="468" t="s">
        <v>161</v>
      </c>
      <c r="K571" s="229">
        <v>7</v>
      </c>
      <c r="L571" s="230">
        <v>343.3</v>
      </c>
      <c r="M571" s="156">
        <v>1</v>
      </c>
      <c r="N571" s="160"/>
      <c r="O571" s="157">
        <f t="shared" si="56"/>
        <v>0</v>
      </c>
      <c r="P571" s="158">
        <v>4607109979754</v>
      </c>
      <c r="Q571" s="159"/>
      <c r="R571" s="413" t="s">
        <v>9925</v>
      </c>
      <c r="T571" s="325"/>
    </row>
    <row r="572" spans="1:20" ht="54.95" customHeight="1">
      <c r="A572" s="163">
        <v>559</v>
      </c>
      <c r="B572" s="151">
        <v>16513</v>
      </c>
      <c r="C572" s="228" t="s">
        <v>1932</v>
      </c>
      <c r="D572" s="475" t="s">
        <v>1920</v>
      </c>
      <c r="E572" s="464" t="s">
        <v>8385</v>
      </c>
      <c r="F572" s="464" t="s">
        <v>1934</v>
      </c>
      <c r="G572" s="466" t="s">
        <v>1933</v>
      </c>
      <c r="H572" s="467" t="str">
        <f t="shared" si="55"/>
        <v>фото</v>
      </c>
      <c r="I572" s="153" t="s">
        <v>8530</v>
      </c>
      <c r="J572" s="468" t="s">
        <v>161</v>
      </c>
      <c r="K572" s="229">
        <v>5</v>
      </c>
      <c r="L572" s="230">
        <v>257.3</v>
      </c>
      <c r="M572" s="156">
        <v>1</v>
      </c>
      <c r="N572" s="160"/>
      <c r="O572" s="157">
        <f t="shared" si="56"/>
        <v>0</v>
      </c>
      <c r="P572" s="158">
        <v>4607109912751</v>
      </c>
      <c r="Q572" s="159"/>
      <c r="R572" s="413" t="s">
        <v>9925</v>
      </c>
      <c r="T572" s="325"/>
    </row>
    <row r="573" spans="1:20" ht="54" customHeight="1">
      <c r="A573" s="163">
        <v>560</v>
      </c>
      <c r="B573" s="151">
        <v>471</v>
      </c>
      <c r="C573" s="228" t="s">
        <v>260</v>
      </c>
      <c r="D573" s="475" t="s">
        <v>1920</v>
      </c>
      <c r="E573" s="464" t="s">
        <v>8385</v>
      </c>
      <c r="F573" s="464" t="s">
        <v>109</v>
      </c>
      <c r="G573" s="466" t="s">
        <v>110</v>
      </c>
      <c r="H573" s="467" t="str">
        <f t="shared" si="55"/>
        <v>фото</v>
      </c>
      <c r="I573" s="153" t="s">
        <v>1923</v>
      </c>
      <c r="J573" s="468" t="s">
        <v>164</v>
      </c>
      <c r="K573" s="229">
        <v>5</v>
      </c>
      <c r="L573" s="230">
        <v>397.7</v>
      </c>
      <c r="M573" s="156">
        <v>1</v>
      </c>
      <c r="N573" s="160"/>
      <c r="O573" s="157">
        <f t="shared" si="56"/>
        <v>0</v>
      </c>
      <c r="P573" s="158">
        <v>4607109961896</v>
      </c>
      <c r="Q573" s="159"/>
      <c r="R573" s="413" t="s">
        <v>9925</v>
      </c>
      <c r="T573" s="325"/>
    </row>
    <row r="574" spans="1:20" ht="15.75">
      <c r="A574" s="163">
        <v>561</v>
      </c>
      <c r="B574" s="232"/>
      <c r="C574" s="232"/>
      <c r="D574" s="470"/>
      <c r="E574" s="425" t="s">
        <v>9139</v>
      </c>
      <c r="F574" s="172"/>
      <c r="G574" s="231"/>
      <c r="H574" s="233"/>
      <c r="I574" s="234"/>
      <c r="J574" s="232"/>
      <c r="K574" s="232"/>
      <c r="L574" s="232"/>
      <c r="M574" s="232"/>
      <c r="N574" s="232"/>
      <c r="O574" s="150"/>
      <c r="P574" s="150"/>
      <c r="Q574" s="150"/>
      <c r="R574" s="167"/>
    </row>
    <row r="575" spans="1:20" ht="54" customHeight="1">
      <c r="A575" s="163">
        <v>562</v>
      </c>
      <c r="B575" s="151">
        <v>1421</v>
      </c>
      <c r="C575" s="228" t="s">
        <v>816</v>
      </c>
      <c r="D575" s="475" t="s">
        <v>2007</v>
      </c>
      <c r="E575" s="464" t="s">
        <v>8385</v>
      </c>
      <c r="F575" s="464" t="s">
        <v>818</v>
      </c>
      <c r="G575" s="466" t="s">
        <v>817</v>
      </c>
      <c r="H575" s="467" t="str">
        <f t="shared" ref="H575:H585" si="57">HYPERLINK("https://www.gardenbulbs.ru/images/Lilium_CL/thumbnails/"&amp;C575&amp;".jpg","фото")</f>
        <v>фото</v>
      </c>
      <c r="I575" s="153" t="s">
        <v>2009</v>
      </c>
      <c r="J575" s="468" t="s">
        <v>164</v>
      </c>
      <c r="K575" s="229">
        <v>5</v>
      </c>
      <c r="L575" s="230">
        <v>461.3</v>
      </c>
      <c r="M575" s="156">
        <v>1</v>
      </c>
      <c r="N575" s="160"/>
      <c r="O575" s="157">
        <f t="shared" ref="O575:O585" si="58">IF(ISERROR(L575*N575),0,L575*N575)</f>
        <v>0</v>
      </c>
      <c r="P575" s="158">
        <v>4607109964491</v>
      </c>
      <c r="Q575" s="159"/>
      <c r="R575" s="413" t="s">
        <v>9923</v>
      </c>
      <c r="T575" s="325"/>
    </row>
    <row r="576" spans="1:20" ht="58.15" customHeight="1">
      <c r="A576" s="163">
        <v>563</v>
      </c>
      <c r="B576" s="151">
        <v>2823</v>
      </c>
      <c r="C576" s="228" t="s">
        <v>2032</v>
      </c>
      <c r="D576" s="475" t="s">
        <v>2007</v>
      </c>
      <c r="E576" s="464" t="s">
        <v>8385</v>
      </c>
      <c r="F576" s="464" t="s">
        <v>2034</v>
      </c>
      <c r="G576" s="466" t="s">
        <v>2033</v>
      </c>
      <c r="H576" s="467" t="str">
        <f t="shared" si="57"/>
        <v>фото</v>
      </c>
      <c r="I576" s="153" t="s">
        <v>2035</v>
      </c>
      <c r="J576" s="468" t="s">
        <v>164</v>
      </c>
      <c r="K576" s="229">
        <v>5</v>
      </c>
      <c r="L576" s="230">
        <v>526.9</v>
      </c>
      <c r="M576" s="156">
        <v>1</v>
      </c>
      <c r="N576" s="160"/>
      <c r="O576" s="157">
        <f t="shared" si="58"/>
        <v>0</v>
      </c>
      <c r="P576" s="158">
        <v>4607109961537</v>
      </c>
      <c r="Q576" s="159"/>
      <c r="R576" s="413" t="s">
        <v>9923</v>
      </c>
      <c r="T576" s="325"/>
    </row>
    <row r="577" spans="1:20" ht="58.15" customHeight="1">
      <c r="A577" s="163">
        <v>564</v>
      </c>
      <c r="B577" s="151">
        <v>2825</v>
      </c>
      <c r="C577" s="228" t="s">
        <v>2028</v>
      </c>
      <c r="D577" s="475" t="s">
        <v>2007</v>
      </c>
      <c r="E577" s="464" t="s">
        <v>8385</v>
      </c>
      <c r="F577" s="464" t="s">
        <v>2030</v>
      </c>
      <c r="G577" s="466" t="s">
        <v>2029</v>
      </c>
      <c r="H577" s="467" t="str">
        <f t="shared" si="57"/>
        <v>фото</v>
      </c>
      <c r="I577" s="153" t="s">
        <v>2031</v>
      </c>
      <c r="J577" s="468" t="s">
        <v>164</v>
      </c>
      <c r="K577" s="229">
        <v>5</v>
      </c>
      <c r="L577" s="230">
        <v>526.9</v>
      </c>
      <c r="M577" s="156">
        <v>1</v>
      </c>
      <c r="N577" s="160"/>
      <c r="O577" s="157">
        <f t="shared" si="58"/>
        <v>0</v>
      </c>
      <c r="P577" s="158">
        <v>4607109961032</v>
      </c>
      <c r="Q577" s="159"/>
      <c r="R577" s="413" t="s">
        <v>9923</v>
      </c>
      <c r="T577" s="325"/>
    </row>
    <row r="578" spans="1:20" ht="54" customHeight="1">
      <c r="A578" s="163">
        <v>565</v>
      </c>
      <c r="B578" s="151">
        <v>9432</v>
      </c>
      <c r="C578" s="228" t="s">
        <v>1030</v>
      </c>
      <c r="D578" s="475" t="s">
        <v>2007</v>
      </c>
      <c r="E578" s="464" t="s">
        <v>8385</v>
      </c>
      <c r="F578" s="464" t="s">
        <v>1032</v>
      </c>
      <c r="G578" s="466" t="s">
        <v>1031</v>
      </c>
      <c r="H578" s="467" t="str">
        <f t="shared" si="57"/>
        <v>фото</v>
      </c>
      <c r="I578" s="153" t="s">
        <v>2010</v>
      </c>
      <c r="J578" s="468" t="s">
        <v>164</v>
      </c>
      <c r="K578" s="229">
        <v>5</v>
      </c>
      <c r="L578" s="230">
        <v>526.9</v>
      </c>
      <c r="M578" s="156">
        <v>1</v>
      </c>
      <c r="N578" s="160"/>
      <c r="O578" s="157">
        <f t="shared" si="58"/>
        <v>0</v>
      </c>
      <c r="P578" s="158">
        <v>4607109957769</v>
      </c>
      <c r="Q578" s="164"/>
      <c r="R578" s="413" t="s">
        <v>9923</v>
      </c>
      <c r="T578" s="325"/>
    </row>
    <row r="579" spans="1:20" ht="54" customHeight="1">
      <c r="A579" s="163">
        <v>566</v>
      </c>
      <c r="B579" s="151">
        <v>7195</v>
      </c>
      <c r="C579" s="228" t="s">
        <v>2011</v>
      </c>
      <c r="D579" s="475" t="s">
        <v>2007</v>
      </c>
      <c r="E579" s="464" t="s">
        <v>8385</v>
      </c>
      <c r="F579" s="464" t="s">
        <v>2013</v>
      </c>
      <c r="G579" s="466" t="s">
        <v>2012</v>
      </c>
      <c r="H579" s="467" t="str">
        <f t="shared" si="57"/>
        <v>фото</v>
      </c>
      <c r="I579" s="153" t="s">
        <v>2014</v>
      </c>
      <c r="J579" s="468" t="s">
        <v>164</v>
      </c>
      <c r="K579" s="229">
        <v>5</v>
      </c>
      <c r="L579" s="230">
        <v>526.9</v>
      </c>
      <c r="M579" s="156">
        <v>1</v>
      </c>
      <c r="N579" s="160"/>
      <c r="O579" s="157">
        <f t="shared" si="58"/>
        <v>0</v>
      </c>
      <c r="P579" s="158">
        <v>4607109948392</v>
      </c>
      <c r="Q579" s="159"/>
      <c r="R579" s="413" t="s">
        <v>9923</v>
      </c>
      <c r="T579" s="325"/>
    </row>
    <row r="580" spans="1:20" ht="54" customHeight="1">
      <c r="A580" s="163">
        <v>567</v>
      </c>
      <c r="B580" s="151">
        <v>7196</v>
      </c>
      <c r="C580" s="228" t="s">
        <v>2015</v>
      </c>
      <c r="D580" s="475" t="s">
        <v>2007</v>
      </c>
      <c r="E580" s="464" t="s">
        <v>8385</v>
      </c>
      <c r="F580" s="464" t="s">
        <v>2017</v>
      </c>
      <c r="G580" s="466" t="s">
        <v>2016</v>
      </c>
      <c r="H580" s="467" t="str">
        <f t="shared" si="57"/>
        <v>фото</v>
      </c>
      <c r="I580" s="153" t="s">
        <v>2001</v>
      </c>
      <c r="J580" s="468" t="s">
        <v>164</v>
      </c>
      <c r="K580" s="229">
        <v>5</v>
      </c>
      <c r="L580" s="230">
        <v>609.70000000000005</v>
      </c>
      <c r="M580" s="156">
        <v>1</v>
      </c>
      <c r="N580" s="160"/>
      <c r="O580" s="157">
        <f t="shared" si="58"/>
        <v>0</v>
      </c>
      <c r="P580" s="158">
        <v>4607109948408</v>
      </c>
      <c r="Q580" s="159"/>
      <c r="R580" s="413" t="s">
        <v>9923</v>
      </c>
      <c r="T580" s="325"/>
    </row>
    <row r="581" spans="1:20" ht="58.15" customHeight="1">
      <c r="A581" s="163">
        <v>568</v>
      </c>
      <c r="B581" s="151">
        <v>7198</v>
      </c>
      <c r="C581" s="228" t="s">
        <v>2018</v>
      </c>
      <c r="D581" s="475" t="s">
        <v>2007</v>
      </c>
      <c r="E581" s="464" t="s">
        <v>8385</v>
      </c>
      <c r="F581" s="464" t="s">
        <v>2020</v>
      </c>
      <c r="G581" s="466" t="s">
        <v>2019</v>
      </c>
      <c r="H581" s="467" t="str">
        <f t="shared" si="57"/>
        <v>фото</v>
      </c>
      <c r="I581" s="153" t="s">
        <v>2021</v>
      </c>
      <c r="J581" s="468" t="s">
        <v>164</v>
      </c>
      <c r="K581" s="229">
        <v>5</v>
      </c>
      <c r="L581" s="230">
        <v>526.9</v>
      </c>
      <c r="M581" s="156">
        <v>1</v>
      </c>
      <c r="N581" s="160"/>
      <c r="O581" s="157">
        <f t="shared" si="58"/>
        <v>0</v>
      </c>
      <c r="P581" s="158">
        <v>4607109948422</v>
      </c>
      <c r="Q581" s="159"/>
      <c r="R581" s="413" t="s">
        <v>9923</v>
      </c>
      <c r="T581" s="325"/>
    </row>
    <row r="582" spans="1:20" ht="54" customHeight="1">
      <c r="A582" s="163">
        <v>569</v>
      </c>
      <c r="B582" s="151">
        <v>2822</v>
      </c>
      <c r="C582" s="228" t="s">
        <v>2022</v>
      </c>
      <c r="D582" s="475" t="s">
        <v>2007</v>
      </c>
      <c r="E582" s="464" t="s">
        <v>8385</v>
      </c>
      <c r="F582" s="464" t="s">
        <v>2024</v>
      </c>
      <c r="G582" s="466" t="s">
        <v>2023</v>
      </c>
      <c r="H582" s="467" t="str">
        <f t="shared" si="57"/>
        <v>фото</v>
      </c>
      <c r="I582" s="153" t="s">
        <v>2025</v>
      </c>
      <c r="J582" s="468" t="s">
        <v>164</v>
      </c>
      <c r="K582" s="229">
        <v>5</v>
      </c>
      <c r="L582" s="230">
        <v>570.29999999999995</v>
      </c>
      <c r="M582" s="156">
        <v>1</v>
      </c>
      <c r="N582" s="160"/>
      <c r="O582" s="157">
        <f t="shared" si="58"/>
        <v>0</v>
      </c>
      <c r="P582" s="158">
        <v>4607109961155</v>
      </c>
      <c r="Q582" s="159"/>
      <c r="R582" s="413" t="s">
        <v>9923</v>
      </c>
      <c r="T582" s="325"/>
    </row>
    <row r="583" spans="1:20" ht="58.15" customHeight="1">
      <c r="A583" s="163">
        <v>570</v>
      </c>
      <c r="B583" s="151">
        <v>13623</v>
      </c>
      <c r="C583" s="228" t="s">
        <v>1440</v>
      </c>
      <c r="D583" s="475" t="s">
        <v>2007</v>
      </c>
      <c r="E583" s="464" t="s">
        <v>8385</v>
      </c>
      <c r="F583" s="464" t="s">
        <v>1442</v>
      </c>
      <c r="G583" s="466" t="s">
        <v>1441</v>
      </c>
      <c r="H583" s="467" t="str">
        <f t="shared" si="57"/>
        <v>фото</v>
      </c>
      <c r="I583" s="153" t="s">
        <v>2026</v>
      </c>
      <c r="J583" s="468" t="s">
        <v>164</v>
      </c>
      <c r="K583" s="229">
        <v>5</v>
      </c>
      <c r="L583" s="230">
        <v>465.3</v>
      </c>
      <c r="M583" s="156">
        <v>1</v>
      </c>
      <c r="N583" s="160"/>
      <c r="O583" s="157">
        <f t="shared" si="58"/>
        <v>0</v>
      </c>
      <c r="P583" s="158">
        <v>4607109919552</v>
      </c>
      <c r="Q583" s="159"/>
      <c r="R583" s="413" t="s">
        <v>9923</v>
      </c>
      <c r="T583" s="325"/>
    </row>
    <row r="584" spans="1:20" ht="54" customHeight="1">
      <c r="A584" s="163">
        <v>571</v>
      </c>
      <c r="B584" s="151">
        <v>7199</v>
      </c>
      <c r="C584" s="228" t="s">
        <v>10568</v>
      </c>
      <c r="D584" s="475" t="s">
        <v>2007</v>
      </c>
      <c r="E584" s="464" t="s">
        <v>8385</v>
      </c>
      <c r="F584" s="464" t="s">
        <v>10597</v>
      </c>
      <c r="G584" s="466" t="s">
        <v>10628</v>
      </c>
      <c r="H584" s="467" t="str">
        <f t="shared" si="57"/>
        <v>фото</v>
      </c>
      <c r="I584" s="153" t="s">
        <v>10659</v>
      </c>
      <c r="J584" s="468" t="s">
        <v>164</v>
      </c>
      <c r="K584" s="229">
        <v>5</v>
      </c>
      <c r="L584" s="230">
        <v>609.70000000000005</v>
      </c>
      <c r="M584" s="156">
        <v>1</v>
      </c>
      <c r="N584" s="160"/>
      <c r="O584" s="157">
        <f t="shared" si="58"/>
        <v>0</v>
      </c>
      <c r="P584" s="158">
        <v>4607109948439</v>
      </c>
      <c r="Q584" s="159"/>
      <c r="R584" s="413" t="s">
        <v>9923</v>
      </c>
      <c r="T584" s="325"/>
    </row>
    <row r="585" spans="1:20" ht="54" customHeight="1">
      <c r="A585" s="163">
        <v>572</v>
      </c>
      <c r="B585" s="151">
        <v>9433</v>
      </c>
      <c r="C585" s="228" t="s">
        <v>1033</v>
      </c>
      <c r="D585" s="475" t="s">
        <v>2007</v>
      </c>
      <c r="E585" s="464" t="s">
        <v>8385</v>
      </c>
      <c r="F585" s="464" t="s">
        <v>1035</v>
      </c>
      <c r="G585" s="466" t="s">
        <v>1034</v>
      </c>
      <c r="H585" s="467" t="str">
        <f t="shared" si="57"/>
        <v>фото</v>
      </c>
      <c r="I585" s="153" t="s">
        <v>2027</v>
      </c>
      <c r="J585" s="468" t="s">
        <v>164</v>
      </c>
      <c r="K585" s="229">
        <v>5</v>
      </c>
      <c r="L585" s="230">
        <v>526.9</v>
      </c>
      <c r="M585" s="156">
        <v>1</v>
      </c>
      <c r="N585" s="160"/>
      <c r="O585" s="157">
        <f t="shared" si="58"/>
        <v>0</v>
      </c>
      <c r="P585" s="158">
        <v>4607109975343</v>
      </c>
      <c r="Q585" s="164"/>
      <c r="R585" s="413" t="s">
        <v>9923</v>
      </c>
      <c r="T585" s="325"/>
    </row>
    <row r="586" spans="1:20" ht="15.75">
      <c r="A586" s="163">
        <v>573</v>
      </c>
      <c r="B586" s="232"/>
      <c r="C586" s="232"/>
      <c r="D586" s="470"/>
      <c r="E586" s="425" t="s">
        <v>9140</v>
      </c>
      <c r="F586" s="172"/>
      <c r="G586" s="231"/>
      <c r="H586" s="233"/>
      <c r="I586" s="234"/>
      <c r="J586" s="232"/>
      <c r="K586" s="232"/>
      <c r="L586" s="232"/>
      <c r="M586" s="232"/>
      <c r="N586" s="232"/>
      <c r="O586" s="150"/>
      <c r="P586" s="150"/>
      <c r="Q586" s="150"/>
      <c r="R586" s="167"/>
    </row>
    <row r="587" spans="1:20" ht="58.35" customHeight="1">
      <c r="A587" s="163">
        <v>574</v>
      </c>
      <c r="B587" s="151">
        <v>13543</v>
      </c>
      <c r="C587" s="228" t="s">
        <v>1349</v>
      </c>
      <c r="D587" s="475" t="s">
        <v>1719</v>
      </c>
      <c r="E587" s="464" t="s">
        <v>8385</v>
      </c>
      <c r="F587" s="464" t="s">
        <v>1351</v>
      </c>
      <c r="G587" s="466" t="s">
        <v>1350</v>
      </c>
      <c r="H587" s="467" t="str">
        <f t="shared" ref="H587:H591" si="59">HYPERLINK("https://www.gardenbulbs.ru/images/Lilium_CL/thumbnails/"&amp;C587&amp;".jpg","фото")</f>
        <v>фото</v>
      </c>
      <c r="I587" s="153" t="s">
        <v>1720</v>
      </c>
      <c r="J587" s="468" t="s">
        <v>164</v>
      </c>
      <c r="K587" s="229">
        <v>5</v>
      </c>
      <c r="L587" s="230">
        <v>444.1</v>
      </c>
      <c r="M587" s="156">
        <v>1</v>
      </c>
      <c r="N587" s="160"/>
      <c r="O587" s="157">
        <f t="shared" ref="O587:O591" si="60">IF(ISERROR(L587*N587),0,L587*N587)</f>
        <v>0</v>
      </c>
      <c r="P587" s="158">
        <v>4607109920336</v>
      </c>
      <c r="Q587" s="159"/>
      <c r="R587" s="413" t="s">
        <v>9924</v>
      </c>
      <c r="T587" s="325"/>
    </row>
    <row r="588" spans="1:20" ht="54" customHeight="1">
      <c r="A588" s="163">
        <v>575</v>
      </c>
      <c r="B588" s="151">
        <v>10647</v>
      </c>
      <c r="C588" s="228" t="s">
        <v>1149</v>
      </c>
      <c r="D588" s="475" t="s">
        <v>1719</v>
      </c>
      <c r="E588" s="464" t="s">
        <v>8385</v>
      </c>
      <c r="F588" s="464" t="s">
        <v>1116</v>
      </c>
      <c r="G588" s="466" t="s">
        <v>1115</v>
      </c>
      <c r="H588" s="467" t="str">
        <f t="shared" si="59"/>
        <v>фото</v>
      </c>
      <c r="I588" s="153" t="s">
        <v>1721</v>
      </c>
      <c r="J588" s="468" t="s">
        <v>164</v>
      </c>
      <c r="K588" s="229">
        <v>5</v>
      </c>
      <c r="L588" s="230">
        <v>528.9</v>
      </c>
      <c r="M588" s="156">
        <v>1</v>
      </c>
      <c r="N588" s="160"/>
      <c r="O588" s="157">
        <f t="shared" si="60"/>
        <v>0</v>
      </c>
      <c r="P588" s="158">
        <v>4607109926987</v>
      </c>
      <c r="Q588" s="159"/>
      <c r="R588" s="413" t="s">
        <v>9924</v>
      </c>
      <c r="T588" s="325"/>
    </row>
    <row r="589" spans="1:20" ht="54" customHeight="1">
      <c r="A589" s="163">
        <v>576</v>
      </c>
      <c r="B589" s="151">
        <v>10653</v>
      </c>
      <c r="C589" s="228" t="s">
        <v>1151</v>
      </c>
      <c r="D589" s="475" t="s">
        <v>1719</v>
      </c>
      <c r="E589" s="464" t="s">
        <v>8385</v>
      </c>
      <c r="F589" s="464" t="s">
        <v>1120</v>
      </c>
      <c r="G589" s="466" t="s">
        <v>1119</v>
      </c>
      <c r="H589" s="467" t="str">
        <f t="shared" si="59"/>
        <v>фото</v>
      </c>
      <c r="I589" s="153" t="s">
        <v>1724</v>
      </c>
      <c r="J589" s="468" t="s">
        <v>164</v>
      </c>
      <c r="K589" s="229">
        <v>5</v>
      </c>
      <c r="L589" s="230">
        <v>512.79999999999995</v>
      </c>
      <c r="M589" s="156">
        <v>1</v>
      </c>
      <c r="N589" s="160"/>
      <c r="O589" s="157">
        <f t="shared" si="60"/>
        <v>0</v>
      </c>
      <c r="P589" s="158">
        <v>4607109926925</v>
      </c>
      <c r="Q589" s="159"/>
      <c r="R589" s="413" t="s">
        <v>9924</v>
      </c>
      <c r="T589" s="325"/>
    </row>
    <row r="590" spans="1:20" ht="54" customHeight="1">
      <c r="A590" s="163">
        <v>577</v>
      </c>
      <c r="B590" s="151">
        <v>10651</v>
      </c>
      <c r="C590" s="228" t="s">
        <v>1352</v>
      </c>
      <c r="D590" s="475" t="s">
        <v>1719</v>
      </c>
      <c r="E590" s="464" t="s">
        <v>8385</v>
      </c>
      <c r="F590" s="464" t="s">
        <v>1354</v>
      </c>
      <c r="G590" s="466" t="s">
        <v>1353</v>
      </c>
      <c r="H590" s="467" t="str">
        <f t="shared" si="59"/>
        <v>фото</v>
      </c>
      <c r="I590" s="153" t="s">
        <v>1723</v>
      </c>
      <c r="J590" s="468" t="s">
        <v>164</v>
      </c>
      <c r="K590" s="229">
        <v>5</v>
      </c>
      <c r="L590" s="230">
        <v>528.9</v>
      </c>
      <c r="M590" s="156">
        <v>1</v>
      </c>
      <c r="N590" s="160"/>
      <c r="O590" s="157">
        <f t="shared" si="60"/>
        <v>0</v>
      </c>
      <c r="P590" s="158">
        <v>4607109926949</v>
      </c>
      <c r="Q590" s="159"/>
      <c r="R590" s="413" t="s">
        <v>9924</v>
      </c>
      <c r="T590" s="325"/>
    </row>
    <row r="591" spans="1:20" ht="54" customHeight="1">
      <c r="A591" s="163">
        <v>578</v>
      </c>
      <c r="B591" s="151">
        <v>10648</v>
      </c>
      <c r="C591" s="228" t="s">
        <v>1150</v>
      </c>
      <c r="D591" s="475" t="s">
        <v>1719</v>
      </c>
      <c r="E591" s="464" t="s">
        <v>8385</v>
      </c>
      <c r="F591" s="464" t="s">
        <v>1118</v>
      </c>
      <c r="G591" s="466" t="s">
        <v>1117</v>
      </c>
      <c r="H591" s="467" t="str">
        <f t="shared" si="59"/>
        <v>фото</v>
      </c>
      <c r="I591" s="153" t="s">
        <v>1722</v>
      </c>
      <c r="J591" s="468" t="s">
        <v>164</v>
      </c>
      <c r="K591" s="229">
        <v>5</v>
      </c>
      <c r="L591" s="230">
        <v>528.9</v>
      </c>
      <c r="M591" s="156">
        <v>1</v>
      </c>
      <c r="N591" s="160"/>
      <c r="O591" s="157">
        <f t="shared" si="60"/>
        <v>0</v>
      </c>
      <c r="P591" s="158">
        <v>4607109926970</v>
      </c>
      <c r="Q591" s="159"/>
      <c r="R591" s="413" t="s">
        <v>9924</v>
      </c>
      <c r="T591" s="325"/>
    </row>
    <row r="592" spans="1:20" ht="15.75">
      <c r="A592" s="163">
        <v>579</v>
      </c>
      <c r="B592" s="232"/>
      <c r="C592" s="232"/>
      <c r="D592" s="470"/>
      <c r="E592" s="425" t="s">
        <v>8622</v>
      </c>
      <c r="F592" s="172"/>
      <c r="G592" s="231"/>
      <c r="H592" s="233"/>
      <c r="I592" s="234"/>
      <c r="J592" s="232"/>
      <c r="K592" s="232"/>
      <c r="L592" s="232"/>
      <c r="M592" s="232"/>
      <c r="N592" s="232"/>
      <c r="O592" s="150"/>
      <c r="P592" s="150"/>
      <c r="Q592" s="150"/>
      <c r="R592" s="167"/>
    </row>
    <row r="593" spans="1:20" ht="58.15" customHeight="1">
      <c r="A593" s="163">
        <v>580</v>
      </c>
      <c r="B593" s="151">
        <v>13597</v>
      </c>
      <c r="C593" s="228" t="s">
        <v>1412</v>
      </c>
      <c r="D593" s="475" t="s">
        <v>1862</v>
      </c>
      <c r="E593" s="464" t="s">
        <v>8385</v>
      </c>
      <c r="F593" s="464" t="s">
        <v>1414</v>
      </c>
      <c r="G593" s="466" t="s">
        <v>1413</v>
      </c>
      <c r="H593" s="467" t="str">
        <f t="shared" ref="H593:H648" si="61">HYPERLINK("https://www.gardenbulbs.ru/images/Lilium_CL/thumbnails/"&amp;C593&amp;".jpg","фото")</f>
        <v>фото</v>
      </c>
      <c r="I593" s="153" t="s">
        <v>1906</v>
      </c>
      <c r="J593" s="468" t="s">
        <v>164</v>
      </c>
      <c r="K593" s="229">
        <v>3</v>
      </c>
      <c r="L593" s="230">
        <v>224.4</v>
      </c>
      <c r="M593" s="156">
        <v>1</v>
      </c>
      <c r="N593" s="160"/>
      <c r="O593" s="157">
        <f t="shared" ref="O593:O648" si="62">IF(ISERROR(L593*N593),0,L593*N593)</f>
        <v>0</v>
      </c>
      <c r="P593" s="158">
        <v>4607109919798</v>
      </c>
      <c r="Q593" s="159"/>
      <c r="R593" s="413" t="s">
        <v>9927</v>
      </c>
      <c r="T593" s="325"/>
    </row>
    <row r="594" spans="1:20" ht="58.15" customHeight="1">
      <c r="A594" s="163">
        <v>581</v>
      </c>
      <c r="B594" s="151">
        <v>13583</v>
      </c>
      <c r="C594" s="228" t="s">
        <v>1397</v>
      </c>
      <c r="D594" s="475" t="s">
        <v>1862</v>
      </c>
      <c r="E594" s="464" t="s">
        <v>8385</v>
      </c>
      <c r="F594" s="464" t="s">
        <v>1399</v>
      </c>
      <c r="G594" s="466" t="s">
        <v>1398</v>
      </c>
      <c r="H594" s="467" t="str">
        <f t="shared" si="61"/>
        <v>фото</v>
      </c>
      <c r="I594" s="153" t="s">
        <v>1886</v>
      </c>
      <c r="J594" s="468" t="s">
        <v>164</v>
      </c>
      <c r="K594" s="229">
        <v>5</v>
      </c>
      <c r="L594" s="230">
        <v>366.4</v>
      </c>
      <c r="M594" s="156">
        <v>1</v>
      </c>
      <c r="N594" s="160"/>
      <c r="O594" s="157">
        <f t="shared" si="62"/>
        <v>0</v>
      </c>
      <c r="P594" s="158">
        <v>4607109919934</v>
      </c>
      <c r="Q594" s="159"/>
      <c r="R594" s="413" t="s">
        <v>9927</v>
      </c>
      <c r="T594" s="325"/>
    </row>
    <row r="595" spans="1:20" ht="54" customHeight="1">
      <c r="A595" s="163">
        <v>582</v>
      </c>
      <c r="B595" s="151">
        <v>2829</v>
      </c>
      <c r="C595" s="228" t="s">
        <v>1391</v>
      </c>
      <c r="D595" s="475" t="s">
        <v>1862</v>
      </c>
      <c r="E595" s="464" t="s">
        <v>8385</v>
      </c>
      <c r="F595" s="464" t="s">
        <v>1393</v>
      </c>
      <c r="G595" s="466" t="s">
        <v>1392</v>
      </c>
      <c r="H595" s="467" t="str">
        <f t="shared" si="61"/>
        <v>фото</v>
      </c>
      <c r="I595" s="153" t="s">
        <v>1875</v>
      </c>
      <c r="J595" s="468" t="s">
        <v>164</v>
      </c>
      <c r="K595" s="229">
        <v>5</v>
      </c>
      <c r="L595" s="230">
        <v>364.3</v>
      </c>
      <c r="M595" s="156">
        <v>1</v>
      </c>
      <c r="N595" s="160"/>
      <c r="O595" s="157">
        <f t="shared" si="62"/>
        <v>0</v>
      </c>
      <c r="P595" s="158">
        <v>4607109929841</v>
      </c>
      <c r="Q595" s="159"/>
      <c r="R595" s="413" t="s">
        <v>9927</v>
      </c>
      <c r="T595" s="325"/>
    </row>
    <row r="596" spans="1:20" ht="58.15" customHeight="1">
      <c r="A596" s="163">
        <v>583</v>
      </c>
      <c r="B596" s="151">
        <v>219</v>
      </c>
      <c r="C596" s="228" t="s">
        <v>1388</v>
      </c>
      <c r="D596" s="475" t="s">
        <v>1862</v>
      </c>
      <c r="E596" s="464" t="s">
        <v>8385</v>
      </c>
      <c r="F596" s="464" t="s">
        <v>1390</v>
      </c>
      <c r="G596" s="466" t="s">
        <v>1389</v>
      </c>
      <c r="H596" s="467" t="str">
        <f t="shared" si="61"/>
        <v>фото</v>
      </c>
      <c r="I596" s="153" t="s">
        <v>1863</v>
      </c>
      <c r="J596" s="468" t="s">
        <v>164</v>
      </c>
      <c r="K596" s="229">
        <v>5</v>
      </c>
      <c r="L596" s="230">
        <v>343.1</v>
      </c>
      <c r="M596" s="156">
        <v>1</v>
      </c>
      <c r="N596" s="160"/>
      <c r="O596" s="157">
        <f t="shared" si="62"/>
        <v>0</v>
      </c>
      <c r="P596" s="158">
        <v>4607109960806</v>
      </c>
      <c r="Q596" s="159"/>
      <c r="R596" s="413" t="s">
        <v>9927</v>
      </c>
      <c r="T596" s="325"/>
    </row>
    <row r="597" spans="1:20" ht="58.15" customHeight="1">
      <c r="A597" s="163">
        <v>584</v>
      </c>
      <c r="B597" s="151">
        <v>405</v>
      </c>
      <c r="C597" s="228" t="s">
        <v>248</v>
      </c>
      <c r="D597" s="475" t="s">
        <v>1862</v>
      </c>
      <c r="E597" s="464" t="s">
        <v>8385</v>
      </c>
      <c r="F597" s="464" t="s">
        <v>14</v>
      </c>
      <c r="G597" s="466" t="s">
        <v>13</v>
      </c>
      <c r="H597" s="467" t="str">
        <f t="shared" si="61"/>
        <v>фото</v>
      </c>
      <c r="I597" s="153" t="s">
        <v>1868</v>
      </c>
      <c r="J597" s="468" t="s">
        <v>164</v>
      </c>
      <c r="K597" s="229">
        <v>5</v>
      </c>
      <c r="L597" s="230">
        <v>377.5</v>
      </c>
      <c r="M597" s="156">
        <v>1</v>
      </c>
      <c r="N597" s="160"/>
      <c r="O597" s="157">
        <f t="shared" si="62"/>
        <v>0</v>
      </c>
      <c r="P597" s="158">
        <v>4607109961919</v>
      </c>
      <c r="Q597" s="159"/>
      <c r="R597" s="413" t="s">
        <v>9927</v>
      </c>
      <c r="T597" s="325"/>
    </row>
    <row r="598" spans="1:20" ht="58.15" customHeight="1">
      <c r="A598" s="163">
        <v>585</v>
      </c>
      <c r="B598" s="151">
        <v>223</v>
      </c>
      <c r="C598" s="228" t="s">
        <v>249</v>
      </c>
      <c r="D598" s="475" t="s">
        <v>1862</v>
      </c>
      <c r="E598" s="464" t="s">
        <v>8385</v>
      </c>
      <c r="F598" s="464" t="s">
        <v>93</v>
      </c>
      <c r="G598" s="466" t="s">
        <v>94</v>
      </c>
      <c r="H598" s="467" t="str">
        <f t="shared" si="61"/>
        <v>фото</v>
      </c>
      <c r="I598" s="153" t="s">
        <v>1869</v>
      </c>
      <c r="J598" s="468" t="s">
        <v>164</v>
      </c>
      <c r="K598" s="229">
        <v>5</v>
      </c>
      <c r="L598" s="230">
        <v>411.8</v>
      </c>
      <c r="M598" s="156">
        <v>1</v>
      </c>
      <c r="N598" s="160"/>
      <c r="O598" s="157">
        <f t="shared" si="62"/>
        <v>0</v>
      </c>
      <c r="P598" s="158">
        <v>4607109960844</v>
      </c>
      <c r="Q598" s="159"/>
      <c r="R598" s="413" t="s">
        <v>9927</v>
      </c>
      <c r="T598" s="325"/>
    </row>
    <row r="599" spans="1:20" ht="58.15" customHeight="1">
      <c r="A599" s="163">
        <v>586</v>
      </c>
      <c r="B599" s="151">
        <v>3884</v>
      </c>
      <c r="C599" s="228" t="s">
        <v>974</v>
      </c>
      <c r="D599" s="475" t="s">
        <v>1862</v>
      </c>
      <c r="E599" s="464" t="s">
        <v>8385</v>
      </c>
      <c r="F599" s="464" t="s">
        <v>976</v>
      </c>
      <c r="G599" s="466" t="s">
        <v>975</v>
      </c>
      <c r="H599" s="467" t="str">
        <f t="shared" si="61"/>
        <v>фото</v>
      </c>
      <c r="I599" s="153" t="s">
        <v>1870</v>
      </c>
      <c r="J599" s="468" t="s">
        <v>164</v>
      </c>
      <c r="K599" s="229">
        <v>5</v>
      </c>
      <c r="L599" s="230">
        <v>350.2</v>
      </c>
      <c r="M599" s="156">
        <v>1</v>
      </c>
      <c r="N599" s="160"/>
      <c r="O599" s="157">
        <f t="shared" si="62"/>
        <v>0</v>
      </c>
      <c r="P599" s="158">
        <v>4607109929858</v>
      </c>
      <c r="Q599" s="164"/>
      <c r="R599" s="413" t="s">
        <v>9927</v>
      </c>
      <c r="T599" s="325"/>
    </row>
    <row r="600" spans="1:20" ht="54" customHeight="1">
      <c r="A600" s="163">
        <v>587</v>
      </c>
      <c r="B600" s="151">
        <v>1425</v>
      </c>
      <c r="C600" s="228" t="s">
        <v>1871</v>
      </c>
      <c r="D600" s="475" t="s">
        <v>1862</v>
      </c>
      <c r="E600" s="464" t="s">
        <v>8385</v>
      </c>
      <c r="F600" s="464" t="s">
        <v>1873</v>
      </c>
      <c r="G600" s="466" t="s">
        <v>1872</v>
      </c>
      <c r="H600" s="467" t="str">
        <f t="shared" si="61"/>
        <v>фото</v>
      </c>
      <c r="I600" s="153" t="s">
        <v>1874</v>
      </c>
      <c r="J600" s="468" t="s">
        <v>164</v>
      </c>
      <c r="K600" s="229">
        <v>5</v>
      </c>
      <c r="L600" s="230">
        <v>590.5</v>
      </c>
      <c r="M600" s="156">
        <v>1</v>
      </c>
      <c r="N600" s="160"/>
      <c r="O600" s="157">
        <f t="shared" si="62"/>
        <v>0</v>
      </c>
      <c r="P600" s="158">
        <v>4607109962220</v>
      </c>
      <c r="Q600" s="159"/>
      <c r="R600" s="413" t="s">
        <v>9927</v>
      </c>
      <c r="T600" s="325"/>
    </row>
    <row r="601" spans="1:20" ht="54" customHeight="1">
      <c r="A601" s="163">
        <v>588</v>
      </c>
      <c r="B601" s="151">
        <v>3626</v>
      </c>
      <c r="C601" s="228" t="s">
        <v>250</v>
      </c>
      <c r="D601" s="475" t="s">
        <v>1862</v>
      </c>
      <c r="E601" s="464" t="s">
        <v>8385</v>
      </c>
      <c r="F601" s="464" t="s">
        <v>95</v>
      </c>
      <c r="G601" s="466" t="s">
        <v>96</v>
      </c>
      <c r="H601" s="467" t="str">
        <f t="shared" si="61"/>
        <v>фото</v>
      </c>
      <c r="I601" s="153" t="s">
        <v>1876</v>
      </c>
      <c r="J601" s="468" t="s">
        <v>164</v>
      </c>
      <c r="K601" s="229">
        <v>5</v>
      </c>
      <c r="L601" s="230">
        <v>330</v>
      </c>
      <c r="M601" s="156">
        <v>1</v>
      </c>
      <c r="N601" s="160"/>
      <c r="O601" s="157">
        <f t="shared" si="62"/>
        <v>0</v>
      </c>
      <c r="P601" s="158">
        <v>4607109971338</v>
      </c>
      <c r="Q601" s="159"/>
      <c r="R601" s="413" t="s">
        <v>9927</v>
      </c>
      <c r="T601" s="325"/>
    </row>
    <row r="602" spans="1:20" ht="54" customHeight="1">
      <c r="A602" s="163">
        <v>589</v>
      </c>
      <c r="B602" s="151">
        <v>7105</v>
      </c>
      <c r="C602" s="228" t="s">
        <v>379</v>
      </c>
      <c r="D602" s="475" t="s">
        <v>1862</v>
      </c>
      <c r="E602" s="464" t="s">
        <v>8385</v>
      </c>
      <c r="F602" s="464" t="s">
        <v>361</v>
      </c>
      <c r="G602" s="466" t="s">
        <v>360</v>
      </c>
      <c r="H602" s="467" t="str">
        <f t="shared" si="61"/>
        <v>фото</v>
      </c>
      <c r="I602" s="153" t="s">
        <v>1877</v>
      </c>
      <c r="J602" s="468" t="s">
        <v>164</v>
      </c>
      <c r="K602" s="229">
        <v>5</v>
      </c>
      <c r="L602" s="230">
        <v>414.8</v>
      </c>
      <c r="M602" s="156">
        <v>1</v>
      </c>
      <c r="N602" s="160"/>
      <c r="O602" s="157">
        <f t="shared" si="62"/>
        <v>0</v>
      </c>
      <c r="P602" s="158">
        <v>4607109947494</v>
      </c>
      <c r="Q602" s="159"/>
      <c r="R602" s="413" t="s">
        <v>9927</v>
      </c>
      <c r="T602" s="325"/>
    </row>
    <row r="603" spans="1:20" ht="54" customHeight="1">
      <c r="A603" s="163">
        <v>590</v>
      </c>
      <c r="B603" s="151">
        <v>5358</v>
      </c>
      <c r="C603" s="228" t="s">
        <v>785</v>
      </c>
      <c r="D603" s="475" t="s">
        <v>1862</v>
      </c>
      <c r="E603" s="464" t="s">
        <v>8385</v>
      </c>
      <c r="F603" s="464" t="s">
        <v>551</v>
      </c>
      <c r="G603" s="466" t="s">
        <v>550</v>
      </c>
      <c r="H603" s="467" t="str">
        <f t="shared" si="61"/>
        <v>фото</v>
      </c>
      <c r="I603" s="153" t="s">
        <v>1878</v>
      </c>
      <c r="J603" s="468" t="s">
        <v>12</v>
      </c>
      <c r="K603" s="229">
        <v>5</v>
      </c>
      <c r="L603" s="230">
        <v>379.5</v>
      </c>
      <c r="M603" s="156">
        <v>1</v>
      </c>
      <c r="N603" s="160"/>
      <c r="O603" s="157">
        <f t="shared" si="62"/>
        <v>0</v>
      </c>
      <c r="P603" s="158">
        <v>4607109937662</v>
      </c>
      <c r="Q603" s="159"/>
      <c r="R603" s="413" t="s">
        <v>9927</v>
      </c>
      <c r="T603" s="325"/>
    </row>
    <row r="604" spans="1:20" ht="54" customHeight="1">
      <c r="A604" s="163">
        <v>591</v>
      </c>
      <c r="B604" s="151">
        <v>6143</v>
      </c>
      <c r="C604" s="228" t="s">
        <v>8004</v>
      </c>
      <c r="D604" s="475" t="s">
        <v>1862</v>
      </c>
      <c r="E604" s="464" t="s">
        <v>8385</v>
      </c>
      <c r="F604" s="464" t="s">
        <v>4884</v>
      </c>
      <c r="G604" s="466" t="s">
        <v>4885</v>
      </c>
      <c r="H604" s="467" t="str">
        <f t="shared" si="61"/>
        <v>фото</v>
      </c>
      <c r="I604" s="153" t="s">
        <v>8030</v>
      </c>
      <c r="J604" s="468" t="s">
        <v>164</v>
      </c>
      <c r="K604" s="229">
        <v>5</v>
      </c>
      <c r="L604" s="230">
        <v>515.79999999999995</v>
      </c>
      <c r="M604" s="156">
        <v>1</v>
      </c>
      <c r="N604" s="160"/>
      <c r="O604" s="157">
        <f t="shared" si="62"/>
        <v>0</v>
      </c>
      <c r="P604" s="158">
        <v>4607109987643</v>
      </c>
      <c r="Q604" s="159"/>
      <c r="R604" s="413" t="s">
        <v>9927</v>
      </c>
      <c r="T604" s="325"/>
    </row>
    <row r="605" spans="1:20" ht="54" customHeight="1">
      <c r="A605" s="163">
        <v>592</v>
      </c>
      <c r="B605" s="151">
        <v>410</v>
      </c>
      <c r="C605" s="228" t="s">
        <v>786</v>
      </c>
      <c r="D605" s="475" t="s">
        <v>1862</v>
      </c>
      <c r="E605" s="464" t="s">
        <v>8385</v>
      </c>
      <c r="F605" s="464" t="s">
        <v>788</v>
      </c>
      <c r="G605" s="466" t="s">
        <v>787</v>
      </c>
      <c r="H605" s="467" t="str">
        <f t="shared" si="61"/>
        <v>фото</v>
      </c>
      <c r="I605" s="153" t="s">
        <v>1879</v>
      </c>
      <c r="J605" s="468" t="s">
        <v>164</v>
      </c>
      <c r="K605" s="229">
        <v>5</v>
      </c>
      <c r="L605" s="230">
        <v>414.8</v>
      </c>
      <c r="M605" s="156">
        <v>1</v>
      </c>
      <c r="N605" s="160"/>
      <c r="O605" s="157">
        <f t="shared" si="62"/>
        <v>0</v>
      </c>
      <c r="P605" s="158">
        <v>4607109961926</v>
      </c>
      <c r="Q605" s="159"/>
      <c r="R605" s="413" t="s">
        <v>9927</v>
      </c>
      <c r="T605" s="325"/>
    </row>
    <row r="606" spans="1:20" ht="58.15" customHeight="1">
      <c r="A606" s="163">
        <v>593</v>
      </c>
      <c r="B606" s="151">
        <v>5370</v>
      </c>
      <c r="C606" s="228" t="s">
        <v>565</v>
      </c>
      <c r="D606" s="475" t="s">
        <v>1862</v>
      </c>
      <c r="E606" s="464" t="s">
        <v>8385</v>
      </c>
      <c r="F606" s="464" t="s">
        <v>567</v>
      </c>
      <c r="G606" s="466" t="s">
        <v>566</v>
      </c>
      <c r="H606" s="467" t="str">
        <f t="shared" si="61"/>
        <v>фото</v>
      </c>
      <c r="I606" s="153" t="s">
        <v>1907</v>
      </c>
      <c r="J606" s="468" t="s">
        <v>165</v>
      </c>
      <c r="K606" s="229">
        <v>5</v>
      </c>
      <c r="L606" s="230">
        <v>525.9</v>
      </c>
      <c r="M606" s="156">
        <v>1</v>
      </c>
      <c r="N606" s="160"/>
      <c r="O606" s="157">
        <f t="shared" si="62"/>
        <v>0</v>
      </c>
      <c r="P606" s="158">
        <v>4607109937532</v>
      </c>
      <c r="Q606" s="159"/>
      <c r="R606" s="413" t="s">
        <v>9927</v>
      </c>
      <c r="T606" s="325"/>
    </row>
    <row r="607" spans="1:20" ht="54" customHeight="1">
      <c r="A607" s="163">
        <v>594</v>
      </c>
      <c r="B607" s="151">
        <v>10675</v>
      </c>
      <c r="C607" s="228" t="s">
        <v>1158</v>
      </c>
      <c r="D607" s="475" t="s">
        <v>1862</v>
      </c>
      <c r="E607" s="464" t="s">
        <v>8385</v>
      </c>
      <c r="F607" s="464" t="s">
        <v>1130</v>
      </c>
      <c r="G607" s="466" t="s">
        <v>1129</v>
      </c>
      <c r="H607" s="467" t="str">
        <f t="shared" si="61"/>
        <v>фото</v>
      </c>
      <c r="I607" s="153" t="s">
        <v>1908</v>
      </c>
      <c r="J607" s="468" t="s">
        <v>164</v>
      </c>
      <c r="K607" s="229">
        <v>5</v>
      </c>
      <c r="L607" s="230">
        <v>411.8</v>
      </c>
      <c r="M607" s="156">
        <v>1</v>
      </c>
      <c r="N607" s="160"/>
      <c r="O607" s="157">
        <f t="shared" si="62"/>
        <v>0</v>
      </c>
      <c r="P607" s="158">
        <v>4607109926550</v>
      </c>
      <c r="Q607" s="159"/>
      <c r="R607" s="413" t="s">
        <v>9927</v>
      </c>
      <c r="T607" s="325"/>
    </row>
    <row r="608" spans="1:20" ht="47.85" customHeight="1">
      <c r="A608" s="163">
        <v>595</v>
      </c>
      <c r="B608" s="151">
        <v>12066</v>
      </c>
      <c r="C608" s="228" t="s">
        <v>10849</v>
      </c>
      <c r="D608" s="475" t="s">
        <v>1862</v>
      </c>
      <c r="E608" s="313" t="s">
        <v>8385</v>
      </c>
      <c r="F608" s="313" t="s">
        <v>10761</v>
      </c>
      <c r="G608" s="340" t="s">
        <v>10692</v>
      </c>
      <c r="H608" s="467" t="str">
        <f t="shared" si="61"/>
        <v>фото</v>
      </c>
      <c r="I608" s="153" t="s">
        <v>10826</v>
      </c>
      <c r="J608" s="468" t="s">
        <v>164</v>
      </c>
      <c r="K608" s="229">
        <v>5</v>
      </c>
      <c r="L608" s="230">
        <v>379.5</v>
      </c>
      <c r="M608" s="156">
        <v>1</v>
      </c>
      <c r="N608" s="160"/>
      <c r="O608" s="157">
        <f t="shared" si="62"/>
        <v>0</v>
      </c>
      <c r="P608" s="158">
        <v>4607109958148</v>
      </c>
      <c r="Q608" s="164" t="s">
        <v>190</v>
      </c>
      <c r="R608" s="413" t="s">
        <v>9927</v>
      </c>
      <c r="T608" s="325"/>
    </row>
    <row r="609" spans="1:20" ht="56.45" customHeight="1">
      <c r="A609" s="163">
        <v>596</v>
      </c>
      <c r="B609" s="151">
        <v>3986</v>
      </c>
      <c r="C609" s="228" t="s">
        <v>10569</v>
      </c>
      <c r="D609" s="475" t="s">
        <v>1862</v>
      </c>
      <c r="E609" s="464" t="s">
        <v>8385</v>
      </c>
      <c r="F609" s="464" t="s">
        <v>10598</v>
      </c>
      <c r="G609" s="466" t="s">
        <v>10629</v>
      </c>
      <c r="H609" s="467" t="str">
        <f t="shared" si="61"/>
        <v>фото</v>
      </c>
      <c r="I609" s="153" t="s">
        <v>10660</v>
      </c>
      <c r="J609" s="468" t="s">
        <v>164</v>
      </c>
      <c r="K609" s="229">
        <v>5</v>
      </c>
      <c r="L609" s="230">
        <v>420.9</v>
      </c>
      <c r="M609" s="156">
        <v>1</v>
      </c>
      <c r="N609" s="160"/>
      <c r="O609" s="157">
        <f t="shared" si="62"/>
        <v>0</v>
      </c>
      <c r="P609" s="158">
        <v>4607109965825</v>
      </c>
      <c r="Q609" s="159"/>
      <c r="R609" s="413" t="s">
        <v>9927</v>
      </c>
      <c r="T609" s="325"/>
    </row>
    <row r="610" spans="1:20" ht="54" customHeight="1">
      <c r="A610" s="163">
        <v>597</v>
      </c>
      <c r="B610" s="151">
        <v>5361</v>
      </c>
      <c r="C610" s="228" t="s">
        <v>9748</v>
      </c>
      <c r="D610" s="475" t="s">
        <v>1862</v>
      </c>
      <c r="E610" s="464" t="s">
        <v>8385</v>
      </c>
      <c r="F610" s="464" t="s">
        <v>9772</v>
      </c>
      <c r="G610" s="466" t="s">
        <v>9835</v>
      </c>
      <c r="H610" s="467" t="str">
        <f t="shared" si="61"/>
        <v>фото</v>
      </c>
      <c r="I610" s="153" t="s">
        <v>9903</v>
      </c>
      <c r="J610" s="468" t="s">
        <v>12</v>
      </c>
      <c r="K610" s="229">
        <v>5</v>
      </c>
      <c r="L610" s="230">
        <v>468.3</v>
      </c>
      <c r="M610" s="156">
        <v>1</v>
      </c>
      <c r="N610" s="160"/>
      <c r="O610" s="157">
        <f t="shared" si="62"/>
        <v>0</v>
      </c>
      <c r="P610" s="158">
        <v>4607109937624</v>
      </c>
      <c r="Q610" s="447">
        <v>2025</v>
      </c>
      <c r="R610" s="413" t="s">
        <v>9927</v>
      </c>
      <c r="T610" s="325"/>
    </row>
    <row r="611" spans="1:20" ht="54" customHeight="1">
      <c r="A611" s="163">
        <v>598</v>
      </c>
      <c r="B611" s="151">
        <v>233</v>
      </c>
      <c r="C611" s="228" t="s">
        <v>253</v>
      </c>
      <c r="D611" s="475" t="s">
        <v>1862</v>
      </c>
      <c r="E611" s="464" t="s">
        <v>8385</v>
      </c>
      <c r="F611" s="464" t="s">
        <v>97</v>
      </c>
      <c r="G611" s="466" t="s">
        <v>98</v>
      </c>
      <c r="H611" s="467" t="str">
        <f t="shared" si="61"/>
        <v>фото</v>
      </c>
      <c r="I611" s="153" t="s">
        <v>1883</v>
      </c>
      <c r="J611" s="468" t="s">
        <v>164</v>
      </c>
      <c r="K611" s="229">
        <v>5</v>
      </c>
      <c r="L611" s="230">
        <v>354.2</v>
      </c>
      <c r="M611" s="156">
        <v>1</v>
      </c>
      <c r="N611" s="160"/>
      <c r="O611" s="157">
        <f t="shared" si="62"/>
        <v>0</v>
      </c>
      <c r="P611" s="158">
        <v>4607109960943</v>
      </c>
      <c r="Q611" s="159"/>
      <c r="R611" s="413" t="s">
        <v>9927</v>
      </c>
      <c r="T611" s="325"/>
    </row>
    <row r="612" spans="1:20" ht="54" customHeight="1">
      <c r="A612" s="163">
        <v>599</v>
      </c>
      <c r="B612" s="151">
        <v>3766</v>
      </c>
      <c r="C612" s="228" t="s">
        <v>254</v>
      </c>
      <c r="D612" s="475" t="s">
        <v>1862</v>
      </c>
      <c r="E612" s="464" t="s">
        <v>8385</v>
      </c>
      <c r="F612" s="464" t="s">
        <v>99</v>
      </c>
      <c r="G612" s="466" t="s">
        <v>100</v>
      </c>
      <c r="H612" s="467" t="str">
        <f t="shared" si="61"/>
        <v>фото</v>
      </c>
      <c r="I612" s="153" t="s">
        <v>1890</v>
      </c>
      <c r="J612" s="468" t="s">
        <v>164</v>
      </c>
      <c r="K612" s="229">
        <v>5</v>
      </c>
      <c r="L612" s="230">
        <v>414.8</v>
      </c>
      <c r="M612" s="156">
        <v>1</v>
      </c>
      <c r="N612" s="160"/>
      <c r="O612" s="157">
        <f t="shared" si="62"/>
        <v>0</v>
      </c>
      <c r="P612" s="158">
        <v>4607109979846</v>
      </c>
      <c r="Q612" s="159"/>
      <c r="R612" s="413" t="s">
        <v>9927</v>
      </c>
      <c r="T612" s="325"/>
    </row>
    <row r="613" spans="1:20" ht="54" customHeight="1">
      <c r="A613" s="163">
        <v>600</v>
      </c>
      <c r="B613" s="151">
        <v>3767</v>
      </c>
      <c r="C613" s="228" t="s">
        <v>1409</v>
      </c>
      <c r="D613" s="475" t="s">
        <v>1862</v>
      </c>
      <c r="E613" s="464" t="s">
        <v>8385</v>
      </c>
      <c r="F613" s="464" t="s">
        <v>1411</v>
      </c>
      <c r="G613" s="466" t="s">
        <v>1410</v>
      </c>
      <c r="H613" s="467" t="str">
        <f t="shared" si="61"/>
        <v>фото</v>
      </c>
      <c r="I613" s="153" t="s">
        <v>1904</v>
      </c>
      <c r="J613" s="468" t="s">
        <v>164</v>
      </c>
      <c r="K613" s="229">
        <v>5</v>
      </c>
      <c r="L613" s="230">
        <v>379.5</v>
      </c>
      <c r="M613" s="156">
        <v>1</v>
      </c>
      <c r="N613" s="160"/>
      <c r="O613" s="157">
        <f t="shared" si="62"/>
        <v>0</v>
      </c>
      <c r="P613" s="158">
        <v>4607109979853</v>
      </c>
      <c r="Q613" s="164"/>
      <c r="R613" s="413" t="s">
        <v>9927</v>
      </c>
      <c r="T613" s="325"/>
    </row>
    <row r="614" spans="1:20" ht="58.15" customHeight="1">
      <c r="A614" s="163">
        <v>601</v>
      </c>
      <c r="B614" s="151">
        <v>4282</v>
      </c>
      <c r="C614" s="228" t="s">
        <v>1406</v>
      </c>
      <c r="D614" s="475" t="s">
        <v>1862</v>
      </c>
      <c r="E614" s="464" t="s">
        <v>8385</v>
      </c>
      <c r="F614" s="464" t="s">
        <v>1408</v>
      </c>
      <c r="G614" s="466" t="s">
        <v>1407</v>
      </c>
      <c r="H614" s="467" t="str">
        <f t="shared" si="61"/>
        <v>фото</v>
      </c>
      <c r="I614" s="153" t="s">
        <v>1889</v>
      </c>
      <c r="J614" s="468" t="s">
        <v>164</v>
      </c>
      <c r="K614" s="229">
        <v>5</v>
      </c>
      <c r="L614" s="230">
        <v>350.2</v>
      </c>
      <c r="M614" s="156">
        <v>1</v>
      </c>
      <c r="N614" s="160"/>
      <c r="O614" s="157">
        <f t="shared" si="62"/>
        <v>0</v>
      </c>
      <c r="P614" s="158">
        <v>4607109929728</v>
      </c>
      <c r="Q614" s="159"/>
      <c r="R614" s="413" t="s">
        <v>9927</v>
      </c>
      <c r="T614" s="325"/>
    </row>
    <row r="615" spans="1:20" ht="54" customHeight="1">
      <c r="A615" s="163">
        <v>602</v>
      </c>
      <c r="B615" s="151">
        <v>3576</v>
      </c>
      <c r="C615" s="228" t="s">
        <v>1394</v>
      </c>
      <c r="D615" s="475" t="s">
        <v>1862</v>
      </c>
      <c r="E615" s="464" t="s">
        <v>8385</v>
      </c>
      <c r="F615" s="464" t="s">
        <v>1396</v>
      </c>
      <c r="G615" s="466" t="s">
        <v>1395</v>
      </c>
      <c r="H615" s="467" t="str">
        <f t="shared" si="61"/>
        <v>фото</v>
      </c>
      <c r="I615" s="153" t="s">
        <v>9159</v>
      </c>
      <c r="J615" s="468" t="s">
        <v>164</v>
      </c>
      <c r="K615" s="229">
        <v>5</v>
      </c>
      <c r="L615" s="230">
        <v>503.7</v>
      </c>
      <c r="M615" s="156">
        <v>1</v>
      </c>
      <c r="N615" s="160"/>
      <c r="O615" s="157">
        <f t="shared" si="62"/>
        <v>0</v>
      </c>
      <c r="P615" s="158">
        <v>4607109929810</v>
      </c>
      <c r="Q615" s="164"/>
      <c r="R615" s="413" t="s">
        <v>9927</v>
      </c>
      <c r="T615" s="325"/>
    </row>
    <row r="616" spans="1:20" ht="58.15" customHeight="1">
      <c r="A616" s="163">
        <v>603</v>
      </c>
      <c r="B616" s="151">
        <v>5355</v>
      </c>
      <c r="C616" s="228" t="s">
        <v>8511</v>
      </c>
      <c r="D616" s="475" t="s">
        <v>1862</v>
      </c>
      <c r="E616" s="464" t="s">
        <v>8385</v>
      </c>
      <c r="F616" s="464" t="s">
        <v>8517</v>
      </c>
      <c r="G616" s="466" t="s">
        <v>8514</v>
      </c>
      <c r="H616" s="467" t="str">
        <f t="shared" si="61"/>
        <v>фото</v>
      </c>
      <c r="I616" s="153" t="s">
        <v>9216</v>
      </c>
      <c r="J616" s="468" t="s">
        <v>164</v>
      </c>
      <c r="K616" s="229">
        <v>5</v>
      </c>
      <c r="L616" s="230">
        <v>325</v>
      </c>
      <c r="M616" s="156">
        <v>1</v>
      </c>
      <c r="N616" s="160"/>
      <c r="O616" s="157">
        <f t="shared" si="62"/>
        <v>0</v>
      </c>
      <c r="P616" s="158">
        <v>4607109937686</v>
      </c>
      <c r="Q616" s="159"/>
      <c r="R616" s="413" t="s">
        <v>9927</v>
      </c>
      <c r="T616" s="325"/>
    </row>
    <row r="617" spans="1:20" ht="54.95" customHeight="1">
      <c r="A617" s="163">
        <v>604</v>
      </c>
      <c r="B617" s="151">
        <v>7118</v>
      </c>
      <c r="C617" s="228" t="s">
        <v>8005</v>
      </c>
      <c r="D617" s="475" t="s">
        <v>1862</v>
      </c>
      <c r="E617" s="464" t="s">
        <v>8385</v>
      </c>
      <c r="F617" s="464" t="s">
        <v>7948</v>
      </c>
      <c r="G617" s="466" t="s">
        <v>7947</v>
      </c>
      <c r="H617" s="467" t="str">
        <f t="shared" si="61"/>
        <v>фото</v>
      </c>
      <c r="I617" s="153" t="s">
        <v>8031</v>
      </c>
      <c r="J617" s="468" t="s">
        <v>12</v>
      </c>
      <c r="K617" s="229">
        <v>5</v>
      </c>
      <c r="L617" s="230">
        <v>413.8</v>
      </c>
      <c r="M617" s="156">
        <v>1</v>
      </c>
      <c r="N617" s="160"/>
      <c r="O617" s="157">
        <f t="shared" si="62"/>
        <v>0</v>
      </c>
      <c r="P617" s="158">
        <v>4607109947623</v>
      </c>
      <c r="Q617" s="159"/>
      <c r="R617" s="413" t="s">
        <v>9927</v>
      </c>
      <c r="T617" s="325"/>
    </row>
    <row r="618" spans="1:20" ht="58.15" customHeight="1">
      <c r="A618" s="163">
        <v>605</v>
      </c>
      <c r="B618" s="151">
        <v>231</v>
      </c>
      <c r="C618" s="228" t="s">
        <v>251</v>
      </c>
      <c r="D618" s="475" t="s">
        <v>1862</v>
      </c>
      <c r="E618" s="464" t="s">
        <v>8385</v>
      </c>
      <c r="F618" s="464" t="s">
        <v>200</v>
      </c>
      <c r="G618" s="466" t="s">
        <v>199</v>
      </c>
      <c r="H618" s="467" t="str">
        <f t="shared" si="61"/>
        <v>фото</v>
      </c>
      <c r="I618" s="153" t="s">
        <v>1881</v>
      </c>
      <c r="J618" s="468" t="s">
        <v>164</v>
      </c>
      <c r="K618" s="229">
        <v>5</v>
      </c>
      <c r="L618" s="230">
        <v>343.1</v>
      </c>
      <c r="M618" s="156">
        <v>1</v>
      </c>
      <c r="N618" s="160"/>
      <c r="O618" s="157">
        <f t="shared" si="62"/>
        <v>0</v>
      </c>
      <c r="P618" s="158">
        <v>4607109960929</v>
      </c>
      <c r="Q618" s="159"/>
      <c r="R618" s="413" t="s">
        <v>9927</v>
      </c>
      <c r="T618" s="325"/>
    </row>
    <row r="619" spans="1:20" ht="58.15" customHeight="1">
      <c r="A619" s="163">
        <v>606</v>
      </c>
      <c r="B619" s="151">
        <v>3769</v>
      </c>
      <c r="C619" s="228" t="s">
        <v>252</v>
      </c>
      <c r="D619" s="475" t="s">
        <v>1862</v>
      </c>
      <c r="E619" s="464" t="s">
        <v>8385</v>
      </c>
      <c r="F619" s="464" t="s">
        <v>16</v>
      </c>
      <c r="G619" s="466" t="s">
        <v>15</v>
      </c>
      <c r="H619" s="467" t="str">
        <f t="shared" si="61"/>
        <v>фото</v>
      </c>
      <c r="I619" s="153" t="s">
        <v>1882</v>
      </c>
      <c r="J619" s="468" t="s">
        <v>164</v>
      </c>
      <c r="K619" s="229">
        <v>5</v>
      </c>
      <c r="L619" s="230">
        <v>343.1</v>
      </c>
      <c r="M619" s="156">
        <v>1</v>
      </c>
      <c r="N619" s="160"/>
      <c r="O619" s="157">
        <f t="shared" si="62"/>
        <v>0</v>
      </c>
      <c r="P619" s="158">
        <v>4607109979877</v>
      </c>
      <c r="Q619" s="159"/>
      <c r="R619" s="413" t="s">
        <v>9927</v>
      </c>
      <c r="T619" s="325"/>
    </row>
    <row r="620" spans="1:20" ht="58.15" customHeight="1">
      <c r="A620" s="163">
        <v>607</v>
      </c>
      <c r="B620" s="151">
        <v>2795</v>
      </c>
      <c r="C620" s="228" t="s">
        <v>256</v>
      </c>
      <c r="D620" s="475" t="s">
        <v>1862</v>
      </c>
      <c r="E620" s="464" t="s">
        <v>8385</v>
      </c>
      <c r="F620" s="464" t="s">
        <v>101</v>
      </c>
      <c r="G620" s="466" t="s">
        <v>102</v>
      </c>
      <c r="H620" s="467" t="str">
        <f t="shared" si="61"/>
        <v>фото</v>
      </c>
      <c r="I620" s="153" t="s">
        <v>1892</v>
      </c>
      <c r="J620" s="468" t="s">
        <v>164</v>
      </c>
      <c r="K620" s="229">
        <v>5</v>
      </c>
      <c r="L620" s="230">
        <v>377.5</v>
      </c>
      <c r="M620" s="156">
        <v>1</v>
      </c>
      <c r="N620" s="160"/>
      <c r="O620" s="157">
        <f t="shared" si="62"/>
        <v>0</v>
      </c>
      <c r="P620" s="158">
        <v>4607109961568</v>
      </c>
      <c r="Q620" s="159"/>
      <c r="R620" s="413" t="s">
        <v>9927</v>
      </c>
      <c r="T620" s="325"/>
    </row>
    <row r="621" spans="1:20" ht="58.15" customHeight="1">
      <c r="A621" s="163">
        <v>608</v>
      </c>
      <c r="B621" s="151">
        <v>1463</v>
      </c>
      <c r="C621" s="228" t="s">
        <v>255</v>
      </c>
      <c r="D621" s="475" t="s">
        <v>1862</v>
      </c>
      <c r="E621" s="464" t="s">
        <v>8385</v>
      </c>
      <c r="F621" s="464" t="s">
        <v>103</v>
      </c>
      <c r="G621" s="466" t="s">
        <v>104</v>
      </c>
      <c r="H621" s="467" t="str">
        <f t="shared" si="61"/>
        <v>фото</v>
      </c>
      <c r="I621" s="153" t="s">
        <v>1891</v>
      </c>
      <c r="J621" s="468" t="s">
        <v>164</v>
      </c>
      <c r="K621" s="229">
        <v>5</v>
      </c>
      <c r="L621" s="230">
        <v>343.1</v>
      </c>
      <c r="M621" s="156">
        <v>1</v>
      </c>
      <c r="N621" s="160"/>
      <c r="O621" s="157">
        <f t="shared" si="62"/>
        <v>0</v>
      </c>
      <c r="P621" s="158">
        <v>4607109964088</v>
      </c>
      <c r="Q621" s="159"/>
      <c r="R621" s="413" t="s">
        <v>9927</v>
      </c>
      <c r="T621" s="325"/>
    </row>
    <row r="622" spans="1:20" ht="47.85" customHeight="1">
      <c r="A622" s="163">
        <v>609</v>
      </c>
      <c r="B622" s="151">
        <v>12057</v>
      </c>
      <c r="C622" s="228" t="s">
        <v>10570</v>
      </c>
      <c r="D622" s="475" t="s">
        <v>1862</v>
      </c>
      <c r="E622" s="313" t="s">
        <v>8385</v>
      </c>
      <c r="F622" s="313" t="s">
        <v>10599</v>
      </c>
      <c r="G622" s="340" t="s">
        <v>10630</v>
      </c>
      <c r="H622" s="467" t="str">
        <f t="shared" si="61"/>
        <v>фото</v>
      </c>
      <c r="I622" s="153" t="s">
        <v>10661</v>
      </c>
      <c r="J622" s="468" t="s">
        <v>164</v>
      </c>
      <c r="K622" s="229">
        <v>5</v>
      </c>
      <c r="L622" s="230">
        <v>406.7</v>
      </c>
      <c r="M622" s="156">
        <v>1</v>
      </c>
      <c r="N622" s="160"/>
      <c r="O622" s="157">
        <f t="shared" si="62"/>
        <v>0</v>
      </c>
      <c r="P622" s="158">
        <v>4607109969397</v>
      </c>
      <c r="Q622" s="164" t="s">
        <v>190</v>
      </c>
      <c r="R622" s="413" t="s">
        <v>9927</v>
      </c>
      <c r="T622" s="325"/>
    </row>
    <row r="623" spans="1:20" ht="58.15" customHeight="1">
      <c r="A623" s="163">
        <v>610</v>
      </c>
      <c r="B623" s="151">
        <v>10028</v>
      </c>
      <c r="C623" s="228" t="s">
        <v>10850</v>
      </c>
      <c r="D623" s="475" t="s">
        <v>1862</v>
      </c>
      <c r="E623" s="313" t="s">
        <v>8385</v>
      </c>
      <c r="F623" s="313" t="s">
        <v>10762</v>
      </c>
      <c r="G623" s="340" t="s">
        <v>10693</v>
      </c>
      <c r="H623" s="467" t="str">
        <f t="shared" si="61"/>
        <v>фото</v>
      </c>
      <c r="I623" s="153" t="s">
        <v>10827</v>
      </c>
      <c r="J623" s="468" t="s">
        <v>165</v>
      </c>
      <c r="K623" s="229">
        <v>5</v>
      </c>
      <c r="L623" s="230">
        <v>627.79999999999995</v>
      </c>
      <c r="M623" s="156">
        <v>1</v>
      </c>
      <c r="N623" s="160"/>
      <c r="O623" s="157">
        <f t="shared" si="62"/>
        <v>0</v>
      </c>
      <c r="P623" s="158">
        <v>4607109930373</v>
      </c>
      <c r="Q623" s="164" t="s">
        <v>190</v>
      </c>
      <c r="R623" s="413" t="s">
        <v>9927</v>
      </c>
      <c r="T623" s="325"/>
    </row>
    <row r="624" spans="1:20" ht="54" customHeight="1">
      <c r="A624" s="163">
        <v>611</v>
      </c>
      <c r="B624" s="151">
        <v>239</v>
      </c>
      <c r="C624" s="228" t="s">
        <v>257</v>
      </c>
      <c r="D624" s="475" t="s">
        <v>1862</v>
      </c>
      <c r="E624" s="464" t="s">
        <v>8385</v>
      </c>
      <c r="F624" s="464" t="s">
        <v>790</v>
      </c>
      <c r="G624" s="466" t="s">
        <v>789</v>
      </c>
      <c r="H624" s="467" t="str">
        <f t="shared" si="61"/>
        <v>фото</v>
      </c>
      <c r="I624" s="153" t="s">
        <v>1893</v>
      </c>
      <c r="J624" s="468" t="s">
        <v>164</v>
      </c>
      <c r="K624" s="229">
        <v>7</v>
      </c>
      <c r="L624" s="230">
        <v>473.3</v>
      </c>
      <c r="M624" s="156">
        <v>1</v>
      </c>
      <c r="N624" s="160"/>
      <c r="O624" s="157">
        <f t="shared" si="62"/>
        <v>0</v>
      </c>
      <c r="P624" s="158">
        <v>4607109961001</v>
      </c>
      <c r="Q624" s="159"/>
      <c r="R624" s="413" t="s">
        <v>9927</v>
      </c>
      <c r="T624" s="325"/>
    </row>
    <row r="625" spans="1:20" ht="47.85" customHeight="1">
      <c r="A625" s="163">
        <v>612</v>
      </c>
      <c r="B625" s="151">
        <v>240</v>
      </c>
      <c r="C625" s="228" t="s">
        <v>556</v>
      </c>
      <c r="D625" s="475" t="s">
        <v>1862</v>
      </c>
      <c r="E625" s="464" t="s">
        <v>8385</v>
      </c>
      <c r="F625" s="464" t="s">
        <v>558</v>
      </c>
      <c r="G625" s="466" t="s">
        <v>557</v>
      </c>
      <c r="H625" s="467" t="str">
        <f t="shared" si="61"/>
        <v>фото</v>
      </c>
      <c r="I625" s="153" t="s">
        <v>1894</v>
      </c>
      <c r="J625" s="468" t="s">
        <v>164</v>
      </c>
      <c r="K625" s="229">
        <v>3</v>
      </c>
      <c r="L625" s="230">
        <v>344.9</v>
      </c>
      <c r="M625" s="156">
        <v>1</v>
      </c>
      <c r="N625" s="160"/>
      <c r="O625" s="157">
        <f t="shared" si="62"/>
        <v>0</v>
      </c>
      <c r="P625" s="158">
        <v>4607109961018</v>
      </c>
      <c r="Q625" s="159"/>
      <c r="R625" s="413" t="s">
        <v>9927</v>
      </c>
      <c r="T625" s="325"/>
    </row>
    <row r="626" spans="1:20" ht="54.95" customHeight="1">
      <c r="A626" s="163">
        <v>613</v>
      </c>
      <c r="B626" s="151">
        <v>14617</v>
      </c>
      <c r="C626" s="228" t="s">
        <v>9655</v>
      </c>
      <c r="D626" s="475" t="s">
        <v>1862</v>
      </c>
      <c r="E626" s="464" t="s">
        <v>8385</v>
      </c>
      <c r="F626" s="464" t="s">
        <v>9675</v>
      </c>
      <c r="G626" s="466" t="s">
        <v>9699</v>
      </c>
      <c r="H626" s="467" t="str">
        <f t="shared" si="61"/>
        <v>фото</v>
      </c>
      <c r="I626" s="153" t="s">
        <v>9722</v>
      </c>
      <c r="J626" s="468" t="s">
        <v>12</v>
      </c>
      <c r="K626" s="229">
        <v>5</v>
      </c>
      <c r="L626" s="230">
        <v>361.3</v>
      </c>
      <c r="M626" s="156">
        <v>1</v>
      </c>
      <c r="N626" s="160"/>
      <c r="O626" s="157">
        <f t="shared" si="62"/>
        <v>0</v>
      </c>
      <c r="P626" s="158">
        <v>4607109931462</v>
      </c>
      <c r="Q626" s="159"/>
      <c r="R626" s="413" t="s">
        <v>9927</v>
      </c>
      <c r="T626" s="325"/>
    </row>
    <row r="627" spans="1:20" ht="54" customHeight="1">
      <c r="A627" s="163">
        <v>614</v>
      </c>
      <c r="B627" s="151">
        <v>14756</v>
      </c>
      <c r="C627" s="228" t="s">
        <v>9749</v>
      </c>
      <c r="D627" s="475" t="s">
        <v>1862</v>
      </c>
      <c r="E627" s="464" t="s">
        <v>8385</v>
      </c>
      <c r="F627" s="464" t="s">
        <v>9773</v>
      </c>
      <c r="G627" s="466" t="s">
        <v>9836</v>
      </c>
      <c r="H627" s="467" t="str">
        <f t="shared" si="61"/>
        <v>фото</v>
      </c>
      <c r="I627" s="153" t="s">
        <v>9904</v>
      </c>
      <c r="J627" s="468" t="s">
        <v>12</v>
      </c>
      <c r="K627" s="229">
        <v>5</v>
      </c>
      <c r="L627" s="230">
        <v>420.9</v>
      </c>
      <c r="M627" s="156">
        <v>1</v>
      </c>
      <c r="N627" s="160"/>
      <c r="O627" s="157">
        <f t="shared" si="62"/>
        <v>0</v>
      </c>
      <c r="P627" s="158">
        <v>4607105142657</v>
      </c>
      <c r="Q627" s="447">
        <v>2025</v>
      </c>
      <c r="R627" s="413" t="s">
        <v>9927</v>
      </c>
      <c r="T627" s="325"/>
    </row>
    <row r="628" spans="1:20" ht="54.95" customHeight="1">
      <c r="A628" s="163">
        <v>615</v>
      </c>
      <c r="B628" s="151">
        <v>3900</v>
      </c>
      <c r="C628" s="228" t="s">
        <v>983</v>
      </c>
      <c r="D628" s="475" t="s">
        <v>1862</v>
      </c>
      <c r="E628" s="464" t="s">
        <v>8385</v>
      </c>
      <c r="F628" s="464" t="s">
        <v>985</v>
      </c>
      <c r="G628" s="466" t="s">
        <v>984</v>
      </c>
      <c r="H628" s="467" t="str">
        <f t="shared" si="61"/>
        <v>фото</v>
      </c>
      <c r="I628" s="153" t="s">
        <v>1895</v>
      </c>
      <c r="J628" s="468" t="s">
        <v>164</v>
      </c>
      <c r="K628" s="229">
        <v>5</v>
      </c>
      <c r="L628" s="230">
        <v>357.3</v>
      </c>
      <c r="M628" s="156">
        <v>1</v>
      </c>
      <c r="N628" s="160"/>
      <c r="O628" s="157">
        <f t="shared" si="62"/>
        <v>0</v>
      </c>
      <c r="P628" s="158">
        <v>4607109929674</v>
      </c>
      <c r="Q628" s="159"/>
      <c r="R628" s="413" t="s">
        <v>9927</v>
      </c>
      <c r="T628" s="325"/>
    </row>
    <row r="629" spans="1:20" ht="54" customHeight="1">
      <c r="A629" s="163">
        <v>616</v>
      </c>
      <c r="B629" s="151">
        <v>244</v>
      </c>
      <c r="C629" s="228" t="s">
        <v>1896</v>
      </c>
      <c r="D629" s="475" t="s">
        <v>1862</v>
      </c>
      <c r="E629" s="464" t="s">
        <v>8385</v>
      </c>
      <c r="F629" s="464" t="s">
        <v>1898</v>
      </c>
      <c r="G629" s="466" t="s">
        <v>1897</v>
      </c>
      <c r="H629" s="467" t="str">
        <f t="shared" si="61"/>
        <v>фото</v>
      </c>
      <c r="I629" s="153" t="s">
        <v>1899</v>
      </c>
      <c r="J629" s="468" t="s">
        <v>164</v>
      </c>
      <c r="K629" s="229">
        <v>5</v>
      </c>
      <c r="L629" s="230">
        <v>391.6</v>
      </c>
      <c r="M629" s="156">
        <v>1</v>
      </c>
      <c r="N629" s="160"/>
      <c r="O629" s="157">
        <f t="shared" si="62"/>
        <v>0</v>
      </c>
      <c r="P629" s="158">
        <v>4607109961056</v>
      </c>
      <c r="Q629" s="159"/>
      <c r="R629" s="413" t="s">
        <v>9927</v>
      </c>
      <c r="T629" s="325"/>
    </row>
    <row r="630" spans="1:20" ht="54" customHeight="1">
      <c r="A630" s="163">
        <v>617</v>
      </c>
      <c r="B630" s="151">
        <v>2801</v>
      </c>
      <c r="C630" s="228" t="s">
        <v>259</v>
      </c>
      <c r="D630" s="475" t="s">
        <v>1862</v>
      </c>
      <c r="E630" s="464" t="s">
        <v>8385</v>
      </c>
      <c r="F630" s="464" t="s">
        <v>105</v>
      </c>
      <c r="G630" s="466" t="s">
        <v>106</v>
      </c>
      <c r="H630" s="467" t="str">
        <f t="shared" si="61"/>
        <v>фото</v>
      </c>
      <c r="I630" s="153" t="s">
        <v>1903</v>
      </c>
      <c r="J630" s="468" t="s">
        <v>164</v>
      </c>
      <c r="K630" s="229">
        <v>5</v>
      </c>
      <c r="L630" s="230">
        <v>377.5</v>
      </c>
      <c r="M630" s="156">
        <v>1</v>
      </c>
      <c r="N630" s="160"/>
      <c r="O630" s="157">
        <f t="shared" si="62"/>
        <v>0</v>
      </c>
      <c r="P630" s="158">
        <v>4607109960295</v>
      </c>
      <c r="Q630" s="159"/>
      <c r="R630" s="413" t="s">
        <v>9927</v>
      </c>
      <c r="T630" s="325"/>
    </row>
    <row r="631" spans="1:20" ht="54" customHeight="1">
      <c r="A631" s="163">
        <v>618</v>
      </c>
      <c r="B631" s="151">
        <v>459</v>
      </c>
      <c r="C631" s="228" t="s">
        <v>9163</v>
      </c>
      <c r="D631" s="475" t="s">
        <v>1862</v>
      </c>
      <c r="E631" s="464" t="s">
        <v>8385</v>
      </c>
      <c r="F631" s="464" t="s">
        <v>9150</v>
      </c>
      <c r="G631" s="466" t="s">
        <v>9142</v>
      </c>
      <c r="H631" s="467" t="str">
        <f t="shared" si="61"/>
        <v>фото</v>
      </c>
      <c r="I631" s="153" t="s">
        <v>9723</v>
      </c>
      <c r="J631" s="468" t="s">
        <v>164</v>
      </c>
      <c r="K631" s="229">
        <v>3</v>
      </c>
      <c r="L631" s="230">
        <v>351.6</v>
      </c>
      <c r="M631" s="156">
        <v>1</v>
      </c>
      <c r="N631" s="160"/>
      <c r="O631" s="157">
        <f t="shared" si="62"/>
        <v>0</v>
      </c>
      <c r="P631" s="158">
        <v>4607109929919</v>
      </c>
      <c r="Q631" s="159"/>
      <c r="R631" s="413" t="s">
        <v>9927</v>
      </c>
      <c r="T631" s="325"/>
    </row>
    <row r="632" spans="1:20" ht="54" customHeight="1">
      <c r="A632" s="163">
        <v>619</v>
      </c>
      <c r="B632" s="151">
        <v>246</v>
      </c>
      <c r="C632" s="228" t="s">
        <v>258</v>
      </c>
      <c r="D632" s="475" t="s">
        <v>1862</v>
      </c>
      <c r="E632" s="464" t="s">
        <v>8385</v>
      </c>
      <c r="F632" s="464" t="s">
        <v>107</v>
      </c>
      <c r="G632" s="466" t="s">
        <v>108</v>
      </c>
      <c r="H632" s="467" t="str">
        <f t="shared" si="61"/>
        <v>фото</v>
      </c>
      <c r="I632" s="153" t="s">
        <v>1900</v>
      </c>
      <c r="J632" s="468" t="s">
        <v>164</v>
      </c>
      <c r="K632" s="229">
        <v>5</v>
      </c>
      <c r="L632" s="230">
        <v>372.4</v>
      </c>
      <c r="M632" s="156">
        <v>1</v>
      </c>
      <c r="N632" s="160"/>
      <c r="O632" s="157">
        <f t="shared" si="62"/>
        <v>0</v>
      </c>
      <c r="P632" s="158">
        <v>4607109961070</v>
      </c>
      <c r="Q632" s="159"/>
      <c r="R632" s="413" t="s">
        <v>9927</v>
      </c>
      <c r="T632" s="325"/>
    </row>
    <row r="633" spans="1:20" ht="54" customHeight="1">
      <c r="A633" s="163">
        <v>620</v>
      </c>
      <c r="B633" s="151">
        <v>5756</v>
      </c>
      <c r="C633" s="228" t="s">
        <v>559</v>
      </c>
      <c r="D633" s="475" t="s">
        <v>1862</v>
      </c>
      <c r="E633" s="464" t="s">
        <v>8385</v>
      </c>
      <c r="F633" s="464" t="s">
        <v>561</v>
      </c>
      <c r="G633" s="466" t="s">
        <v>560</v>
      </c>
      <c r="H633" s="467" t="str">
        <f t="shared" si="61"/>
        <v>фото</v>
      </c>
      <c r="I633" s="153" t="s">
        <v>1901</v>
      </c>
      <c r="J633" s="468" t="s">
        <v>164</v>
      </c>
      <c r="K633" s="229">
        <v>5</v>
      </c>
      <c r="L633" s="230">
        <v>472.4</v>
      </c>
      <c r="M633" s="156">
        <v>1</v>
      </c>
      <c r="N633" s="160"/>
      <c r="O633" s="157">
        <f t="shared" si="62"/>
        <v>0</v>
      </c>
      <c r="P633" s="158">
        <v>4607109931424</v>
      </c>
      <c r="Q633" s="159"/>
      <c r="R633" s="413" t="s">
        <v>9927</v>
      </c>
      <c r="T633" s="325"/>
    </row>
    <row r="634" spans="1:20" ht="54" customHeight="1">
      <c r="A634" s="163">
        <v>621</v>
      </c>
      <c r="B634" s="151">
        <v>16514</v>
      </c>
      <c r="C634" s="228" t="s">
        <v>8512</v>
      </c>
      <c r="D634" s="475" t="s">
        <v>1862</v>
      </c>
      <c r="E634" s="464" t="s">
        <v>8385</v>
      </c>
      <c r="F634" s="464" t="s">
        <v>8518</v>
      </c>
      <c r="G634" s="466" t="s">
        <v>8515</v>
      </c>
      <c r="H634" s="467" t="str">
        <f t="shared" si="61"/>
        <v>фото</v>
      </c>
      <c r="I634" s="153" t="s">
        <v>8520</v>
      </c>
      <c r="J634" s="468" t="s">
        <v>164</v>
      </c>
      <c r="K634" s="229">
        <v>5</v>
      </c>
      <c r="L634" s="230">
        <v>352.2</v>
      </c>
      <c r="M634" s="156">
        <v>1</v>
      </c>
      <c r="N634" s="160"/>
      <c r="O634" s="157">
        <f t="shared" si="62"/>
        <v>0</v>
      </c>
      <c r="P634" s="158">
        <v>4607109912744</v>
      </c>
      <c r="Q634" s="164"/>
      <c r="R634" s="413" t="s">
        <v>9927</v>
      </c>
      <c r="T634" s="325"/>
    </row>
    <row r="635" spans="1:20" ht="58.15" customHeight="1">
      <c r="A635" s="163">
        <v>622</v>
      </c>
      <c r="B635" s="151">
        <v>461</v>
      </c>
      <c r="C635" s="228" t="s">
        <v>562</v>
      </c>
      <c r="D635" s="475" t="s">
        <v>1862</v>
      </c>
      <c r="E635" s="464" t="s">
        <v>8385</v>
      </c>
      <c r="F635" s="464" t="s">
        <v>564</v>
      </c>
      <c r="G635" s="466" t="s">
        <v>563</v>
      </c>
      <c r="H635" s="467" t="str">
        <f t="shared" si="61"/>
        <v>фото</v>
      </c>
      <c r="I635" s="153" t="s">
        <v>1902</v>
      </c>
      <c r="J635" s="468" t="s">
        <v>164</v>
      </c>
      <c r="K635" s="229">
        <v>5</v>
      </c>
      <c r="L635" s="230">
        <v>377.5</v>
      </c>
      <c r="M635" s="156">
        <v>1</v>
      </c>
      <c r="N635" s="160"/>
      <c r="O635" s="157">
        <f t="shared" si="62"/>
        <v>0</v>
      </c>
      <c r="P635" s="158">
        <v>4607109962053</v>
      </c>
      <c r="Q635" s="159"/>
      <c r="R635" s="413" t="s">
        <v>9927</v>
      </c>
      <c r="T635" s="325"/>
    </row>
    <row r="636" spans="1:20" ht="54" customHeight="1">
      <c r="A636" s="163">
        <v>623</v>
      </c>
      <c r="B636" s="151">
        <v>1511</v>
      </c>
      <c r="C636" s="228" t="s">
        <v>7893</v>
      </c>
      <c r="D636" s="475" t="s">
        <v>1862</v>
      </c>
      <c r="E636" s="464" t="s">
        <v>8385</v>
      </c>
      <c r="F636" s="464" t="s">
        <v>7891</v>
      </c>
      <c r="G636" s="466" t="s">
        <v>7890</v>
      </c>
      <c r="H636" s="467" t="str">
        <f t="shared" si="61"/>
        <v>фото</v>
      </c>
      <c r="I636" s="153" t="s">
        <v>7895</v>
      </c>
      <c r="J636" s="468" t="s">
        <v>164</v>
      </c>
      <c r="K636" s="229">
        <v>5</v>
      </c>
      <c r="L636" s="230">
        <v>439.1</v>
      </c>
      <c r="M636" s="156">
        <v>1</v>
      </c>
      <c r="N636" s="160"/>
      <c r="O636" s="157">
        <f t="shared" si="62"/>
        <v>0</v>
      </c>
      <c r="P636" s="158">
        <v>4607109964156</v>
      </c>
      <c r="Q636" s="159"/>
      <c r="R636" s="413" t="s">
        <v>9927</v>
      </c>
      <c r="T636" s="325"/>
    </row>
    <row r="637" spans="1:20" ht="54" customHeight="1">
      <c r="A637" s="163">
        <v>624</v>
      </c>
      <c r="B637" s="151">
        <v>3880</v>
      </c>
      <c r="C637" s="228" t="s">
        <v>7892</v>
      </c>
      <c r="D637" s="475" t="s">
        <v>1862</v>
      </c>
      <c r="E637" s="464" t="s">
        <v>8385</v>
      </c>
      <c r="F637" s="464" t="s">
        <v>7889</v>
      </c>
      <c r="G637" s="466" t="s">
        <v>7888</v>
      </c>
      <c r="H637" s="467" t="str">
        <f t="shared" si="61"/>
        <v>фото</v>
      </c>
      <c r="I637" s="153" t="s">
        <v>7894</v>
      </c>
      <c r="J637" s="468" t="s">
        <v>164</v>
      </c>
      <c r="K637" s="229">
        <v>5</v>
      </c>
      <c r="L637" s="230">
        <v>472.4</v>
      </c>
      <c r="M637" s="156">
        <v>1</v>
      </c>
      <c r="N637" s="160"/>
      <c r="O637" s="157">
        <f t="shared" si="62"/>
        <v>0</v>
      </c>
      <c r="P637" s="158">
        <v>4607109929636</v>
      </c>
      <c r="Q637" s="159"/>
      <c r="R637" s="413" t="s">
        <v>9927</v>
      </c>
      <c r="T637" s="325"/>
    </row>
    <row r="638" spans="1:20" ht="58.15" customHeight="1">
      <c r="A638" s="163">
        <v>625</v>
      </c>
      <c r="B638" s="151">
        <v>198</v>
      </c>
      <c r="C638" s="228" t="s">
        <v>9750</v>
      </c>
      <c r="D638" s="475" t="s">
        <v>1862</v>
      </c>
      <c r="E638" s="464" t="s">
        <v>8385</v>
      </c>
      <c r="F638" s="464" t="s">
        <v>9774</v>
      </c>
      <c r="G638" s="466" t="s">
        <v>9837</v>
      </c>
      <c r="H638" s="467" t="str">
        <f t="shared" si="61"/>
        <v>фото</v>
      </c>
      <c r="I638" s="153" t="s">
        <v>9905</v>
      </c>
      <c r="J638" s="468" t="s">
        <v>165</v>
      </c>
      <c r="K638" s="229">
        <v>5</v>
      </c>
      <c r="L638" s="230">
        <v>511.7</v>
      </c>
      <c r="M638" s="156">
        <v>1</v>
      </c>
      <c r="N638" s="160"/>
      <c r="O638" s="157">
        <f t="shared" si="62"/>
        <v>0</v>
      </c>
      <c r="P638" s="158">
        <v>4607109979747</v>
      </c>
      <c r="Q638" s="159"/>
      <c r="R638" s="413" t="s">
        <v>9927</v>
      </c>
      <c r="T638" s="325"/>
    </row>
    <row r="639" spans="1:20" ht="58.15" customHeight="1">
      <c r="A639" s="163">
        <v>626</v>
      </c>
      <c r="B639" s="151">
        <v>255</v>
      </c>
      <c r="C639" s="228" t="s">
        <v>986</v>
      </c>
      <c r="D639" s="475" t="s">
        <v>1862</v>
      </c>
      <c r="E639" s="464" t="s">
        <v>8385</v>
      </c>
      <c r="F639" s="464" t="s">
        <v>988</v>
      </c>
      <c r="G639" s="466" t="s">
        <v>987</v>
      </c>
      <c r="H639" s="467" t="str">
        <f t="shared" si="61"/>
        <v>фото</v>
      </c>
      <c r="I639" s="153" t="s">
        <v>1905</v>
      </c>
      <c r="J639" s="468" t="s">
        <v>164</v>
      </c>
      <c r="K639" s="229">
        <v>5</v>
      </c>
      <c r="L639" s="230">
        <v>350.2</v>
      </c>
      <c r="M639" s="156">
        <v>1</v>
      </c>
      <c r="N639" s="160"/>
      <c r="O639" s="157">
        <f t="shared" si="62"/>
        <v>0</v>
      </c>
      <c r="P639" s="158">
        <v>4607109961162</v>
      </c>
      <c r="Q639" s="159"/>
      <c r="R639" s="413" t="s">
        <v>9927</v>
      </c>
      <c r="T639" s="325"/>
    </row>
    <row r="640" spans="1:20" ht="58.15" customHeight="1">
      <c r="A640" s="163">
        <v>627</v>
      </c>
      <c r="B640" s="151">
        <v>3781</v>
      </c>
      <c r="C640" s="228" t="s">
        <v>977</v>
      </c>
      <c r="D640" s="475" t="s">
        <v>1862</v>
      </c>
      <c r="E640" s="464" t="s">
        <v>8385</v>
      </c>
      <c r="F640" s="464" t="s">
        <v>979</v>
      </c>
      <c r="G640" s="466" t="s">
        <v>978</v>
      </c>
      <c r="H640" s="467" t="str">
        <f t="shared" si="61"/>
        <v>фото</v>
      </c>
      <c r="I640" s="153" t="s">
        <v>1885</v>
      </c>
      <c r="J640" s="468" t="s">
        <v>164</v>
      </c>
      <c r="K640" s="229">
        <v>5</v>
      </c>
      <c r="L640" s="230">
        <v>370.4</v>
      </c>
      <c r="M640" s="156">
        <v>1</v>
      </c>
      <c r="N640" s="160"/>
      <c r="O640" s="157">
        <f t="shared" si="62"/>
        <v>0</v>
      </c>
      <c r="P640" s="158">
        <v>4607109979990</v>
      </c>
      <c r="Q640" s="159"/>
      <c r="R640" s="413" t="s">
        <v>9927</v>
      </c>
      <c r="T640" s="325"/>
    </row>
    <row r="641" spans="1:20" ht="58.35" customHeight="1">
      <c r="A641" s="163">
        <v>628</v>
      </c>
      <c r="B641" s="151">
        <v>3896</v>
      </c>
      <c r="C641" s="228" t="s">
        <v>9656</v>
      </c>
      <c r="D641" s="475" t="s">
        <v>1862</v>
      </c>
      <c r="E641" s="464" t="s">
        <v>8385</v>
      </c>
      <c r="F641" s="464" t="s">
        <v>9676</v>
      </c>
      <c r="G641" s="466" t="s">
        <v>9700</v>
      </c>
      <c r="H641" s="467" t="str">
        <f t="shared" si="61"/>
        <v>фото</v>
      </c>
      <c r="I641" s="153" t="s">
        <v>9724</v>
      </c>
      <c r="J641" s="468" t="s">
        <v>164</v>
      </c>
      <c r="K641" s="229">
        <v>5</v>
      </c>
      <c r="L641" s="230">
        <v>468.3</v>
      </c>
      <c r="M641" s="156">
        <v>1</v>
      </c>
      <c r="N641" s="160"/>
      <c r="O641" s="157">
        <f t="shared" si="62"/>
        <v>0</v>
      </c>
      <c r="P641" s="158">
        <v>4607109929742</v>
      </c>
      <c r="Q641" s="159"/>
      <c r="R641" s="413" t="s">
        <v>9927</v>
      </c>
      <c r="T641" s="325"/>
    </row>
    <row r="642" spans="1:20" ht="58.15" customHeight="1">
      <c r="A642" s="163">
        <v>629</v>
      </c>
      <c r="B642" s="151">
        <v>4280</v>
      </c>
      <c r="C642" s="228" t="s">
        <v>980</v>
      </c>
      <c r="D642" s="475" t="s">
        <v>1862</v>
      </c>
      <c r="E642" s="464" t="s">
        <v>8385</v>
      </c>
      <c r="F642" s="464" t="s">
        <v>982</v>
      </c>
      <c r="G642" s="466" t="s">
        <v>981</v>
      </c>
      <c r="H642" s="467" t="str">
        <f t="shared" si="61"/>
        <v>фото</v>
      </c>
      <c r="I642" s="153" t="s">
        <v>1887</v>
      </c>
      <c r="J642" s="468" t="s">
        <v>12</v>
      </c>
      <c r="K642" s="229">
        <v>5</v>
      </c>
      <c r="L642" s="230">
        <v>350.2</v>
      </c>
      <c r="M642" s="156">
        <v>1</v>
      </c>
      <c r="N642" s="160"/>
      <c r="O642" s="157">
        <f t="shared" si="62"/>
        <v>0</v>
      </c>
      <c r="P642" s="158">
        <v>4607109929773</v>
      </c>
      <c r="Q642" s="159"/>
      <c r="R642" s="413" t="s">
        <v>9927</v>
      </c>
      <c r="T642" s="325"/>
    </row>
    <row r="643" spans="1:20" ht="54" customHeight="1">
      <c r="A643" s="163">
        <v>630</v>
      </c>
      <c r="B643" s="151">
        <v>13585</v>
      </c>
      <c r="C643" s="228" t="s">
        <v>1401</v>
      </c>
      <c r="D643" s="475" t="s">
        <v>1862</v>
      </c>
      <c r="E643" s="464" t="s">
        <v>8385</v>
      </c>
      <c r="F643" s="464" t="s">
        <v>1402</v>
      </c>
      <c r="G643" s="466" t="s">
        <v>8392</v>
      </c>
      <c r="H643" s="467" t="str">
        <f t="shared" si="61"/>
        <v>фото</v>
      </c>
      <c r="I643" s="153" t="s">
        <v>8407</v>
      </c>
      <c r="J643" s="468" t="s">
        <v>164</v>
      </c>
      <c r="K643" s="229">
        <v>5</v>
      </c>
      <c r="L643" s="230">
        <v>420.9</v>
      </c>
      <c r="M643" s="156">
        <v>1</v>
      </c>
      <c r="N643" s="160"/>
      <c r="O643" s="157">
        <f t="shared" si="62"/>
        <v>0</v>
      </c>
      <c r="P643" s="158">
        <v>4607109919910</v>
      </c>
      <c r="Q643" s="159"/>
      <c r="R643" s="413" t="s">
        <v>9927</v>
      </c>
      <c r="T643" s="325"/>
    </row>
    <row r="644" spans="1:20" ht="58.15" customHeight="1">
      <c r="A644" s="163">
        <v>631</v>
      </c>
      <c r="B644" s="151">
        <v>3035</v>
      </c>
      <c r="C644" s="228" t="s">
        <v>1403</v>
      </c>
      <c r="D644" s="475" t="s">
        <v>1862</v>
      </c>
      <c r="E644" s="464" t="s">
        <v>8385</v>
      </c>
      <c r="F644" s="464" t="s">
        <v>1405</v>
      </c>
      <c r="G644" s="466" t="s">
        <v>1404</v>
      </c>
      <c r="H644" s="467" t="str">
        <f t="shared" si="61"/>
        <v>фото</v>
      </c>
      <c r="I644" s="153" t="s">
        <v>1888</v>
      </c>
      <c r="J644" s="468" t="s">
        <v>164</v>
      </c>
      <c r="K644" s="229">
        <v>5</v>
      </c>
      <c r="L644" s="230">
        <v>370.4</v>
      </c>
      <c r="M644" s="156">
        <v>1</v>
      </c>
      <c r="N644" s="160"/>
      <c r="O644" s="157">
        <f t="shared" si="62"/>
        <v>0</v>
      </c>
      <c r="P644" s="158">
        <v>4607109961377</v>
      </c>
      <c r="Q644" s="159"/>
      <c r="R644" s="413" t="s">
        <v>9927</v>
      </c>
      <c r="T644" s="325"/>
    </row>
    <row r="645" spans="1:20" ht="54.95" customHeight="1">
      <c r="A645" s="163">
        <v>632</v>
      </c>
      <c r="B645" s="151">
        <v>7059</v>
      </c>
      <c r="C645" s="228" t="s">
        <v>8513</v>
      </c>
      <c r="D645" s="475" t="s">
        <v>1862</v>
      </c>
      <c r="E645" s="464" t="s">
        <v>8385</v>
      </c>
      <c r="F645" s="464" t="s">
        <v>8519</v>
      </c>
      <c r="G645" s="466" t="s">
        <v>8516</v>
      </c>
      <c r="H645" s="467" t="str">
        <f t="shared" si="61"/>
        <v>фото</v>
      </c>
      <c r="I645" s="153" t="s">
        <v>8521</v>
      </c>
      <c r="J645" s="468" t="s">
        <v>164</v>
      </c>
      <c r="K645" s="229">
        <v>5</v>
      </c>
      <c r="L645" s="230">
        <v>352.2</v>
      </c>
      <c r="M645" s="156">
        <v>1</v>
      </c>
      <c r="N645" s="160"/>
      <c r="O645" s="157">
        <f t="shared" si="62"/>
        <v>0</v>
      </c>
      <c r="P645" s="158">
        <v>4607109947036</v>
      </c>
      <c r="Q645" s="159"/>
      <c r="R645" s="413" t="s">
        <v>9927</v>
      </c>
      <c r="T645" s="325"/>
    </row>
    <row r="646" spans="1:20" ht="58.15" customHeight="1">
      <c r="A646" s="163">
        <v>633</v>
      </c>
      <c r="B646" s="151">
        <v>4352</v>
      </c>
      <c r="C646" s="228" t="s">
        <v>380</v>
      </c>
      <c r="D646" s="475" t="s">
        <v>1862</v>
      </c>
      <c r="E646" s="464" t="s">
        <v>8385</v>
      </c>
      <c r="F646" s="464" t="s">
        <v>363</v>
      </c>
      <c r="G646" s="466" t="s">
        <v>362</v>
      </c>
      <c r="H646" s="467" t="str">
        <f t="shared" si="61"/>
        <v>фото</v>
      </c>
      <c r="I646" s="153" t="s">
        <v>1880</v>
      </c>
      <c r="J646" s="468" t="s">
        <v>164</v>
      </c>
      <c r="K646" s="229">
        <v>5</v>
      </c>
      <c r="L646" s="230">
        <v>404.7</v>
      </c>
      <c r="M646" s="156">
        <v>1</v>
      </c>
      <c r="N646" s="160"/>
      <c r="O646" s="157">
        <f t="shared" si="62"/>
        <v>0</v>
      </c>
      <c r="P646" s="158">
        <v>4607109987735</v>
      </c>
      <c r="Q646" s="159"/>
      <c r="R646" s="413" t="s">
        <v>9927</v>
      </c>
      <c r="T646" s="325"/>
    </row>
    <row r="647" spans="1:20" ht="54.95" customHeight="1">
      <c r="A647" s="163">
        <v>634</v>
      </c>
      <c r="B647" s="151">
        <v>1534</v>
      </c>
      <c r="C647" s="228" t="s">
        <v>1157</v>
      </c>
      <c r="D647" s="475" t="s">
        <v>1862</v>
      </c>
      <c r="E647" s="464" t="s">
        <v>8385</v>
      </c>
      <c r="F647" s="464" t="s">
        <v>1128</v>
      </c>
      <c r="G647" s="466" t="s">
        <v>1127</v>
      </c>
      <c r="H647" s="467" t="str">
        <f t="shared" si="61"/>
        <v>фото</v>
      </c>
      <c r="I647" s="153" t="s">
        <v>1884</v>
      </c>
      <c r="J647" s="468" t="s">
        <v>164</v>
      </c>
      <c r="K647" s="229">
        <v>5</v>
      </c>
      <c r="L647" s="230">
        <v>404.7</v>
      </c>
      <c r="M647" s="156">
        <v>1</v>
      </c>
      <c r="N647" s="160"/>
      <c r="O647" s="157">
        <f t="shared" si="62"/>
        <v>0</v>
      </c>
      <c r="P647" s="158">
        <v>4607109964064</v>
      </c>
      <c r="Q647" s="159"/>
      <c r="R647" s="413" t="s">
        <v>9927</v>
      </c>
      <c r="T647" s="325"/>
    </row>
    <row r="648" spans="1:20" ht="58.15" customHeight="1">
      <c r="A648" s="163">
        <v>635</v>
      </c>
      <c r="B648" s="151">
        <v>16477</v>
      </c>
      <c r="C648" s="228" t="s">
        <v>1864</v>
      </c>
      <c r="D648" s="475" t="s">
        <v>1862</v>
      </c>
      <c r="E648" s="464" t="s">
        <v>8385</v>
      </c>
      <c r="F648" s="464" t="s">
        <v>1866</v>
      </c>
      <c r="G648" s="466" t="s">
        <v>1865</v>
      </c>
      <c r="H648" s="467" t="str">
        <f t="shared" si="61"/>
        <v>фото</v>
      </c>
      <c r="I648" s="153" t="s">
        <v>1867</v>
      </c>
      <c r="J648" s="468" t="s">
        <v>164</v>
      </c>
      <c r="K648" s="229">
        <v>5</v>
      </c>
      <c r="L648" s="230">
        <v>343.1</v>
      </c>
      <c r="M648" s="156">
        <v>1</v>
      </c>
      <c r="N648" s="160"/>
      <c r="O648" s="157">
        <f t="shared" si="62"/>
        <v>0</v>
      </c>
      <c r="P648" s="158">
        <v>4607109913116</v>
      </c>
      <c r="Q648" s="159"/>
      <c r="R648" s="413" t="s">
        <v>9927</v>
      </c>
      <c r="T648" s="325"/>
    </row>
    <row r="649" spans="1:20" ht="15.75">
      <c r="A649" s="163">
        <v>636</v>
      </c>
      <c r="B649" s="232"/>
      <c r="C649" s="232"/>
      <c r="D649" s="470"/>
      <c r="E649" s="425" t="s">
        <v>9701</v>
      </c>
      <c r="F649" s="172"/>
      <c r="G649" s="231"/>
      <c r="H649" s="233"/>
      <c r="I649" s="234"/>
      <c r="J649" s="232"/>
      <c r="K649" s="232"/>
      <c r="L649" s="232"/>
      <c r="M649" s="232"/>
      <c r="N649" s="232"/>
      <c r="O649" s="150"/>
      <c r="P649" s="150"/>
      <c r="Q649" s="150"/>
      <c r="R649" s="167"/>
    </row>
    <row r="650" spans="1:20" ht="58.15" customHeight="1">
      <c r="A650" s="163">
        <v>637</v>
      </c>
      <c r="B650" s="151">
        <v>4299</v>
      </c>
      <c r="C650" s="228" t="s">
        <v>1915</v>
      </c>
      <c r="D650" s="475" t="s">
        <v>1910</v>
      </c>
      <c r="E650" s="464" t="s">
        <v>8385</v>
      </c>
      <c r="F650" s="464" t="s">
        <v>1917</v>
      </c>
      <c r="G650" s="466" t="s">
        <v>1916</v>
      </c>
      <c r="H650" s="467" t="str">
        <f t="shared" ref="H650:H653" si="63">HYPERLINK("https://www.gardenbulbs.ru/images/Lilium_CL/thumbnails/"&amp;C650&amp;".jpg","фото")</f>
        <v>фото</v>
      </c>
      <c r="I650" s="153" t="s">
        <v>1918</v>
      </c>
      <c r="J650" s="468" t="s">
        <v>12</v>
      </c>
      <c r="K650" s="229">
        <v>5</v>
      </c>
      <c r="L650" s="230">
        <v>420.9</v>
      </c>
      <c r="M650" s="156">
        <v>1</v>
      </c>
      <c r="N650" s="160"/>
      <c r="O650" s="157">
        <f t="shared" ref="O650:O653" si="64">IF(ISERROR(L650*N650),0,L650*N650)</f>
        <v>0</v>
      </c>
      <c r="P650" s="158">
        <v>4607109929629</v>
      </c>
      <c r="Q650" s="159"/>
      <c r="R650" s="413" t="s">
        <v>9928</v>
      </c>
      <c r="T650" s="325"/>
    </row>
    <row r="651" spans="1:20" ht="58.15" customHeight="1">
      <c r="A651" s="163">
        <v>638</v>
      </c>
      <c r="B651" s="151">
        <v>3785</v>
      </c>
      <c r="C651" s="228" t="s">
        <v>989</v>
      </c>
      <c r="D651" s="475" t="s">
        <v>1910</v>
      </c>
      <c r="E651" s="464" t="s">
        <v>8385</v>
      </c>
      <c r="F651" s="464" t="s">
        <v>991</v>
      </c>
      <c r="G651" s="466" t="s">
        <v>990</v>
      </c>
      <c r="H651" s="467" t="str">
        <f t="shared" si="63"/>
        <v>фото</v>
      </c>
      <c r="I651" s="153" t="s">
        <v>1919</v>
      </c>
      <c r="J651" s="468" t="s">
        <v>164</v>
      </c>
      <c r="K651" s="229">
        <v>3</v>
      </c>
      <c r="L651" s="230">
        <v>331.6</v>
      </c>
      <c r="M651" s="156">
        <v>1</v>
      </c>
      <c r="N651" s="160"/>
      <c r="O651" s="157">
        <f t="shared" si="64"/>
        <v>0</v>
      </c>
      <c r="P651" s="158">
        <v>4607109980033</v>
      </c>
      <c r="Q651" s="159"/>
      <c r="R651" s="413" t="s">
        <v>9928</v>
      </c>
      <c r="T651" s="325"/>
    </row>
    <row r="652" spans="1:20" ht="58.35" customHeight="1">
      <c r="A652" s="163">
        <v>639</v>
      </c>
      <c r="B652" s="151">
        <v>14766</v>
      </c>
      <c r="C652" s="228" t="s">
        <v>9751</v>
      </c>
      <c r="D652" s="475" t="s">
        <v>1910</v>
      </c>
      <c r="E652" s="464" t="s">
        <v>8385</v>
      </c>
      <c r="F652" s="464" t="s">
        <v>9775</v>
      </c>
      <c r="G652" s="466" t="s">
        <v>9838</v>
      </c>
      <c r="H652" s="467" t="str">
        <f t="shared" si="63"/>
        <v>фото</v>
      </c>
      <c r="I652" s="153" t="s">
        <v>9906</v>
      </c>
      <c r="J652" s="468" t="s">
        <v>164</v>
      </c>
      <c r="K652" s="229">
        <v>5</v>
      </c>
      <c r="L652" s="230">
        <v>420.9</v>
      </c>
      <c r="M652" s="156">
        <v>1</v>
      </c>
      <c r="N652" s="160"/>
      <c r="O652" s="157">
        <f t="shared" si="64"/>
        <v>0</v>
      </c>
      <c r="P652" s="158">
        <v>4607105142794</v>
      </c>
      <c r="Q652" s="447">
        <v>2025</v>
      </c>
      <c r="R652" s="413" t="s">
        <v>9928</v>
      </c>
      <c r="T652" s="325"/>
    </row>
    <row r="653" spans="1:20" ht="58.15" customHeight="1">
      <c r="A653" s="163">
        <v>640</v>
      </c>
      <c r="B653" s="151">
        <v>13598</v>
      </c>
      <c r="C653" s="228" t="s">
        <v>1911</v>
      </c>
      <c r="D653" s="475" t="s">
        <v>1910</v>
      </c>
      <c r="E653" s="464" t="s">
        <v>8385</v>
      </c>
      <c r="F653" s="464" t="s">
        <v>1913</v>
      </c>
      <c r="G653" s="466" t="s">
        <v>1912</v>
      </c>
      <c r="H653" s="467" t="str">
        <f t="shared" si="63"/>
        <v>фото</v>
      </c>
      <c r="I653" s="153" t="s">
        <v>1914</v>
      </c>
      <c r="J653" s="468" t="s">
        <v>164</v>
      </c>
      <c r="K653" s="229">
        <v>5</v>
      </c>
      <c r="L653" s="230">
        <v>420.9</v>
      </c>
      <c r="M653" s="156">
        <v>1</v>
      </c>
      <c r="N653" s="160"/>
      <c r="O653" s="157">
        <f t="shared" si="64"/>
        <v>0</v>
      </c>
      <c r="P653" s="158">
        <v>4607109919781</v>
      </c>
      <c r="Q653" s="159"/>
      <c r="R653" s="413" t="s">
        <v>9928</v>
      </c>
      <c r="T653" s="325"/>
    </row>
    <row r="654" spans="1:20" ht="15.75">
      <c r="A654" s="163">
        <v>641</v>
      </c>
      <c r="B654" s="232"/>
      <c r="C654" s="232"/>
      <c r="D654" s="470"/>
      <c r="E654" s="425" t="s">
        <v>9143</v>
      </c>
      <c r="F654" s="172"/>
      <c r="G654" s="231"/>
      <c r="H654" s="233"/>
      <c r="I654" s="234"/>
      <c r="J654" s="232"/>
      <c r="K654" s="232"/>
      <c r="L654" s="232"/>
      <c r="M654" s="232"/>
      <c r="N654" s="232"/>
      <c r="O654" s="150"/>
      <c r="P654" s="150"/>
      <c r="Q654" s="150"/>
      <c r="R654" s="167"/>
    </row>
    <row r="655" spans="1:20" ht="56.45" customHeight="1">
      <c r="A655" s="163">
        <v>642</v>
      </c>
      <c r="B655" s="151">
        <v>10667</v>
      </c>
      <c r="C655" s="228" t="s">
        <v>9170</v>
      </c>
      <c r="D655" s="475" t="s">
        <v>1778</v>
      </c>
      <c r="E655" s="464" t="s">
        <v>8385</v>
      </c>
      <c r="F655" s="464" t="s">
        <v>9180</v>
      </c>
      <c r="G655" s="466" t="s">
        <v>9197</v>
      </c>
      <c r="H655" s="467" t="str">
        <f t="shared" ref="H655:H661" si="65">HYPERLINK("https://www.gardenbulbs.ru/images/Lilium_CL/thumbnails/"&amp;C655&amp;".jpg","фото")</f>
        <v>фото</v>
      </c>
      <c r="I655" s="153" t="s">
        <v>9907</v>
      </c>
      <c r="J655" s="468" t="s">
        <v>164</v>
      </c>
      <c r="K655" s="229">
        <v>5</v>
      </c>
      <c r="L655" s="230">
        <v>563.20000000000005</v>
      </c>
      <c r="M655" s="156">
        <v>1</v>
      </c>
      <c r="N655" s="160"/>
      <c r="O655" s="157">
        <f t="shared" ref="O655:O661" si="66">IF(ISERROR(L655*N655),0,L655*N655)</f>
        <v>0</v>
      </c>
      <c r="P655" s="158">
        <v>4607109926635</v>
      </c>
      <c r="Q655" s="159"/>
      <c r="R655" s="413" t="s">
        <v>9929</v>
      </c>
      <c r="T655" s="325"/>
    </row>
    <row r="656" spans="1:20" ht="54" customHeight="1">
      <c r="A656" s="163">
        <v>643</v>
      </c>
      <c r="B656" s="151">
        <v>10666</v>
      </c>
      <c r="C656" s="228" t="s">
        <v>1379</v>
      </c>
      <c r="D656" s="475" t="s">
        <v>1778</v>
      </c>
      <c r="E656" s="464" t="s">
        <v>8385</v>
      </c>
      <c r="F656" s="464" t="s">
        <v>1381</v>
      </c>
      <c r="G656" s="466" t="s">
        <v>1380</v>
      </c>
      <c r="H656" s="467" t="str">
        <f t="shared" si="65"/>
        <v>фото</v>
      </c>
      <c r="I656" s="153" t="s">
        <v>1836</v>
      </c>
      <c r="J656" s="468" t="s">
        <v>164</v>
      </c>
      <c r="K656" s="229">
        <v>5</v>
      </c>
      <c r="L656" s="230">
        <v>563.20000000000005</v>
      </c>
      <c r="M656" s="156">
        <v>1</v>
      </c>
      <c r="N656" s="160"/>
      <c r="O656" s="157">
        <f t="shared" si="66"/>
        <v>0</v>
      </c>
      <c r="P656" s="158">
        <v>4607109926642</v>
      </c>
      <c r="Q656" s="164"/>
      <c r="R656" s="413" t="s">
        <v>9929</v>
      </c>
      <c r="T656" s="325"/>
    </row>
    <row r="657" spans="1:20" ht="54" customHeight="1">
      <c r="A657" s="163">
        <v>644</v>
      </c>
      <c r="B657" s="151">
        <v>10668</v>
      </c>
      <c r="C657" s="228" t="s">
        <v>1154</v>
      </c>
      <c r="D657" s="475" t="s">
        <v>1778</v>
      </c>
      <c r="E657" s="464" t="s">
        <v>8385</v>
      </c>
      <c r="F657" s="464" t="s">
        <v>1122</v>
      </c>
      <c r="G657" s="466" t="s">
        <v>1121</v>
      </c>
      <c r="H657" s="467" t="str">
        <f t="shared" si="65"/>
        <v>фото</v>
      </c>
      <c r="I657" s="153" t="s">
        <v>1837</v>
      </c>
      <c r="J657" s="468" t="s">
        <v>164</v>
      </c>
      <c r="K657" s="229">
        <v>5</v>
      </c>
      <c r="L657" s="230">
        <v>563.20000000000005</v>
      </c>
      <c r="M657" s="156">
        <v>1</v>
      </c>
      <c r="N657" s="160"/>
      <c r="O657" s="157">
        <f t="shared" si="66"/>
        <v>0</v>
      </c>
      <c r="P657" s="158">
        <v>4607109926628</v>
      </c>
      <c r="Q657" s="159"/>
      <c r="R657" s="413" t="s">
        <v>9929</v>
      </c>
      <c r="T657" s="325"/>
    </row>
    <row r="658" spans="1:20" ht="56.45" customHeight="1">
      <c r="A658" s="163">
        <v>645</v>
      </c>
      <c r="B658" s="151">
        <v>10670</v>
      </c>
      <c r="C658" s="228" t="s">
        <v>1156</v>
      </c>
      <c r="D658" s="475" t="s">
        <v>1778</v>
      </c>
      <c r="E658" s="464" t="s">
        <v>8385</v>
      </c>
      <c r="F658" s="464" t="s">
        <v>1126</v>
      </c>
      <c r="G658" s="466" t="s">
        <v>1125</v>
      </c>
      <c r="H658" s="467" t="str">
        <f t="shared" si="65"/>
        <v>фото</v>
      </c>
      <c r="I658" s="153" t="s">
        <v>1839</v>
      </c>
      <c r="J658" s="468" t="s">
        <v>164</v>
      </c>
      <c r="K658" s="229">
        <v>5</v>
      </c>
      <c r="L658" s="230">
        <v>563.20000000000005</v>
      </c>
      <c r="M658" s="156">
        <v>1</v>
      </c>
      <c r="N658" s="160"/>
      <c r="O658" s="157">
        <f t="shared" si="66"/>
        <v>0</v>
      </c>
      <c r="P658" s="158">
        <v>4607109926604</v>
      </c>
      <c r="Q658" s="159"/>
      <c r="R658" s="413" t="s">
        <v>9929</v>
      </c>
      <c r="T658" s="325"/>
    </row>
    <row r="659" spans="1:20" ht="56.45" customHeight="1">
      <c r="A659" s="163">
        <v>646</v>
      </c>
      <c r="B659" s="151">
        <v>13576</v>
      </c>
      <c r="C659" s="228" t="s">
        <v>9171</v>
      </c>
      <c r="D659" s="475" t="s">
        <v>1778</v>
      </c>
      <c r="E659" s="464" t="s">
        <v>8385</v>
      </c>
      <c r="F659" s="464" t="s">
        <v>9181</v>
      </c>
      <c r="G659" s="466" t="s">
        <v>9198</v>
      </c>
      <c r="H659" s="467" t="str">
        <f t="shared" si="65"/>
        <v>фото</v>
      </c>
      <c r="I659" s="153" t="s">
        <v>9217</v>
      </c>
      <c r="J659" s="468" t="s">
        <v>164</v>
      </c>
      <c r="K659" s="229">
        <v>5</v>
      </c>
      <c r="L659" s="230">
        <v>563.20000000000005</v>
      </c>
      <c r="M659" s="156">
        <v>1</v>
      </c>
      <c r="N659" s="160"/>
      <c r="O659" s="157">
        <f t="shared" si="66"/>
        <v>0</v>
      </c>
      <c r="P659" s="158">
        <v>4607109920008</v>
      </c>
      <c r="Q659" s="159"/>
      <c r="R659" s="413" t="s">
        <v>9929</v>
      </c>
      <c r="T659" s="325"/>
    </row>
    <row r="660" spans="1:20" ht="54" customHeight="1">
      <c r="A660" s="163">
        <v>647</v>
      </c>
      <c r="B660" s="151">
        <v>10671</v>
      </c>
      <c r="C660" s="228" t="s">
        <v>1382</v>
      </c>
      <c r="D660" s="475" t="s">
        <v>1778</v>
      </c>
      <c r="E660" s="464" t="s">
        <v>8385</v>
      </c>
      <c r="F660" s="464" t="s">
        <v>1384</v>
      </c>
      <c r="G660" s="466" t="s">
        <v>1383</v>
      </c>
      <c r="H660" s="467" t="str">
        <f t="shared" si="65"/>
        <v>фото</v>
      </c>
      <c r="I660" s="153" t="s">
        <v>1840</v>
      </c>
      <c r="J660" s="468" t="s">
        <v>164</v>
      </c>
      <c r="K660" s="229">
        <v>5</v>
      </c>
      <c r="L660" s="230">
        <v>563.20000000000005</v>
      </c>
      <c r="M660" s="156">
        <v>1</v>
      </c>
      <c r="N660" s="160"/>
      <c r="O660" s="157">
        <f t="shared" si="66"/>
        <v>0</v>
      </c>
      <c r="P660" s="158">
        <v>4607109926598</v>
      </c>
      <c r="Q660" s="159"/>
      <c r="R660" s="413" t="s">
        <v>9929</v>
      </c>
      <c r="T660" s="325"/>
    </row>
    <row r="661" spans="1:20" ht="54" customHeight="1">
      <c r="A661" s="163">
        <v>648</v>
      </c>
      <c r="B661" s="151">
        <v>10669</v>
      </c>
      <c r="C661" s="228" t="s">
        <v>1155</v>
      </c>
      <c r="D661" s="475" t="s">
        <v>1778</v>
      </c>
      <c r="E661" s="464" t="s">
        <v>8385</v>
      </c>
      <c r="F661" s="464" t="s">
        <v>1124</v>
      </c>
      <c r="G661" s="466" t="s">
        <v>1123</v>
      </c>
      <c r="H661" s="467" t="str">
        <f t="shared" si="65"/>
        <v>фото</v>
      </c>
      <c r="I661" s="153" t="s">
        <v>1838</v>
      </c>
      <c r="J661" s="468" t="s">
        <v>164</v>
      </c>
      <c r="K661" s="229">
        <v>5</v>
      </c>
      <c r="L661" s="230">
        <v>563.20000000000005</v>
      </c>
      <c r="M661" s="156">
        <v>1</v>
      </c>
      <c r="N661" s="160"/>
      <c r="O661" s="157">
        <f t="shared" si="66"/>
        <v>0</v>
      </c>
      <c r="P661" s="158">
        <v>4607109926611</v>
      </c>
      <c r="Q661" s="159"/>
      <c r="R661" s="413" t="s">
        <v>9929</v>
      </c>
      <c r="T661" s="325"/>
    </row>
    <row r="662" spans="1:20" ht="15.75">
      <c r="A662" s="163">
        <v>649</v>
      </c>
      <c r="B662" s="232"/>
      <c r="C662" s="232"/>
      <c r="D662" s="470"/>
      <c r="E662" s="425" t="s">
        <v>9144</v>
      </c>
      <c r="F662" s="172"/>
      <c r="G662" s="231"/>
      <c r="H662" s="233"/>
      <c r="I662" s="234"/>
      <c r="J662" s="232"/>
      <c r="K662" s="232"/>
      <c r="L662" s="232"/>
      <c r="M662" s="232"/>
      <c r="N662" s="232"/>
      <c r="O662" s="150"/>
      <c r="P662" s="150"/>
      <c r="Q662" s="150"/>
      <c r="R662" s="167"/>
    </row>
    <row r="663" spans="1:20" ht="58.15" customHeight="1">
      <c r="A663" s="163">
        <v>650</v>
      </c>
      <c r="B663" s="151">
        <v>13578</v>
      </c>
      <c r="C663" s="228" t="s">
        <v>1385</v>
      </c>
      <c r="D663" s="475" t="s">
        <v>1778</v>
      </c>
      <c r="E663" s="464" t="s">
        <v>8385</v>
      </c>
      <c r="F663" s="464" t="s">
        <v>1387</v>
      </c>
      <c r="G663" s="466" t="s">
        <v>1386</v>
      </c>
      <c r="H663" s="467" t="str">
        <f t="shared" ref="H663:H686" si="67">HYPERLINK("https://www.gardenbulbs.ru/images/Lilium_CL/thumbnails/"&amp;C663&amp;".jpg","фото")</f>
        <v>фото</v>
      </c>
      <c r="I663" s="153" t="s">
        <v>1857</v>
      </c>
      <c r="J663" s="468" t="s">
        <v>164</v>
      </c>
      <c r="K663" s="229">
        <v>3</v>
      </c>
      <c r="L663" s="230">
        <v>300.10000000000002</v>
      </c>
      <c r="M663" s="156">
        <v>1</v>
      </c>
      <c r="N663" s="160"/>
      <c r="O663" s="157">
        <f t="shared" ref="O663:O686" si="68">IF(ISERROR(L663*N663),0,L663*N663)</f>
        <v>0</v>
      </c>
      <c r="P663" s="158">
        <v>4607109919989</v>
      </c>
      <c r="Q663" s="159"/>
      <c r="R663" s="413" t="s">
        <v>9929</v>
      </c>
      <c r="T663" s="325"/>
    </row>
    <row r="664" spans="1:20" ht="47.85" customHeight="1">
      <c r="A664" s="163">
        <v>651</v>
      </c>
      <c r="B664" s="151">
        <v>3956</v>
      </c>
      <c r="C664" s="228" t="s">
        <v>11999</v>
      </c>
      <c r="D664" s="475" t="s">
        <v>1778</v>
      </c>
      <c r="E664" s="313" t="s">
        <v>8385</v>
      </c>
      <c r="F664" s="313" t="s">
        <v>10763</v>
      </c>
      <c r="G664" s="340" t="s">
        <v>10694</v>
      </c>
      <c r="H664" s="467" t="str">
        <f t="shared" si="67"/>
        <v>фото</v>
      </c>
      <c r="I664" s="153" t="s">
        <v>10828</v>
      </c>
      <c r="J664" s="468" t="s">
        <v>164</v>
      </c>
      <c r="K664" s="229">
        <v>5</v>
      </c>
      <c r="L664" s="230">
        <v>521.79999999999995</v>
      </c>
      <c r="M664" s="156">
        <v>1</v>
      </c>
      <c r="N664" s="160"/>
      <c r="O664" s="157">
        <f t="shared" si="68"/>
        <v>0</v>
      </c>
      <c r="P664" s="158">
        <v>4607109958346</v>
      </c>
      <c r="Q664" s="164" t="s">
        <v>190</v>
      </c>
      <c r="R664" s="413" t="s">
        <v>9929</v>
      </c>
      <c r="T664" s="325"/>
    </row>
    <row r="665" spans="1:20" ht="45.2" customHeight="1">
      <c r="A665" s="163">
        <v>652</v>
      </c>
      <c r="B665" s="151">
        <v>6439</v>
      </c>
      <c r="C665" s="228" t="s">
        <v>12000</v>
      </c>
      <c r="D665" s="475" t="s">
        <v>1778</v>
      </c>
      <c r="E665" s="464" t="s">
        <v>8385</v>
      </c>
      <c r="F665" s="464" t="s">
        <v>1843</v>
      </c>
      <c r="G665" s="466" t="s">
        <v>1842</v>
      </c>
      <c r="H665" s="467" t="str">
        <f t="shared" si="67"/>
        <v>фото</v>
      </c>
      <c r="I665" s="153" t="s">
        <v>1844</v>
      </c>
      <c r="J665" s="468" t="s">
        <v>164</v>
      </c>
      <c r="K665" s="229">
        <v>5</v>
      </c>
      <c r="L665" s="230">
        <v>521.79999999999995</v>
      </c>
      <c r="M665" s="156">
        <v>1</v>
      </c>
      <c r="N665" s="160"/>
      <c r="O665" s="157">
        <f t="shared" si="68"/>
        <v>0</v>
      </c>
      <c r="P665" s="158">
        <v>4607109931615</v>
      </c>
      <c r="Q665" s="159"/>
      <c r="R665" s="413" t="s">
        <v>9929</v>
      </c>
      <c r="T665" s="325"/>
    </row>
    <row r="666" spans="1:20" ht="54" customHeight="1">
      <c r="A666" s="163">
        <v>653</v>
      </c>
      <c r="B666" s="151">
        <v>6307</v>
      </c>
      <c r="C666" s="228" t="s">
        <v>1845</v>
      </c>
      <c r="D666" s="475" t="s">
        <v>1778</v>
      </c>
      <c r="E666" s="464" t="s">
        <v>8385</v>
      </c>
      <c r="F666" s="464" t="s">
        <v>1847</v>
      </c>
      <c r="G666" s="466" t="s">
        <v>1846</v>
      </c>
      <c r="H666" s="467" t="str">
        <f t="shared" si="67"/>
        <v>фото</v>
      </c>
      <c r="I666" s="153" t="s">
        <v>1848</v>
      </c>
      <c r="J666" s="468" t="s">
        <v>164</v>
      </c>
      <c r="K666" s="229">
        <v>5</v>
      </c>
      <c r="L666" s="230">
        <v>521.79999999999995</v>
      </c>
      <c r="M666" s="156">
        <v>1</v>
      </c>
      <c r="N666" s="160"/>
      <c r="O666" s="157">
        <f t="shared" si="68"/>
        <v>0</v>
      </c>
      <c r="P666" s="158">
        <v>4607109930038</v>
      </c>
      <c r="Q666" s="159"/>
      <c r="R666" s="413" t="s">
        <v>9929</v>
      </c>
      <c r="T666" s="325"/>
    </row>
    <row r="667" spans="1:20" ht="54" customHeight="1">
      <c r="A667" s="163">
        <v>654</v>
      </c>
      <c r="B667" s="151">
        <v>3824</v>
      </c>
      <c r="C667" s="228" t="s">
        <v>7997</v>
      </c>
      <c r="D667" s="475" t="s">
        <v>1778</v>
      </c>
      <c r="E667" s="464" t="s">
        <v>8385</v>
      </c>
      <c r="F667" s="464" t="s">
        <v>7934</v>
      </c>
      <c r="G667" s="466" t="s">
        <v>7933</v>
      </c>
      <c r="H667" s="467" t="str">
        <f t="shared" si="67"/>
        <v>фото</v>
      </c>
      <c r="I667" s="153" t="s">
        <v>8023</v>
      </c>
      <c r="J667" s="468" t="s">
        <v>164</v>
      </c>
      <c r="K667" s="229">
        <v>5</v>
      </c>
      <c r="L667" s="230">
        <v>521.79999999999995</v>
      </c>
      <c r="M667" s="156">
        <v>1</v>
      </c>
      <c r="N667" s="160"/>
      <c r="O667" s="157">
        <f t="shared" si="68"/>
        <v>0</v>
      </c>
      <c r="P667" s="158">
        <v>4607109930021</v>
      </c>
      <c r="Q667" s="159"/>
      <c r="R667" s="413" t="s">
        <v>9929</v>
      </c>
      <c r="T667" s="325"/>
    </row>
    <row r="668" spans="1:20" ht="54" customHeight="1">
      <c r="A668" s="163">
        <v>655</v>
      </c>
      <c r="B668" s="151">
        <v>7013</v>
      </c>
      <c r="C668" s="228" t="s">
        <v>8003</v>
      </c>
      <c r="D668" s="475" t="s">
        <v>1778</v>
      </c>
      <c r="E668" s="464" t="s">
        <v>8385</v>
      </c>
      <c r="F668" s="464" t="s">
        <v>7946</v>
      </c>
      <c r="G668" s="466" t="s">
        <v>7945</v>
      </c>
      <c r="H668" s="467" t="str">
        <f t="shared" si="67"/>
        <v>фото</v>
      </c>
      <c r="I668" s="153" t="s">
        <v>8029</v>
      </c>
      <c r="J668" s="468" t="s">
        <v>164</v>
      </c>
      <c r="K668" s="229">
        <v>5</v>
      </c>
      <c r="L668" s="230">
        <v>532.9</v>
      </c>
      <c r="M668" s="156">
        <v>1</v>
      </c>
      <c r="N668" s="160"/>
      <c r="O668" s="157">
        <f t="shared" si="68"/>
        <v>0</v>
      </c>
      <c r="P668" s="158">
        <v>4607109929865</v>
      </c>
      <c r="Q668" s="159"/>
      <c r="R668" s="413" t="s">
        <v>9929</v>
      </c>
      <c r="T668" s="325"/>
    </row>
    <row r="669" spans="1:20" ht="54.95" customHeight="1">
      <c r="A669" s="163">
        <v>656</v>
      </c>
      <c r="B669" s="151">
        <v>3553</v>
      </c>
      <c r="C669" s="228" t="s">
        <v>9657</v>
      </c>
      <c r="D669" s="475" t="s">
        <v>1778</v>
      </c>
      <c r="E669" s="464" t="s">
        <v>8385</v>
      </c>
      <c r="F669" s="464" t="s">
        <v>9677</v>
      </c>
      <c r="G669" s="466" t="s">
        <v>9702</v>
      </c>
      <c r="H669" s="467" t="str">
        <f t="shared" si="67"/>
        <v>фото</v>
      </c>
      <c r="I669" s="153" t="s">
        <v>9725</v>
      </c>
      <c r="J669" s="468" t="s">
        <v>164</v>
      </c>
      <c r="K669" s="229">
        <v>5</v>
      </c>
      <c r="L669" s="230">
        <v>532.9</v>
      </c>
      <c r="M669" s="156">
        <v>1</v>
      </c>
      <c r="N669" s="160"/>
      <c r="O669" s="157">
        <f t="shared" si="68"/>
        <v>0</v>
      </c>
      <c r="P669" s="158">
        <v>4607109926512</v>
      </c>
      <c r="Q669" s="447">
        <v>2025</v>
      </c>
      <c r="R669" s="413" t="s">
        <v>9929</v>
      </c>
      <c r="T669" s="325"/>
    </row>
    <row r="670" spans="1:20" ht="54.95" customHeight="1">
      <c r="A670" s="163">
        <v>657</v>
      </c>
      <c r="B670" s="151">
        <v>9419</v>
      </c>
      <c r="C670" s="228" t="s">
        <v>9658</v>
      </c>
      <c r="D670" s="475" t="s">
        <v>1778</v>
      </c>
      <c r="E670" s="464" t="s">
        <v>8385</v>
      </c>
      <c r="F670" s="464" t="s">
        <v>9678</v>
      </c>
      <c r="G670" s="466" t="s">
        <v>9703</v>
      </c>
      <c r="H670" s="467" t="str">
        <f t="shared" si="67"/>
        <v>фото</v>
      </c>
      <c r="I670" s="153" t="s">
        <v>9726</v>
      </c>
      <c r="J670" s="468" t="s">
        <v>164</v>
      </c>
      <c r="K670" s="229">
        <v>5</v>
      </c>
      <c r="L670" s="230">
        <v>521.79999999999995</v>
      </c>
      <c r="M670" s="156">
        <v>1</v>
      </c>
      <c r="N670" s="160"/>
      <c r="O670" s="157">
        <f t="shared" si="68"/>
        <v>0</v>
      </c>
      <c r="P670" s="158">
        <v>4607109948347</v>
      </c>
      <c r="Q670" s="447">
        <v>2025</v>
      </c>
      <c r="R670" s="413" t="s">
        <v>9929</v>
      </c>
      <c r="T670" s="325"/>
    </row>
    <row r="671" spans="1:20" ht="54" customHeight="1">
      <c r="A671" s="163">
        <v>658</v>
      </c>
      <c r="B671" s="151">
        <v>7127</v>
      </c>
      <c r="C671" s="228" t="s">
        <v>1849</v>
      </c>
      <c r="D671" s="475" t="s">
        <v>1778</v>
      </c>
      <c r="E671" s="464" t="s">
        <v>8385</v>
      </c>
      <c r="F671" s="464" t="s">
        <v>1851</v>
      </c>
      <c r="G671" s="466" t="s">
        <v>1850</v>
      </c>
      <c r="H671" s="467" t="str">
        <f t="shared" si="67"/>
        <v>фото</v>
      </c>
      <c r="I671" s="153" t="s">
        <v>1852</v>
      </c>
      <c r="J671" s="468" t="s">
        <v>164</v>
      </c>
      <c r="K671" s="229">
        <v>5</v>
      </c>
      <c r="L671" s="230">
        <v>521.79999999999995</v>
      </c>
      <c r="M671" s="156">
        <v>1</v>
      </c>
      <c r="N671" s="160"/>
      <c r="O671" s="157">
        <f t="shared" si="68"/>
        <v>0</v>
      </c>
      <c r="P671" s="158">
        <v>4607109947715</v>
      </c>
      <c r="Q671" s="159"/>
      <c r="R671" s="413" t="s">
        <v>9929</v>
      </c>
      <c r="T671" s="325"/>
    </row>
    <row r="672" spans="1:20" ht="54" customHeight="1">
      <c r="A672" s="163">
        <v>659</v>
      </c>
      <c r="B672" s="151">
        <v>10673</v>
      </c>
      <c r="C672" s="228" t="s">
        <v>8002</v>
      </c>
      <c r="D672" s="475" t="s">
        <v>1778</v>
      </c>
      <c r="E672" s="464" t="s">
        <v>8385</v>
      </c>
      <c r="F672" s="464" t="s">
        <v>7944</v>
      </c>
      <c r="G672" s="466" t="s">
        <v>7943</v>
      </c>
      <c r="H672" s="467" t="str">
        <f t="shared" si="67"/>
        <v>фото</v>
      </c>
      <c r="I672" s="153" t="s">
        <v>8028</v>
      </c>
      <c r="J672" s="468" t="s">
        <v>164</v>
      </c>
      <c r="K672" s="229">
        <v>5</v>
      </c>
      <c r="L672" s="230">
        <v>521.79999999999995</v>
      </c>
      <c r="M672" s="156">
        <v>1</v>
      </c>
      <c r="N672" s="160"/>
      <c r="O672" s="157">
        <f t="shared" si="68"/>
        <v>0</v>
      </c>
      <c r="P672" s="158">
        <v>4607109926574</v>
      </c>
      <c r="Q672" s="159"/>
      <c r="R672" s="413" t="s">
        <v>9929</v>
      </c>
      <c r="T672" s="325"/>
    </row>
    <row r="673" spans="1:20" ht="58.15" customHeight="1">
      <c r="A673" s="163">
        <v>660</v>
      </c>
      <c r="B673" s="151">
        <v>7129</v>
      </c>
      <c r="C673" s="228" t="s">
        <v>7999</v>
      </c>
      <c r="D673" s="475" t="s">
        <v>1778</v>
      </c>
      <c r="E673" s="464" t="s">
        <v>8385</v>
      </c>
      <c r="F673" s="464" t="s">
        <v>7938</v>
      </c>
      <c r="G673" s="466" t="s">
        <v>7937</v>
      </c>
      <c r="H673" s="467" t="str">
        <f t="shared" si="67"/>
        <v>фото</v>
      </c>
      <c r="I673" s="153" t="s">
        <v>8025</v>
      </c>
      <c r="J673" s="468" t="s">
        <v>164</v>
      </c>
      <c r="K673" s="229">
        <v>5</v>
      </c>
      <c r="L673" s="230">
        <v>521.79999999999995</v>
      </c>
      <c r="M673" s="156">
        <v>1</v>
      </c>
      <c r="N673" s="160"/>
      <c r="O673" s="157">
        <f t="shared" si="68"/>
        <v>0</v>
      </c>
      <c r="P673" s="158">
        <v>4607109947739</v>
      </c>
      <c r="Q673" s="159"/>
      <c r="R673" s="413" t="s">
        <v>9929</v>
      </c>
      <c r="T673" s="325"/>
    </row>
    <row r="674" spans="1:20" ht="54.95" customHeight="1">
      <c r="A674" s="163">
        <v>661</v>
      </c>
      <c r="B674" s="151">
        <v>4335</v>
      </c>
      <c r="C674" s="228" t="s">
        <v>9659</v>
      </c>
      <c r="D674" s="475" t="s">
        <v>1778</v>
      </c>
      <c r="E674" s="464" t="s">
        <v>8385</v>
      </c>
      <c r="F674" s="464" t="s">
        <v>9679</v>
      </c>
      <c r="G674" s="466" t="s">
        <v>9704</v>
      </c>
      <c r="H674" s="467" t="str">
        <f t="shared" si="67"/>
        <v>фото</v>
      </c>
      <c r="I674" s="153" t="s">
        <v>9727</v>
      </c>
      <c r="J674" s="468" t="s">
        <v>164</v>
      </c>
      <c r="K674" s="229">
        <v>5</v>
      </c>
      <c r="L674" s="230">
        <v>521.79999999999995</v>
      </c>
      <c r="M674" s="156">
        <v>1</v>
      </c>
      <c r="N674" s="160"/>
      <c r="O674" s="157">
        <f t="shared" si="68"/>
        <v>0</v>
      </c>
      <c r="P674" s="158">
        <v>4607105142855</v>
      </c>
      <c r="Q674" s="447">
        <v>2025</v>
      </c>
      <c r="R674" s="413" t="s">
        <v>9929</v>
      </c>
      <c r="T674" s="325"/>
    </row>
    <row r="675" spans="1:20" ht="54" customHeight="1">
      <c r="A675" s="163">
        <v>662</v>
      </c>
      <c r="B675" s="151">
        <v>3552</v>
      </c>
      <c r="C675" s="228" t="s">
        <v>1853</v>
      </c>
      <c r="D675" s="475" t="s">
        <v>1778</v>
      </c>
      <c r="E675" s="464" t="s">
        <v>8385</v>
      </c>
      <c r="F675" s="464" t="s">
        <v>1855</v>
      </c>
      <c r="G675" s="466" t="s">
        <v>1854</v>
      </c>
      <c r="H675" s="467" t="str">
        <f t="shared" si="67"/>
        <v>фото</v>
      </c>
      <c r="I675" s="153" t="s">
        <v>1856</v>
      </c>
      <c r="J675" s="468" t="s">
        <v>164</v>
      </c>
      <c r="K675" s="229">
        <v>5</v>
      </c>
      <c r="L675" s="230">
        <v>526.9</v>
      </c>
      <c r="M675" s="156">
        <v>1</v>
      </c>
      <c r="N675" s="160"/>
      <c r="O675" s="157">
        <f t="shared" si="68"/>
        <v>0</v>
      </c>
      <c r="P675" s="158">
        <v>4607109929926</v>
      </c>
      <c r="Q675" s="159"/>
      <c r="R675" s="413" t="s">
        <v>9929</v>
      </c>
      <c r="T675" s="325"/>
    </row>
    <row r="676" spans="1:20" ht="54" customHeight="1">
      <c r="A676" s="163">
        <v>663</v>
      </c>
      <c r="B676" s="151">
        <v>11581</v>
      </c>
      <c r="C676" s="228" t="s">
        <v>8509</v>
      </c>
      <c r="D676" s="475" t="s">
        <v>1778</v>
      </c>
      <c r="E676" s="464" t="s">
        <v>8385</v>
      </c>
      <c r="F676" s="464" t="s">
        <v>8508</v>
      </c>
      <c r="G676" s="466" t="s">
        <v>8507</v>
      </c>
      <c r="H676" s="467" t="str">
        <f t="shared" si="67"/>
        <v>фото</v>
      </c>
      <c r="I676" s="153" t="s">
        <v>8510</v>
      </c>
      <c r="J676" s="468" t="s">
        <v>164</v>
      </c>
      <c r="K676" s="229">
        <v>5</v>
      </c>
      <c r="L676" s="230">
        <v>521.79999999999995</v>
      </c>
      <c r="M676" s="156">
        <v>1</v>
      </c>
      <c r="N676" s="160"/>
      <c r="O676" s="157">
        <f t="shared" si="68"/>
        <v>0</v>
      </c>
      <c r="P676" s="158">
        <v>4607109979549</v>
      </c>
      <c r="Q676" s="159"/>
      <c r="R676" s="413" t="s">
        <v>9929</v>
      </c>
      <c r="T676" s="325"/>
    </row>
    <row r="677" spans="1:20" ht="47.85" customHeight="1">
      <c r="A677" s="163">
        <v>664</v>
      </c>
      <c r="B677" s="151">
        <v>2147</v>
      </c>
      <c r="C677" s="228" t="s">
        <v>10571</v>
      </c>
      <c r="D677" s="475" t="s">
        <v>1778</v>
      </c>
      <c r="E677" s="464" t="s">
        <v>8385</v>
      </c>
      <c r="F677" s="464" t="s">
        <v>10600</v>
      </c>
      <c r="G677" s="466" t="s">
        <v>10631</v>
      </c>
      <c r="H677" s="467" t="str">
        <f t="shared" si="67"/>
        <v>фото</v>
      </c>
      <c r="I677" s="153" t="s">
        <v>10662</v>
      </c>
      <c r="J677" s="468" t="s">
        <v>164</v>
      </c>
      <c r="K677" s="229">
        <v>5</v>
      </c>
      <c r="L677" s="230">
        <v>521.79999999999995</v>
      </c>
      <c r="M677" s="156">
        <v>1</v>
      </c>
      <c r="N677" s="160"/>
      <c r="O677" s="157">
        <f t="shared" si="68"/>
        <v>0</v>
      </c>
      <c r="P677" s="158">
        <v>4607109927557</v>
      </c>
      <c r="Q677" s="159"/>
      <c r="R677" s="413" t="s">
        <v>9929</v>
      </c>
      <c r="T677" s="325"/>
    </row>
    <row r="678" spans="1:20" ht="47.85" customHeight="1">
      <c r="A678" s="163">
        <v>665</v>
      </c>
      <c r="B678" s="151">
        <v>14813</v>
      </c>
      <c r="C678" s="228" t="s">
        <v>10571</v>
      </c>
      <c r="D678" s="475" t="s">
        <v>1778</v>
      </c>
      <c r="E678" s="313" t="s">
        <v>8385</v>
      </c>
      <c r="F678" s="313" t="s">
        <v>10764</v>
      </c>
      <c r="G678" s="340" t="s">
        <v>10695</v>
      </c>
      <c r="H678" s="467" t="str">
        <f t="shared" si="67"/>
        <v>фото</v>
      </c>
      <c r="I678" s="153" t="s">
        <v>10829</v>
      </c>
      <c r="J678" s="468" t="s">
        <v>164</v>
      </c>
      <c r="K678" s="229">
        <v>5</v>
      </c>
      <c r="L678" s="230">
        <v>521.79999999999995</v>
      </c>
      <c r="M678" s="156">
        <v>1</v>
      </c>
      <c r="N678" s="160"/>
      <c r="O678" s="157">
        <f t="shared" si="68"/>
        <v>0</v>
      </c>
      <c r="P678" s="158">
        <v>4607109957271</v>
      </c>
      <c r="Q678" s="164" t="s">
        <v>190</v>
      </c>
      <c r="R678" s="413" t="s">
        <v>9929</v>
      </c>
      <c r="T678" s="325"/>
    </row>
    <row r="679" spans="1:20" ht="54" customHeight="1">
      <c r="A679" s="163">
        <v>666</v>
      </c>
      <c r="B679" s="151">
        <v>2212</v>
      </c>
      <c r="C679" s="228" t="s">
        <v>8000</v>
      </c>
      <c r="D679" s="475" t="s">
        <v>1778</v>
      </c>
      <c r="E679" s="464" t="s">
        <v>8385</v>
      </c>
      <c r="F679" s="464" t="s">
        <v>7940</v>
      </c>
      <c r="G679" s="466" t="s">
        <v>7939</v>
      </c>
      <c r="H679" s="467" t="str">
        <f t="shared" si="67"/>
        <v>фото</v>
      </c>
      <c r="I679" s="153" t="s">
        <v>8026</v>
      </c>
      <c r="J679" s="468" t="s">
        <v>164</v>
      </c>
      <c r="K679" s="229">
        <v>5</v>
      </c>
      <c r="L679" s="230">
        <v>521.79999999999995</v>
      </c>
      <c r="M679" s="156">
        <v>1</v>
      </c>
      <c r="N679" s="160"/>
      <c r="O679" s="157">
        <f t="shared" si="68"/>
        <v>0</v>
      </c>
      <c r="P679" s="158">
        <v>4607109931646</v>
      </c>
      <c r="Q679" s="159"/>
      <c r="R679" s="413" t="s">
        <v>9929</v>
      </c>
      <c r="T679" s="325"/>
    </row>
    <row r="680" spans="1:20" ht="54" customHeight="1">
      <c r="A680" s="163">
        <v>667</v>
      </c>
      <c r="B680" s="151">
        <v>13579</v>
      </c>
      <c r="C680" s="228" t="s">
        <v>1858</v>
      </c>
      <c r="D680" s="475" t="s">
        <v>1778</v>
      </c>
      <c r="E680" s="464" t="s">
        <v>8385</v>
      </c>
      <c r="F680" s="464" t="s">
        <v>1860</v>
      </c>
      <c r="G680" s="466" t="s">
        <v>1859</v>
      </c>
      <c r="H680" s="467" t="str">
        <f t="shared" si="67"/>
        <v>фото</v>
      </c>
      <c r="I680" s="153" t="s">
        <v>1861</v>
      </c>
      <c r="J680" s="468" t="s">
        <v>164</v>
      </c>
      <c r="K680" s="229">
        <v>5</v>
      </c>
      <c r="L680" s="230">
        <v>521.79999999999995</v>
      </c>
      <c r="M680" s="156">
        <v>1</v>
      </c>
      <c r="N680" s="160"/>
      <c r="O680" s="157">
        <f t="shared" si="68"/>
        <v>0</v>
      </c>
      <c r="P680" s="158">
        <v>4607109919972</v>
      </c>
      <c r="Q680" s="159"/>
      <c r="R680" s="413" t="s">
        <v>9929</v>
      </c>
      <c r="T680" s="325"/>
    </row>
    <row r="681" spans="1:20" ht="54.95" customHeight="1">
      <c r="A681" s="163">
        <v>668</v>
      </c>
      <c r="B681" s="151">
        <v>2128</v>
      </c>
      <c r="C681" s="228" t="s">
        <v>8001</v>
      </c>
      <c r="D681" s="475" t="s">
        <v>1778</v>
      </c>
      <c r="E681" s="464" t="s">
        <v>8385</v>
      </c>
      <c r="F681" s="464" t="s">
        <v>7942</v>
      </c>
      <c r="G681" s="466" t="s">
        <v>7941</v>
      </c>
      <c r="H681" s="467" t="str">
        <f t="shared" si="67"/>
        <v>фото</v>
      </c>
      <c r="I681" s="153" t="s">
        <v>8027</v>
      </c>
      <c r="J681" s="468" t="s">
        <v>164</v>
      </c>
      <c r="K681" s="229">
        <v>5</v>
      </c>
      <c r="L681" s="230">
        <v>521.79999999999995</v>
      </c>
      <c r="M681" s="156">
        <v>1</v>
      </c>
      <c r="N681" s="160"/>
      <c r="O681" s="157">
        <f t="shared" si="68"/>
        <v>0</v>
      </c>
      <c r="P681" s="158">
        <v>4607109962268</v>
      </c>
      <c r="Q681" s="164"/>
      <c r="R681" s="413" t="s">
        <v>9929</v>
      </c>
      <c r="T681" s="325"/>
    </row>
    <row r="682" spans="1:20" ht="54.4" customHeight="1">
      <c r="A682" s="163">
        <v>669</v>
      </c>
      <c r="B682" s="151">
        <v>4533</v>
      </c>
      <c r="C682" s="228" t="s">
        <v>10572</v>
      </c>
      <c r="D682" s="475" t="s">
        <v>1778</v>
      </c>
      <c r="E682" s="464" t="s">
        <v>8385</v>
      </c>
      <c r="F682" s="464" t="s">
        <v>10601</v>
      </c>
      <c r="G682" s="466" t="s">
        <v>10632</v>
      </c>
      <c r="H682" s="467" t="str">
        <f t="shared" si="67"/>
        <v>фото</v>
      </c>
      <c r="I682" s="153" t="s">
        <v>10663</v>
      </c>
      <c r="J682" s="468" t="s">
        <v>164</v>
      </c>
      <c r="K682" s="229">
        <v>5</v>
      </c>
      <c r="L682" s="230">
        <v>521.79999999999995</v>
      </c>
      <c r="M682" s="156">
        <v>1</v>
      </c>
      <c r="N682" s="160"/>
      <c r="O682" s="157">
        <f t="shared" si="68"/>
        <v>0</v>
      </c>
      <c r="P682" s="158">
        <v>4607109929896</v>
      </c>
      <c r="Q682" s="159"/>
      <c r="R682" s="413" t="s">
        <v>9929</v>
      </c>
      <c r="T682" s="325"/>
    </row>
    <row r="683" spans="1:20" ht="54.95" customHeight="1">
      <c r="A683" s="163">
        <v>670</v>
      </c>
      <c r="B683" s="151">
        <v>6446</v>
      </c>
      <c r="C683" s="228" t="s">
        <v>9660</v>
      </c>
      <c r="D683" s="475" t="s">
        <v>1778</v>
      </c>
      <c r="E683" s="464" t="s">
        <v>8385</v>
      </c>
      <c r="F683" s="464" t="s">
        <v>9680</v>
      </c>
      <c r="G683" s="466" t="s">
        <v>9705</v>
      </c>
      <c r="H683" s="467" t="str">
        <f t="shared" si="67"/>
        <v>фото</v>
      </c>
      <c r="I683" s="153" t="s">
        <v>9728</v>
      </c>
      <c r="J683" s="468" t="s">
        <v>164</v>
      </c>
      <c r="K683" s="229">
        <v>5</v>
      </c>
      <c r="L683" s="230">
        <v>521.79999999999995</v>
      </c>
      <c r="M683" s="156">
        <v>1</v>
      </c>
      <c r="N683" s="160"/>
      <c r="O683" s="157">
        <f t="shared" si="68"/>
        <v>0</v>
      </c>
      <c r="P683" s="158">
        <v>4607105145900</v>
      </c>
      <c r="Q683" s="159"/>
      <c r="R683" s="413" t="s">
        <v>9929</v>
      </c>
      <c r="T683" s="325"/>
    </row>
    <row r="684" spans="1:20" ht="54" customHeight="1">
      <c r="A684" s="163">
        <v>671</v>
      </c>
      <c r="B684" s="151">
        <v>11579</v>
      </c>
      <c r="C684" s="228" t="s">
        <v>9164</v>
      </c>
      <c r="D684" s="475" t="s">
        <v>1778</v>
      </c>
      <c r="E684" s="464" t="s">
        <v>8385</v>
      </c>
      <c r="F684" s="464" t="s">
        <v>9151</v>
      </c>
      <c r="G684" s="466" t="s">
        <v>9145</v>
      </c>
      <c r="H684" s="467" t="str">
        <f t="shared" si="67"/>
        <v>фото</v>
      </c>
      <c r="I684" s="153" t="s">
        <v>9160</v>
      </c>
      <c r="J684" s="468" t="s">
        <v>164</v>
      </c>
      <c r="K684" s="229">
        <v>5</v>
      </c>
      <c r="L684" s="230">
        <v>532.9</v>
      </c>
      <c r="M684" s="156">
        <v>1</v>
      </c>
      <c r="N684" s="160"/>
      <c r="O684" s="157">
        <f t="shared" si="68"/>
        <v>0</v>
      </c>
      <c r="P684" s="158">
        <v>4607109937716</v>
      </c>
      <c r="Q684" s="164"/>
      <c r="R684" s="413" t="s">
        <v>9929</v>
      </c>
      <c r="T684" s="325"/>
    </row>
    <row r="685" spans="1:20" ht="58.15" customHeight="1">
      <c r="A685" s="163">
        <v>672</v>
      </c>
      <c r="B685" s="151">
        <v>4275</v>
      </c>
      <c r="C685" s="228" t="s">
        <v>10851</v>
      </c>
      <c r="D685" s="475" t="s">
        <v>1778</v>
      </c>
      <c r="E685" s="464" t="s">
        <v>8385</v>
      </c>
      <c r="F685" s="464" t="s">
        <v>10765</v>
      </c>
      <c r="G685" s="466" t="s">
        <v>10696</v>
      </c>
      <c r="H685" s="467" t="str">
        <f t="shared" si="67"/>
        <v>фото</v>
      </c>
      <c r="I685" s="153" t="s">
        <v>10830</v>
      </c>
      <c r="J685" s="468" t="s">
        <v>164</v>
      </c>
      <c r="K685" s="229">
        <v>5</v>
      </c>
      <c r="L685" s="230">
        <v>521.79999999999995</v>
      </c>
      <c r="M685" s="156">
        <v>1</v>
      </c>
      <c r="N685" s="160"/>
      <c r="O685" s="157">
        <f t="shared" si="68"/>
        <v>0</v>
      </c>
      <c r="P685" s="158">
        <v>4607109929872</v>
      </c>
      <c r="Q685" s="159"/>
      <c r="R685" s="413" t="s">
        <v>9929</v>
      </c>
      <c r="T685" s="325"/>
    </row>
    <row r="686" spans="1:20" ht="54" customHeight="1">
      <c r="A686" s="163">
        <v>673</v>
      </c>
      <c r="B686" s="151">
        <v>369</v>
      </c>
      <c r="C686" s="228" t="s">
        <v>7998</v>
      </c>
      <c r="D686" s="476" t="s">
        <v>1778</v>
      </c>
      <c r="E686" s="464" t="s">
        <v>8385</v>
      </c>
      <c r="F686" s="464" t="s">
        <v>7936</v>
      </c>
      <c r="G686" s="466" t="s">
        <v>7935</v>
      </c>
      <c r="H686" s="467" t="str">
        <f t="shared" si="67"/>
        <v>фото</v>
      </c>
      <c r="I686" s="153" t="s">
        <v>8024</v>
      </c>
      <c r="J686" s="468" t="s">
        <v>164</v>
      </c>
      <c r="K686" s="229">
        <v>5</v>
      </c>
      <c r="L686" s="230">
        <v>521.79999999999995</v>
      </c>
      <c r="M686" s="156">
        <v>1</v>
      </c>
      <c r="N686" s="160"/>
      <c r="O686" s="157">
        <f t="shared" si="68"/>
        <v>0</v>
      </c>
      <c r="P686" s="158">
        <v>4607109987902</v>
      </c>
      <c r="Q686" s="159"/>
      <c r="R686" s="413" t="s">
        <v>9929</v>
      </c>
      <c r="T686" s="325"/>
    </row>
    <row r="687" spans="1:20" ht="15.75">
      <c r="A687" s="163">
        <v>674</v>
      </c>
      <c r="B687" s="232"/>
      <c r="C687" s="232"/>
      <c r="D687" s="470"/>
      <c r="E687" s="425" t="s">
        <v>8621</v>
      </c>
      <c r="F687" s="172"/>
      <c r="G687" s="231"/>
      <c r="H687" s="233"/>
      <c r="I687" s="234"/>
      <c r="J687" s="232"/>
      <c r="K687" s="232"/>
      <c r="L687" s="232"/>
      <c r="M687" s="232"/>
      <c r="N687" s="232"/>
      <c r="O687" s="150"/>
      <c r="P687" s="150"/>
      <c r="Q687" s="150"/>
      <c r="R687" s="167"/>
    </row>
    <row r="688" spans="1:20" ht="54" customHeight="1">
      <c r="A688" s="163">
        <v>675</v>
      </c>
      <c r="B688" s="151">
        <v>13570</v>
      </c>
      <c r="C688" s="228" t="s">
        <v>1373</v>
      </c>
      <c r="D688" s="475" t="s">
        <v>1778</v>
      </c>
      <c r="E688" s="464" t="s">
        <v>8385</v>
      </c>
      <c r="F688" s="464" t="s">
        <v>1780</v>
      </c>
      <c r="G688" s="466" t="s">
        <v>1779</v>
      </c>
      <c r="H688" s="467" t="str">
        <f t="shared" ref="H688:H739" si="69">HYPERLINK("https://www.gardenbulbs.ru/images/Lilium_CL/thumbnails/"&amp;C688&amp;".jpg","фото")</f>
        <v>фото</v>
      </c>
      <c r="I688" s="153" t="s">
        <v>1781</v>
      </c>
      <c r="J688" s="468" t="s">
        <v>164</v>
      </c>
      <c r="K688" s="229">
        <v>5</v>
      </c>
      <c r="L688" s="230">
        <v>474.4</v>
      </c>
      <c r="M688" s="156">
        <v>1</v>
      </c>
      <c r="N688" s="160"/>
      <c r="O688" s="157">
        <f t="shared" ref="O688:O739" si="70">IF(ISERROR(L688*N688),0,L688*N688)</f>
        <v>0</v>
      </c>
      <c r="P688" s="158">
        <v>4607109920060</v>
      </c>
      <c r="Q688" s="164"/>
      <c r="R688" s="413" t="s">
        <v>9929</v>
      </c>
      <c r="T688" s="325"/>
    </row>
    <row r="689" spans="1:20" ht="50.85" customHeight="1">
      <c r="A689" s="163">
        <v>676</v>
      </c>
      <c r="B689" s="151">
        <v>3985</v>
      </c>
      <c r="C689" s="228" t="s">
        <v>10852</v>
      </c>
      <c r="D689" s="475" t="s">
        <v>1778</v>
      </c>
      <c r="E689" s="313" t="s">
        <v>8385</v>
      </c>
      <c r="F689" s="313" t="s">
        <v>10766</v>
      </c>
      <c r="G689" s="340" t="s">
        <v>10697</v>
      </c>
      <c r="H689" s="467" t="str">
        <f t="shared" si="69"/>
        <v>фото</v>
      </c>
      <c r="I689" s="153" t="s">
        <v>10831</v>
      </c>
      <c r="J689" s="468" t="s">
        <v>165</v>
      </c>
      <c r="K689" s="229">
        <v>3</v>
      </c>
      <c r="L689" s="230">
        <v>440.6</v>
      </c>
      <c r="M689" s="156">
        <v>1</v>
      </c>
      <c r="N689" s="160"/>
      <c r="O689" s="157">
        <f t="shared" si="70"/>
        <v>0</v>
      </c>
      <c r="P689" s="158">
        <v>4607109965177</v>
      </c>
      <c r="Q689" s="164" t="s">
        <v>190</v>
      </c>
      <c r="R689" s="413" t="s">
        <v>9929</v>
      </c>
      <c r="T689" s="325"/>
    </row>
    <row r="690" spans="1:20" ht="54" customHeight="1">
      <c r="A690" s="163">
        <v>677</v>
      </c>
      <c r="B690" s="151">
        <v>10661</v>
      </c>
      <c r="C690" s="228" t="s">
        <v>1458</v>
      </c>
      <c r="D690" s="475" t="s">
        <v>1778</v>
      </c>
      <c r="E690" s="464" t="s">
        <v>8385</v>
      </c>
      <c r="F690" s="464" t="s">
        <v>1783</v>
      </c>
      <c r="G690" s="466" t="s">
        <v>1782</v>
      </c>
      <c r="H690" s="467" t="str">
        <f t="shared" si="69"/>
        <v>фото</v>
      </c>
      <c r="I690" s="153" t="s">
        <v>8395</v>
      </c>
      <c r="J690" s="468" t="s">
        <v>164</v>
      </c>
      <c r="K690" s="229">
        <v>5</v>
      </c>
      <c r="L690" s="230">
        <v>501.6</v>
      </c>
      <c r="M690" s="156">
        <v>1</v>
      </c>
      <c r="N690" s="160"/>
      <c r="O690" s="157">
        <f t="shared" si="70"/>
        <v>0</v>
      </c>
      <c r="P690" s="158">
        <v>4607109926697</v>
      </c>
      <c r="Q690" s="159"/>
      <c r="R690" s="413" t="s">
        <v>9929</v>
      </c>
      <c r="T690" s="325"/>
    </row>
    <row r="691" spans="1:20" ht="54" customHeight="1">
      <c r="A691" s="163">
        <v>678</v>
      </c>
      <c r="B691" s="151">
        <v>11588</v>
      </c>
      <c r="C691" s="228" t="s">
        <v>8483</v>
      </c>
      <c r="D691" s="475" t="s">
        <v>1778</v>
      </c>
      <c r="E691" s="464" t="s">
        <v>8385</v>
      </c>
      <c r="F691" s="464" t="s">
        <v>8488</v>
      </c>
      <c r="G691" s="466" t="s">
        <v>8493</v>
      </c>
      <c r="H691" s="467" t="str">
        <f t="shared" si="69"/>
        <v>фото</v>
      </c>
      <c r="I691" s="153" t="s">
        <v>8498</v>
      </c>
      <c r="J691" s="468" t="s">
        <v>12</v>
      </c>
      <c r="K691" s="229">
        <v>5</v>
      </c>
      <c r="L691" s="230">
        <v>468.3</v>
      </c>
      <c r="M691" s="156">
        <v>1</v>
      </c>
      <c r="N691" s="160"/>
      <c r="O691" s="157">
        <f t="shared" si="70"/>
        <v>0</v>
      </c>
      <c r="P691" s="158">
        <v>4607109946954</v>
      </c>
      <c r="Q691" s="159"/>
      <c r="R691" s="413" t="s">
        <v>9929</v>
      </c>
      <c r="T691" s="325"/>
    </row>
    <row r="692" spans="1:20" ht="50.85" customHeight="1">
      <c r="A692" s="163">
        <v>679</v>
      </c>
      <c r="B692" s="151">
        <v>12067</v>
      </c>
      <c r="C692" s="228" t="s">
        <v>10853</v>
      </c>
      <c r="D692" s="475" t="s">
        <v>1778</v>
      </c>
      <c r="E692" s="313" t="s">
        <v>8385</v>
      </c>
      <c r="F692" s="313" t="s">
        <v>10767</v>
      </c>
      <c r="G692" s="340" t="s">
        <v>10698</v>
      </c>
      <c r="H692" s="467" t="str">
        <f t="shared" si="69"/>
        <v>фото</v>
      </c>
      <c r="I692" s="153" t="s">
        <v>10832</v>
      </c>
      <c r="J692" s="468" t="s">
        <v>165</v>
      </c>
      <c r="K692" s="229">
        <v>3</v>
      </c>
      <c r="L692" s="230">
        <v>440.6</v>
      </c>
      <c r="M692" s="156">
        <v>1</v>
      </c>
      <c r="N692" s="160"/>
      <c r="O692" s="157">
        <f t="shared" si="70"/>
        <v>0</v>
      </c>
      <c r="P692" s="158">
        <v>4607109957462</v>
      </c>
      <c r="Q692" s="164" t="s">
        <v>190</v>
      </c>
      <c r="R692" s="413" t="s">
        <v>9929</v>
      </c>
      <c r="T692" s="325"/>
    </row>
    <row r="693" spans="1:20" ht="54" customHeight="1">
      <c r="A693" s="163">
        <v>680</v>
      </c>
      <c r="B693" s="151">
        <v>10662</v>
      </c>
      <c r="C693" s="228" t="s">
        <v>1786</v>
      </c>
      <c r="D693" s="475" t="s">
        <v>1778</v>
      </c>
      <c r="E693" s="464" t="s">
        <v>8385</v>
      </c>
      <c r="F693" s="464" t="s">
        <v>1788</v>
      </c>
      <c r="G693" s="466" t="s">
        <v>1787</v>
      </c>
      <c r="H693" s="467" t="str">
        <f t="shared" si="69"/>
        <v>фото</v>
      </c>
      <c r="I693" s="153" t="s">
        <v>1789</v>
      </c>
      <c r="J693" s="468" t="s">
        <v>164</v>
      </c>
      <c r="K693" s="229">
        <v>5</v>
      </c>
      <c r="L693" s="230">
        <v>474.4</v>
      </c>
      <c r="M693" s="156">
        <v>1</v>
      </c>
      <c r="N693" s="160"/>
      <c r="O693" s="157">
        <f t="shared" si="70"/>
        <v>0</v>
      </c>
      <c r="P693" s="158">
        <v>4607109926680</v>
      </c>
      <c r="Q693" s="159"/>
      <c r="R693" s="413" t="s">
        <v>9929</v>
      </c>
      <c r="T693" s="325"/>
    </row>
    <row r="694" spans="1:20" ht="54" customHeight="1">
      <c r="A694" s="163">
        <v>681</v>
      </c>
      <c r="B694" s="151">
        <v>9414</v>
      </c>
      <c r="C694" s="228" t="s">
        <v>1152</v>
      </c>
      <c r="D694" s="475" t="s">
        <v>1778</v>
      </c>
      <c r="E694" s="464" t="s">
        <v>8385</v>
      </c>
      <c r="F694" s="464" t="s">
        <v>665</v>
      </c>
      <c r="G694" s="466" t="s">
        <v>666</v>
      </c>
      <c r="H694" s="467" t="str">
        <f t="shared" si="69"/>
        <v>фото</v>
      </c>
      <c r="I694" s="153" t="s">
        <v>1790</v>
      </c>
      <c r="J694" s="468" t="s">
        <v>164</v>
      </c>
      <c r="K694" s="229">
        <v>5</v>
      </c>
      <c r="L694" s="230">
        <v>461.3</v>
      </c>
      <c r="M694" s="156">
        <v>1</v>
      </c>
      <c r="N694" s="160"/>
      <c r="O694" s="157">
        <f t="shared" si="70"/>
        <v>0</v>
      </c>
      <c r="P694" s="158">
        <v>4607109969960</v>
      </c>
      <c r="Q694" s="159"/>
      <c r="R694" s="413" t="s">
        <v>9929</v>
      </c>
      <c r="T694" s="325"/>
    </row>
    <row r="695" spans="1:20" ht="54" customHeight="1">
      <c r="A695" s="163">
        <v>682</v>
      </c>
      <c r="B695" s="151">
        <v>3037</v>
      </c>
      <c r="C695" s="228" t="s">
        <v>1791</v>
      </c>
      <c r="D695" s="475" t="s">
        <v>1778</v>
      </c>
      <c r="E695" s="464" t="s">
        <v>8385</v>
      </c>
      <c r="F695" s="464" t="s">
        <v>1793</v>
      </c>
      <c r="G695" s="466" t="s">
        <v>1792</v>
      </c>
      <c r="H695" s="467" t="str">
        <f t="shared" si="69"/>
        <v>фото</v>
      </c>
      <c r="I695" s="153" t="s">
        <v>8396</v>
      </c>
      <c r="J695" s="468" t="s">
        <v>164</v>
      </c>
      <c r="K695" s="229">
        <v>5</v>
      </c>
      <c r="L695" s="230">
        <v>468.3</v>
      </c>
      <c r="M695" s="156">
        <v>1</v>
      </c>
      <c r="N695" s="160"/>
      <c r="O695" s="157">
        <f t="shared" si="70"/>
        <v>0</v>
      </c>
      <c r="P695" s="158">
        <v>4607109959480</v>
      </c>
      <c r="Q695" s="159"/>
      <c r="R695" s="413" t="s">
        <v>9929</v>
      </c>
      <c r="T695" s="325"/>
    </row>
    <row r="696" spans="1:20" ht="54" customHeight="1">
      <c r="A696" s="163">
        <v>683</v>
      </c>
      <c r="B696" s="151">
        <v>9412</v>
      </c>
      <c r="C696" s="228" t="s">
        <v>2072</v>
      </c>
      <c r="D696" s="475" t="s">
        <v>1778</v>
      </c>
      <c r="E696" s="464" t="s">
        <v>8385</v>
      </c>
      <c r="F696" s="464" t="s">
        <v>1785</v>
      </c>
      <c r="G696" s="466" t="s">
        <v>1784</v>
      </c>
      <c r="H696" s="467" t="str">
        <f t="shared" si="69"/>
        <v>фото</v>
      </c>
      <c r="I696" s="153" t="s">
        <v>8499</v>
      </c>
      <c r="J696" s="468" t="s">
        <v>165</v>
      </c>
      <c r="K696" s="229">
        <v>3</v>
      </c>
      <c r="L696" s="230">
        <v>506</v>
      </c>
      <c r="M696" s="156">
        <v>1</v>
      </c>
      <c r="N696" s="160"/>
      <c r="O696" s="157">
        <f t="shared" si="70"/>
        <v>0</v>
      </c>
      <c r="P696" s="158">
        <v>4607109976005</v>
      </c>
      <c r="Q696" s="159"/>
      <c r="R696" s="413" t="s">
        <v>9929</v>
      </c>
      <c r="T696" s="325"/>
    </row>
    <row r="697" spans="1:20" ht="54.95" customHeight="1">
      <c r="A697" s="163">
        <v>684</v>
      </c>
      <c r="B697" s="151">
        <v>14802</v>
      </c>
      <c r="C697" s="228" t="s">
        <v>9661</v>
      </c>
      <c r="D697" s="475" t="s">
        <v>1778</v>
      </c>
      <c r="E697" s="313" t="s">
        <v>8385</v>
      </c>
      <c r="F697" s="313" t="s">
        <v>9681</v>
      </c>
      <c r="G697" s="340" t="s">
        <v>9706</v>
      </c>
      <c r="H697" s="467" t="str">
        <f t="shared" si="69"/>
        <v>фото</v>
      </c>
      <c r="I697" s="153" t="s">
        <v>9729</v>
      </c>
      <c r="J697" s="468" t="s">
        <v>164</v>
      </c>
      <c r="K697" s="229">
        <v>5</v>
      </c>
      <c r="L697" s="230">
        <v>474.4</v>
      </c>
      <c r="M697" s="156">
        <v>1</v>
      </c>
      <c r="N697" s="160"/>
      <c r="O697" s="157">
        <f t="shared" si="70"/>
        <v>0</v>
      </c>
      <c r="P697" s="158">
        <v>4607105143203</v>
      </c>
      <c r="Q697" s="164" t="s">
        <v>190</v>
      </c>
      <c r="R697" s="413" t="s">
        <v>9929</v>
      </c>
      <c r="T697" s="325"/>
    </row>
    <row r="698" spans="1:20" ht="54" customHeight="1">
      <c r="A698" s="163">
        <v>685</v>
      </c>
      <c r="B698" s="151">
        <v>9415</v>
      </c>
      <c r="C698" s="228" t="s">
        <v>1830</v>
      </c>
      <c r="D698" s="475" t="s">
        <v>1778</v>
      </c>
      <c r="E698" s="464" t="s">
        <v>8385</v>
      </c>
      <c r="F698" s="464" t="s">
        <v>1832</v>
      </c>
      <c r="G698" s="466" t="s">
        <v>1831</v>
      </c>
      <c r="H698" s="467" t="str">
        <f t="shared" si="69"/>
        <v>фото</v>
      </c>
      <c r="I698" s="153" t="s">
        <v>8405</v>
      </c>
      <c r="J698" s="468" t="s">
        <v>164</v>
      </c>
      <c r="K698" s="229">
        <v>5</v>
      </c>
      <c r="L698" s="230">
        <v>474.4</v>
      </c>
      <c r="M698" s="156">
        <v>1</v>
      </c>
      <c r="N698" s="160"/>
      <c r="O698" s="157">
        <f t="shared" si="70"/>
        <v>0</v>
      </c>
      <c r="P698" s="158">
        <v>4607109954188</v>
      </c>
      <c r="Q698" s="164"/>
      <c r="R698" s="413" t="s">
        <v>9929</v>
      </c>
      <c r="T698" s="325"/>
    </row>
    <row r="699" spans="1:20" ht="54.95" customHeight="1">
      <c r="A699" s="163">
        <v>686</v>
      </c>
      <c r="B699" s="151">
        <v>7809</v>
      </c>
      <c r="C699" s="228" t="s">
        <v>7996</v>
      </c>
      <c r="D699" s="475" t="s">
        <v>1778</v>
      </c>
      <c r="E699" s="464" t="s">
        <v>8385</v>
      </c>
      <c r="F699" s="464" t="s">
        <v>9182</v>
      </c>
      <c r="G699" s="466" t="s">
        <v>9199</v>
      </c>
      <c r="H699" s="467" t="str">
        <f t="shared" si="69"/>
        <v>фото</v>
      </c>
      <c r="I699" s="153" t="s">
        <v>8500</v>
      </c>
      <c r="J699" s="468" t="s">
        <v>165</v>
      </c>
      <c r="K699" s="229">
        <v>3</v>
      </c>
      <c r="L699" s="230">
        <v>440.6</v>
      </c>
      <c r="M699" s="156">
        <v>1</v>
      </c>
      <c r="N699" s="160"/>
      <c r="O699" s="157">
        <f t="shared" si="70"/>
        <v>0</v>
      </c>
      <c r="P699" s="158">
        <v>4607109962572</v>
      </c>
      <c r="Q699" s="159"/>
      <c r="R699" s="413" t="s">
        <v>9929</v>
      </c>
      <c r="T699" s="325"/>
    </row>
    <row r="700" spans="1:20" ht="54" customHeight="1">
      <c r="A700" s="163">
        <v>687</v>
      </c>
      <c r="B700" s="151">
        <v>16492</v>
      </c>
      <c r="C700" s="228" t="s">
        <v>1813</v>
      </c>
      <c r="D700" s="475" t="s">
        <v>1778</v>
      </c>
      <c r="E700" s="464" t="s">
        <v>8385</v>
      </c>
      <c r="F700" s="464" t="s">
        <v>1815</v>
      </c>
      <c r="G700" s="466" t="s">
        <v>1814</v>
      </c>
      <c r="H700" s="467" t="str">
        <f t="shared" si="69"/>
        <v>фото</v>
      </c>
      <c r="I700" s="153" t="s">
        <v>1816</v>
      </c>
      <c r="J700" s="468" t="s">
        <v>164</v>
      </c>
      <c r="K700" s="229">
        <v>5</v>
      </c>
      <c r="L700" s="230">
        <v>468.3</v>
      </c>
      <c r="M700" s="156">
        <v>1</v>
      </c>
      <c r="N700" s="160"/>
      <c r="O700" s="157">
        <f t="shared" si="70"/>
        <v>0</v>
      </c>
      <c r="P700" s="158">
        <v>4607109912966</v>
      </c>
      <c r="Q700" s="159"/>
      <c r="R700" s="413" t="s">
        <v>9929</v>
      </c>
      <c r="T700" s="325"/>
    </row>
    <row r="701" spans="1:20" ht="54" customHeight="1">
      <c r="A701" s="163">
        <v>688</v>
      </c>
      <c r="B701" s="151">
        <v>10664</v>
      </c>
      <c r="C701" s="228" t="s">
        <v>1817</v>
      </c>
      <c r="D701" s="475" t="s">
        <v>1778</v>
      </c>
      <c r="E701" s="464" t="s">
        <v>8385</v>
      </c>
      <c r="F701" s="464" t="s">
        <v>1819</v>
      </c>
      <c r="G701" s="466" t="s">
        <v>1818</v>
      </c>
      <c r="H701" s="467" t="str">
        <f t="shared" si="69"/>
        <v>фото</v>
      </c>
      <c r="I701" s="153" t="s">
        <v>1820</v>
      </c>
      <c r="J701" s="468" t="s">
        <v>164</v>
      </c>
      <c r="K701" s="229">
        <v>5</v>
      </c>
      <c r="L701" s="230">
        <v>441.1</v>
      </c>
      <c r="M701" s="156">
        <v>1</v>
      </c>
      <c r="N701" s="160"/>
      <c r="O701" s="157">
        <f t="shared" si="70"/>
        <v>0</v>
      </c>
      <c r="P701" s="158">
        <v>4607109926666</v>
      </c>
      <c r="Q701" s="159"/>
      <c r="R701" s="413" t="s">
        <v>9929</v>
      </c>
      <c r="T701" s="325"/>
    </row>
    <row r="702" spans="1:20" ht="54" customHeight="1">
      <c r="A702" s="163">
        <v>689</v>
      </c>
      <c r="B702" s="151">
        <v>4591</v>
      </c>
      <c r="C702" s="228" t="s">
        <v>10854</v>
      </c>
      <c r="D702" s="475" t="s">
        <v>1778</v>
      </c>
      <c r="E702" s="313" t="s">
        <v>8385</v>
      </c>
      <c r="F702" s="313" t="s">
        <v>10768</v>
      </c>
      <c r="G702" s="340" t="s">
        <v>10699</v>
      </c>
      <c r="H702" s="467" t="str">
        <f t="shared" si="69"/>
        <v>фото</v>
      </c>
      <c r="I702" s="153" t="s">
        <v>10833</v>
      </c>
      <c r="J702" s="468" t="s">
        <v>165</v>
      </c>
      <c r="K702" s="229">
        <v>5</v>
      </c>
      <c r="L702" s="230">
        <v>661.2</v>
      </c>
      <c r="M702" s="156">
        <v>1</v>
      </c>
      <c r="N702" s="160"/>
      <c r="O702" s="157">
        <f t="shared" si="70"/>
        <v>0</v>
      </c>
      <c r="P702" s="158">
        <v>4607109977286</v>
      </c>
      <c r="Q702" s="164" t="s">
        <v>190</v>
      </c>
      <c r="R702" s="413" t="s">
        <v>9929</v>
      </c>
      <c r="T702" s="325"/>
    </row>
    <row r="703" spans="1:20" ht="47.45" customHeight="1">
      <c r="A703" s="163">
        <v>690</v>
      </c>
      <c r="B703" s="151">
        <v>12068</v>
      </c>
      <c r="C703" s="228" t="s">
        <v>10855</v>
      </c>
      <c r="D703" s="475" t="s">
        <v>1778</v>
      </c>
      <c r="E703" s="313" t="s">
        <v>8385</v>
      </c>
      <c r="F703" s="313" t="s">
        <v>10769</v>
      </c>
      <c r="G703" s="340" t="s">
        <v>10700</v>
      </c>
      <c r="H703" s="467" t="str">
        <f t="shared" si="69"/>
        <v>фото</v>
      </c>
      <c r="I703" s="153" t="s">
        <v>10834</v>
      </c>
      <c r="J703" s="468" t="s">
        <v>165</v>
      </c>
      <c r="K703" s="229">
        <v>5</v>
      </c>
      <c r="L703" s="230">
        <v>661.2</v>
      </c>
      <c r="M703" s="156">
        <v>1</v>
      </c>
      <c r="N703" s="160"/>
      <c r="O703" s="157">
        <f t="shared" si="70"/>
        <v>0</v>
      </c>
      <c r="P703" s="158">
        <v>4607109975794</v>
      </c>
      <c r="Q703" s="164" t="s">
        <v>190</v>
      </c>
      <c r="R703" s="413" t="s">
        <v>9929</v>
      </c>
      <c r="T703" s="325"/>
    </row>
    <row r="704" spans="1:20" ht="54" customHeight="1">
      <c r="A704" s="163">
        <v>691</v>
      </c>
      <c r="B704" s="151">
        <v>16487</v>
      </c>
      <c r="C704" s="228" t="s">
        <v>1803</v>
      </c>
      <c r="D704" s="475" t="s">
        <v>1778</v>
      </c>
      <c r="E704" s="464" t="s">
        <v>8385</v>
      </c>
      <c r="F704" s="464" t="s">
        <v>1805</v>
      </c>
      <c r="G704" s="466" t="s">
        <v>1804</v>
      </c>
      <c r="H704" s="467" t="str">
        <f t="shared" si="69"/>
        <v>фото</v>
      </c>
      <c r="I704" s="153" t="s">
        <v>8501</v>
      </c>
      <c r="J704" s="468" t="s">
        <v>164</v>
      </c>
      <c r="K704" s="229">
        <v>5</v>
      </c>
      <c r="L704" s="230">
        <v>441.1</v>
      </c>
      <c r="M704" s="156">
        <v>1</v>
      </c>
      <c r="N704" s="160"/>
      <c r="O704" s="157">
        <f t="shared" si="70"/>
        <v>0</v>
      </c>
      <c r="P704" s="158">
        <v>4607109913017</v>
      </c>
      <c r="Q704" s="159"/>
      <c r="R704" s="413" t="s">
        <v>9929</v>
      </c>
      <c r="T704" s="325"/>
    </row>
    <row r="705" spans="1:20" ht="54.95" customHeight="1">
      <c r="A705" s="163">
        <v>692</v>
      </c>
      <c r="B705" s="151">
        <v>14600</v>
      </c>
      <c r="C705" s="228" t="s">
        <v>9662</v>
      </c>
      <c r="D705" s="475" t="s">
        <v>1778</v>
      </c>
      <c r="E705" s="313" t="s">
        <v>8385</v>
      </c>
      <c r="F705" s="313" t="s">
        <v>9682</v>
      </c>
      <c r="G705" s="340" t="s">
        <v>9707</v>
      </c>
      <c r="H705" s="467" t="str">
        <f t="shared" si="69"/>
        <v>фото</v>
      </c>
      <c r="I705" s="153" t="s">
        <v>9730</v>
      </c>
      <c r="J705" s="468" t="s">
        <v>164</v>
      </c>
      <c r="K705" s="229">
        <v>5</v>
      </c>
      <c r="L705" s="230">
        <v>474.4</v>
      </c>
      <c r="M705" s="156">
        <v>1</v>
      </c>
      <c r="N705" s="160"/>
      <c r="O705" s="157">
        <f t="shared" si="70"/>
        <v>0</v>
      </c>
      <c r="P705" s="158">
        <v>4607105142084</v>
      </c>
      <c r="Q705" s="164" t="s">
        <v>190</v>
      </c>
      <c r="R705" s="413" t="s">
        <v>9929</v>
      </c>
      <c r="T705" s="325"/>
    </row>
    <row r="706" spans="1:20" ht="54" customHeight="1">
      <c r="A706" s="163">
        <v>693</v>
      </c>
      <c r="B706" s="151">
        <v>10663</v>
      </c>
      <c r="C706" s="228" t="s">
        <v>1153</v>
      </c>
      <c r="D706" s="475" t="s">
        <v>1778</v>
      </c>
      <c r="E706" s="464" t="s">
        <v>8385</v>
      </c>
      <c r="F706" s="464" t="s">
        <v>1802</v>
      </c>
      <c r="G706" s="466" t="s">
        <v>1801</v>
      </c>
      <c r="H706" s="467" t="str">
        <f t="shared" si="69"/>
        <v>фото</v>
      </c>
      <c r="I706" s="153" t="s">
        <v>8397</v>
      </c>
      <c r="J706" s="468" t="s">
        <v>164</v>
      </c>
      <c r="K706" s="229">
        <v>5</v>
      </c>
      <c r="L706" s="230">
        <v>501.6</v>
      </c>
      <c r="M706" s="156">
        <v>1</v>
      </c>
      <c r="N706" s="160"/>
      <c r="O706" s="157">
        <f t="shared" si="70"/>
        <v>0</v>
      </c>
      <c r="P706" s="158">
        <v>4607109926673</v>
      </c>
      <c r="Q706" s="164"/>
      <c r="R706" s="413" t="s">
        <v>9929</v>
      </c>
      <c r="T706" s="325"/>
    </row>
    <row r="707" spans="1:20" ht="54" customHeight="1">
      <c r="A707" s="163">
        <v>694</v>
      </c>
      <c r="B707" s="151">
        <v>3228</v>
      </c>
      <c r="C707" s="228" t="s">
        <v>245</v>
      </c>
      <c r="D707" s="475" t="s">
        <v>1778</v>
      </c>
      <c r="E707" s="464" t="s">
        <v>8385</v>
      </c>
      <c r="F707" s="464" t="s">
        <v>89</v>
      </c>
      <c r="G707" s="466" t="s">
        <v>90</v>
      </c>
      <c r="H707" s="467" t="str">
        <f t="shared" si="69"/>
        <v>фото</v>
      </c>
      <c r="I707" s="153" t="s">
        <v>8398</v>
      </c>
      <c r="J707" s="468" t="s">
        <v>164</v>
      </c>
      <c r="K707" s="229">
        <v>5</v>
      </c>
      <c r="L707" s="230">
        <v>468.3</v>
      </c>
      <c r="M707" s="156">
        <v>1</v>
      </c>
      <c r="N707" s="160"/>
      <c r="O707" s="157">
        <f t="shared" si="70"/>
        <v>0</v>
      </c>
      <c r="P707" s="158">
        <v>4607109951996</v>
      </c>
      <c r="Q707" s="159"/>
      <c r="R707" s="413" t="s">
        <v>9929</v>
      </c>
      <c r="T707" s="325"/>
    </row>
    <row r="708" spans="1:20" ht="54" customHeight="1">
      <c r="A708" s="163">
        <v>695</v>
      </c>
      <c r="B708" s="151">
        <v>9411</v>
      </c>
      <c r="C708" s="228" t="s">
        <v>1806</v>
      </c>
      <c r="D708" s="475" t="s">
        <v>1778</v>
      </c>
      <c r="E708" s="464" t="s">
        <v>8385</v>
      </c>
      <c r="F708" s="464" t="s">
        <v>1808</v>
      </c>
      <c r="G708" s="466" t="s">
        <v>1807</v>
      </c>
      <c r="H708" s="467" t="str">
        <f t="shared" si="69"/>
        <v>фото</v>
      </c>
      <c r="I708" s="153" t="s">
        <v>8502</v>
      </c>
      <c r="J708" s="468" t="s">
        <v>164</v>
      </c>
      <c r="K708" s="229">
        <v>5</v>
      </c>
      <c r="L708" s="230">
        <v>468.3</v>
      </c>
      <c r="M708" s="156">
        <v>1</v>
      </c>
      <c r="N708" s="160"/>
      <c r="O708" s="157">
        <f t="shared" si="70"/>
        <v>0</v>
      </c>
      <c r="P708" s="158">
        <v>4607109976036</v>
      </c>
      <c r="Q708" s="159"/>
      <c r="R708" s="413" t="s">
        <v>9929</v>
      </c>
      <c r="T708" s="325"/>
    </row>
    <row r="709" spans="1:20" ht="54" customHeight="1">
      <c r="A709" s="163">
        <v>696</v>
      </c>
      <c r="B709" s="151">
        <v>13572</v>
      </c>
      <c r="C709" s="228" t="s">
        <v>1821</v>
      </c>
      <c r="D709" s="475" t="s">
        <v>1778</v>
      </c>
      <c r="E709" s="464" t="s">
        <v>8385</v>
      </c>
      <c r="F709" s="464" t="s">
        <v>1823</v>
      </c>
      <c r="G709" s="466" t="s">
        <v>1822</v>
      </c>
      <c r="H709" s="467" t="str">
        <f t="shared" si="69"/>
        <v>фото</v>
      </c>
      <c r="I709" s="153" t="s">
        <v>8400</v>
      </c>
      <c r="J709" s="468" t="s">
        <v>164</v>
      </c>
      <c r="K709" s="229">
        <v>5</v>
      </c>
      <c r="L709" s="230">
        <v>508.7</v>
      </c>
      <c r="M709" s="156">
        <v>1</v>
      </c>
      <c r="N709" s="160"/>
      <c r="O709" s="157">
        <f t="shared" si="70"/>
        <v>0</v>
      </c>
      <c r="P709" s="158">
        <v>4607109920046</v>
      </c>
      <c r="Q709" s="159"/>
      <c r="R709" s="413" t="s">
        <v>9929</v>
      </c>
      <c r="T709" s="325"/>
    </row>
    <row r="710" spans="1:20" ht="54" customHeight="1">
      <c r="A710" s="163">
        <v>697</v>
      </c>
      <c r="B710" s="151">
        <v>16483</v>
      </c>
      <c r="C710" s="228" t="s">
        <v>1794</v>
      </c>
      <c r="D710" s="475" t="s">
        <v>1778</v>
      </c>
      <c r="E710" s="464" t="s">
        <v>8385</v>
      </c>
      <c r="F710" s="464" t="s">
        <v>1796</v>
      </c>
      <c r="G710" s="466" t="s">
        <v>1795</v>
      </c>
      <c r="H710" s="467" t="str">
        <f t="shared" si="69"/>
        <v>фото</v>
      </c>
      <c r="I710" s="153" t="s">
        <v>1781</v>
      </c>
      <c r="J710" s="468" t="s">
        <v>164</v>
      </c>
      <c r="K710" s="229">
        <v>5</v>
      </c>
      <c r="L710" s="230">
        <v>461.3</v>
      </c>
      <c r="M710" s="156">
        <v>1</v>
      </c>
      <c r="N710" s="160"/>
      <c r="O710" s="157">
        <f t="shared" si="70"/>
        <v>0</v>
      </c>
      <c r="P710" s="158">
        <v>4607109913055</v>
      </c>
      <c r="Q710" s="159"/>
      <c r="R710" s="413" t="s">
        <v>9929</v>
      </c>
      <c r="T710" s="325"/>
    </row>
    <row r="711" spans="1:20" ht="54" customHeight="1">
      <c r="A711" s="163">
        <v>698</v>
      </c>
      <c r="B711" s="151">
        <v>5346</v>
      </c>
      <c r="C711" s="228" t="s">
        <v>10573</v>
      </c>
      <c r="D711" s="475" t="s">
        <v>1778</v>
      </c>
      <c r="E711" s="313" t="s">
        <v>8385</v>
      </c>
      <c r="F711" s="313" t="s">
        <v>10602</v>
      </c>
      <c r="G711" s="340" t="s">
        <v>10633</v>
      </c>
      <c r="H711" s="467" t="str">
        <f t="shared" si="69"/>
        <v>фото</v>
      </c>
      <c r="I711" s="153" t="s">
        <v>10664</v>
      </c>
      <c r="J711" s="468" t="s">
        <v>164</v>
      </c>
      <c r="K711" s="229">
        <v>5</v>
      </c>
      <c r="L711" s="230">
        <v>508.7</v>
      </c>
      <c r="M711" s="156">
        <v>1</v>
      </c>
      <c r="N711" s="160"/>
      <c r="O711" s="157">
        <f t="shared" si="70"/>
        <v>0</v>
      </c>
      <c r="P711" s="158">
        <v>4607109947685</v>
      </c>
      <c r="Q711" s="164" t="s">
        <v>190</v>
      </c>
      <c r="R711" s="413" t="s">
        <v>9929</v>
      </c>
      <c r="T711" s="325"/>
    </row>
    <row r="712" spans="1:20" ht="54" customHeight="1">
      <c r="A712" s="163">
        <v>699</v>
      </c>
      <c r="B712" s="151">
        <v>4221</v>
      </c>
      <c r="C712" s="228" t="s">
        <v>10574</v>
      </c>
      <c r="D712" s="475" t="s">
        <v>1778</v>
      </c>
      <c r="E712" s="313" t="s">
        <v>8385</v>
      </c>
      <c r="F712" s="313" t="s">
        <v>10603</v>
      </c>
      <c r="G712" s="340" t="s">
        <v>10634</v>
      </c>
      <c r="H712" s="467" t="str">
        <f t="shared" si="69"/>
        <v>фото</v>
      </c>
      <c r="I712" s="153" t="s">
        <v>1800</v>
      </c>
      <c r="J712" s="468" t="s">
        <v>164</v>
      </c>
      <c r="K712" s="229">
        <v>5</v>
      </c>
      <c r="L712" s="230">
        <v>495.6</v>
      </c>
      <c r="M712" s="156">
        <v>1</v>
      </c>
      <c r="N712" s="160"/>
      <c r="O712" s="157">
        <f t="shared" si="70"/>
        <v>0</v>
      </c>
      <c r="P712" s="158">
        <v>4607109975695</v>
      </c>
      <c r="Q712" s="164" t="s">
        <v>190</v>
      </c>
      <c r="R712" s="413" t="s">
        <v>9929</v>
      </c>
      <c r="T712" s="325"/>
    </row>
    <row r="713" spans="1:20" ht="48.4" customHeight="1">
      <c r="A713" s="163">
        <v>700</v>
      </c>
      <c r="B713" s="151">
        <v>3099</v>
      </c>
      <c r="C713" s="228" t="s">
        <v>10575</v>
      </c>
      <c r="D713" s="475" t="s">
        <v>1778</v>
      </c>
      <c r="E713" s="313" t="s">
        <v>8385</v>
      </c>
      <c r="F713" s="313" t="s">
        <v>10604</v>
      </c>
      <c r="G713" s="340" t="s">
        <v>10635</v>
      </c>
      <c r="H713" s="467" t="str">
        <f t="shared" si="69"/>
        <v>фото</v>
      </c>
      <c r="I713" s="153" t="s">
        <v>10665</v>
      </c>
      <c r="J713" s="468" t="s">
        <v>162</v>
      </c>
      <c r="K713" s="229">
        <v>5</v>
      </c>
      <c r="L713" s="230">
        <v>411.8</v>
      </c>
      <c r="M713" s="156">
        <v>1</v>
      </c>
      <c r="N713" s="160"/>
      <c r="O713" s="157">
        <f t="shared" si="70"/>
        <v>0</v>
      </c>
      <c r="P713" s="158">
        <v>4607109973875</v>
      </c>
      <c r="Q713" s="164" t="s">
        <v>190</v>
      </c>
      <c r="R713" s="413" t="s">
        <v>9929</v>
      </c>
      <c r="T713" s="325"/>
    </row>
    <row r="714" spans="1:20" ht="47.85" customHeight="1">
      <c r="A714" s="163">
        <v>701</v>
      </c>
      <c r="B714" s="151">
        <v>4628</v>
      </c>
      <c r="C714" s="228" t="s">
        <v>10576</v>
      </c>
      <c r="D714" s="475" t="s">
        <v>1778</v>
      </c>
      <c r="E714" s="313" t="s">
        <v>8385</v>
      </c>
      <c r="F714" s="313" t="s">
        <v>10605</v>
      </c>
      <c r="G714" s="340" t="s">
        <v>10636</v>
      </c>
      <c r="H714" s="467" t="str">
        <f t="shared" si="69"/>
        <v>фото</v>
      </c>
      <c r="I714" s="153" t="s">
        <v>10666</v>
      </c>
      <c r="J714" s="468" t="s">
        <v>162</v>
      </c>
      <c r="K714" s="229">
        <v>5</v>
      </c>
      <c r="L714" s="230">
        <v>411.8</v>
      </c>
      <c r="M714" s="156">
        <v>1</v>
      </c>
      <c r="N714" s="160"/>
      <c r="O714" s="157">
        <f t="shared" si="70"/>
        <v>0</v>
      </c>
      <c r="P714" s="158">
        <v>4607109957585</v>
      </c>
      <c r="Q714" s="164" t="s">
        <v>190</v>
      </c>
      <c r="R714" s="413" t="s">
        <v>9929</v>
      </c>
      <c r="T714" s="325"/>
    </row>
    <row r="715" spans="1:20" ht="58.15" customHeight="1">
      <c r="A715" s="163">
        <v>702</v>
      </c>
      <c r="B715" s="151">
        <v>11604</v>
      </c>
      <c r="C715" s="228" t="s">
        <v>8484</v>
      </c>
      <c r="D715" s="475" t="s">
        <v>1778</v>
      </c>
      <c r="E715" s="464" t="s">
        <v>8385</v>
      </c>
      <c r="F715" s="464" t="s">
        <v>8489</v>
      </c>
      <c r="G715" s="466" t="s">
        <v>8494</v>
      </c>
      <c r="H715" s="467" t="str">
        <f t="shared" si="69"/>
        <v>фото</v>
      </c>
      <c r="I715" s="153" t="s">
        <v>8503</v>
      </c>
      <c r="J715" s="468" t="s">
        <v>165</v>
      </c>
      <c r="K715" s="229">
        <v>2</v>
      </c>
      <c r="L715" s="230">
        <v>351.6</v>
      </c>
      <c r="M715" s="156">
        <v>1</v>
      </c>
      <c r="N715" s="160"/>
      <c r="O715" s="157">
        <f t="shared" si="70"/>
        <v>0</v>
      </c>
      <c r="P715" s="158">
        <v>4607109987568</v>
      </c>
      <c r="Q715" s="159"/>
      <c r="R715" s="413" t="s">
        <v>9929</v>
      </c>
      <c r="T715" s="325"/>
    </row>
    <row r="716" spans="1:20" ht="54" customHeight="1">
      <c r="A716" s="163">
        <v>703</v>
      </c>
      <c r="B716" s="151">
        <v>7120</v>
      </c>
      <c r="C716" s="228" t="s">
        <v>247</v>
      </c>
      <c r="D716" s="475" t="s">
        <v>1778</v>
      </c>
      <c r="E716" s="464" t="s">
        <v>8385</v>
      </c>
      <c r="F716" s="464" t="s">
        <v>198</v>
      </c>
      <c r="G716" s="466" t="s">
        <v>197</v>
      </c>
      <c r="H716" s="467" t="str">
        <f t="shared" si="69"/>
        <v>фото</v>
      </c>
      <c r="I716" s="153" t="s">
        <v>1825</v>
      </c>
      <c r="J716" s="468" t="s">
        <v>164</v>
      </c>
      <c r="K716" s="229">
        <v>5</v>
      </c>
      <c r="L716" s="230">
        <v>468.3</v>
      </c>
      <c r="M716" s="156">
        <v>1</v>
      </c>
      <c r="N716" s="160"/>
      <c r="O716" s="157">
        <f t="shared" si="70"/>
        <v>0</v>
      </c>
      <c r="P716" s="158">
        <v>4607109947647</v>
      </c>
      <c r="Q716" s="159"/>
      <c r="R716" s="413" t="s">
        <v>9929</v>
      </c>
      <c r="T716" s="325"/>
    </row>
    <row r="717" spans="1:20" ht="54.95" customHeight="1">
      <c r="A717" s="163">
        <v>704</v>
      </c>
      <c r="B717" s="151">
        <v>13528</v>
      </c>
      <c r="C717" s="228" t="s">
        <v>9663</v>
      </c>
      <c r="D717" s="475" t="s">
        <v>1778</v>
      </c>
      <c r="E717" s="313" t="s">
        <v>8385</v>
      </c>
      <c r="F717" s="313" t="s">
        <v>9683</v>
      </c>
      <c r="G717" s="340" t="s">
        <v>9708</v>
      </c>
      <c r="H717" s="467" t="str">
        <f t="shared" si="69"/>
        <v>фото</v>
      </c>
      <c r="I717" s="153" t="s">
        <v>9731</v>
      </c>
      <c r="J717" s="468" t="s">
        <v>10678</v>
      </c>
      <c r="K717" s="229">
        <v>5</v>
      </c>
      <c r="L717" s="230">
        <v>556.20000000000005</v>
      </c>
      <c r="M717" s="156">
        <v>1</v>
      </c>
      <c r="N717" s="160"/>
      <c r="O717" s="157">
        <f t="shared" si="70"/>
        <v>0</v>
      </c>
      <c r="P717" s="158">
        <v>4607109920473</v>
      </c>
      <c r="Q717" s="164" t="s">
        <v>190</v>
      </c>
      <c r="R717" s="413" t="s">
        <v>9929</v>
      </c>
      <c r="T717" s="325"/>
    </row>
    <row r="718" spans="1:20" ht="54.95" customHeight="1">
      <c r="A718" s="163">
        <v>705</v>
      </c>
      <c r="B718" s="151">
        <v>11594</v>
      </c>
      <c r="C718" s="228" t="s">
        <v>8485</v>
      </c>
      <c r="D718" s="475" t="s">
        <v>1778</v>
      </c>
      <c r="E718" s="464" t="s">
        <v>8385</v>
      </c>
      <c r="F718" s="464" t="s">
        <v>8490</v>
      </c>
      <c r="G718" s="466" t="s">
        <v>8495</v>
      </c>
      <c r="H718" s="467" t="str">
        <f t="shared" si="69"/>
        <v>фото</v>
      </c>
      <c r="I718" s="153" t="s">
        <v>8504</v>
      </c>
      <c r="J718" s="468" t="s">
        <v>164</v>
      </c>
      <c r="K718" s="229">
        <v>5</v>
      </c>
      <c r="L718" s="230">
        <v>461.3</v>
      </c>
      <c r="M718" s="156">
        <v>1</v>
      </c>
      <c r="N718" s="160"/>
      <c r="O718" s="157">
        <f t="shared" si="70"/>
        <v>0</v>
      </c>
      <c r="P718" s="158">
        <v>4607109980231</v>
      </c>
      <c r="Q718" s="159"/>
      <c r="R718" s="413" t="s">
        <v>9929</v>
      </c>
      <c r="T718" s="325"/>
    </row>
    <row r="719" spans="1:20" ht="54" customHeight="1">
      <c r="A719" s="163">
        <v>706</v>
      </c>
      <c r="B719" s="151">
        <v>2789</v>
      </c>
      <c r="C719" s="228" t="s">
        <v>1374</v>
      </c>
      <c r="D719" s="475" t="s">
        <v>1778</v>
      </c>
      <c r="E719" s="464" t="s">
        <v>8385</v>
      </c>
      <c r="F719" s="464" t="s">
        <v>1376</v>
      </c>
      <c r="G719" s="466" t="s">
        <v>1375</v>
      </c>
      <c r="H719" s="467" t="str">
        <f t="shared" si="69"/>
        <v>фото</v>
      </c>
      <c r="I719" s="153" t="s">
        <v>1824</v>
      </c>
      <c r="J719" s="468" t="s">
        <v>164</v>
      </c>
      <c r="K719" s="229">
        <v>5</v>
      </c>
      <c r="L719" s="230">
        <v>393.6</v>
      </c>
      <c r="M719" s="156">
        <v>1</v>
      </c>
      <c r="N719" s="160"/>
      <c r="O719" s="157">
        <f t="shared" si="70"/>
        <v>0</v>
      </c>
      <c r="P719" s="158">
        <v>4607109967744</v>
      </c>
      <c r="Q719" s="159"/>
      <c r="R719" s="413" t="s">
        <v>9929</v>
      </c>
      <c r="T719" s="325"/>
    </row>
    <row r="720" spans="1:20" ht="54" customHeight="1">
      <c r="A720" s="163">
        <v>707</v>
      </c>
      <c r="B720" s="151">
        <v>3651</v>
      </c>
      <c r="C720" s="228" t="s">
        <v>246</v>
      </c>
      <c r="D720" s="475" t="s">
        <v>1778</v>
      </c>
      <c r="E720" s="464" t="s">
        <v>8385</v>
      </c>
      <c r="F720" s="464" t="s">
        <v>91</v>
      </c>
      <c r="G720" s="466" t="s">
        <v>92</v>
      </c>
      <c r="H720" s="467" t="str">
        <f t="shared" si="69"/>
        <v>фото</v>
      </c>
      <c r="I720" s="153" t="s">
        <v>8401</v>
      </c>
      <c r="J720" s="468" t="s">
        <v>164</v>
      </c>
      <c r="K720" s="229">
        <v>5</v>
      </c>
      <c r="L720" s="230">
        <v>468.3</v>
      </c>
      <c r="M720" s="156">
        <v>1</v>
      </c>
      <c r="N720" s="160"/>
      <c r="O720" s="157">
        <f t="shared" si="70"/>
        <v>0</v>
      </c>
      <c r="P720" s="158">
        <v>4607109971307</v>
      </c>
      <c r="Q720" s="159"/>
      <c r="R720" s="413" t="s">
        <v>9929</v>
      </c>
      <c r="T720" s="325"/>
    </row>
    <row r="721" spans="1:20" ht="54.95" customHeight="1">
      <c r="A721" s="163">
        <v>708</v>
      </c>
      <c r="B721" s="151">
        <v>14781</v>
      </c>
      <c r="C721" s="228" t="s">
        <v>9664</v>
      </c>
      <c r="D721" s="475" t="s">
        <v>1778</v>
      </c>
      <c r="E721" s="464" t="s">
        <v>8385</v>
      </c>
      <c r="F721" s="464" t="s">
        <v>9684</v>
      </c>
      <c r="G721" s="466" t="s">
        <v>9709</v>
      </c>
      <c r="H721" s="467" t="str">
        <f t="shared" si="69"/>
        <v>фото</v>
      </c>
      <c r="I721" s="153" t="s">
        <v>9732</v>
      </c>
      <c r="J721" s="468" t="s">
        <v>164</v>
      </c>
      <c r="K721" s="229">
        <v>5</v>
      </c>
      <c r="L721" s="230">
        <v>501.6</v>
      </c>
      <c r="M721" s="156">
        <v>1</v>
      </c>
      <c r="N721" s="160"/>
      <c r="O721" s="157">
        <f t="shared" si="70"/>
        <v>0</v>
      </c>
      <c r="P721" s="158">
        <v>4607105142480</v>
      </c>
      <c r="Q721" s="447">
        <v>2025</v>
      </c>
      <c r="R721" s="413" t="s">
        <v>9929</v>
      </c>
      <c r="T721" s="325"/>
    </row>
    <row r="722" spans="1:20" ht="54" customHeight="1">
      <c r="A722" s="163">
        <v>709</v>
      </c>
      <c r="B722" s="151">
        <v>7122</v>
      </c>
      <c r="C722" s="228" t="s">
        <v>378</v>
      </c>
      <c r="D722" s="475" t="s">
        <v>1778</v>
      </c>
      <c r="E722" s="464" t="s">
        <v>8385</v>
      </c>
      <c r="F722" s="464" t="s">
        <v>359</v>
      </c>
      <c r="G722" s="466" t="s">
        <v>358</v>
      </c>
      <c r="H722" s="467" t="str">
        <f t="shared" si="69"/>
        <v>фото</v>
      </c>
      <c r="I722" s="153" t="s">
        <v>8402</v>
      </c>
      <c r="J722" s="468" t="s">
        <v>164</v>
      </c>
      <c r="K722" s="229">
        <v>5</v>
      </c>
      <c r="L722" s="230">
        <v>468.3</v>
      </c>
      <c r="M722" s="156">
        <v>1</v>
      </c>
      <c r="N722" s="160"/>
      <c r="O722" s="157">
        <f t="shared" si="70"/>
        <v>0</v>
      </c>
      <c r="P722" s="158">
        <v>4607109947661</v>
      </c>
      <c r="Q722" s="159"/>
      <c r="R722" s="413" t="s">
        <v>9929</v>
      </c>
      <c r="T722" s="325"/>
    </row>
    <row r="723" spans="1:20" ht="54.95" customHeight="1">
      <c r="A723" s="163">
        <v>710</v>
      </c>
      <c r="B723" s="151">
        <v>9252</v>
      </c>
      <c r="C723" s="228" t="s">
        <v>9665</v>
      </c>
      <c r="D723" s="475" t="s">
        <v>1778</v>
      </c>
      <c r="E723" s="464" t="s">
        <v>8385</v>
      </c>
      <c r="F723" s="464" t="s">
        <v>9685</v>
      </c>
      <c r="G723" s="466" t="s">
        <v>9710</v>
      </c>
      <c r="H723" s="467" t="str">
        <f t="shared" si="69"/>
        <v>фото</v>
      </c>
      <c r="I723" s="153" t="s">
        <v>9733</v>
      </c>
      <c r="J723" s="468" t="s">
        <v>164</v>
      </c>
      <c r="K723" s="229">
        <v>5</v>
      </c>
      <c r="L723" s="230">
        <v>461.3</v>
      </c>
      <c r="M723" s="156">
        <v>1</v>
      </c>
      <c r="N723" s="160"/>
      <c r="O723" s="157">
        <f t="shared" si="70"/>
        <v>0</v>
      </c>
      <c r="P723" s="158">
        <v>4607105141575</v>
      </c>
      <c r="Q723" s="447">
        <v>2025</v>
      </c>
      <c r="R723" s="413" t="s">
        <v>9929</v>
      </c>
      <c r="T723" s="325"/>
    </row>
    <row r="724" spans="1:20" ht="39" customHeight="1">
      <c r="A724" s="163">
        <v>711</v>
      </c>
      <c r="B724" s="151">
        <v>4024</v>
      </c>
      <c r="C724" s="228" t="s">
        <v>10577</v>
      </c>
      <c r="D724" s="475" t="s">
        <v>1778</v>
      </c>
      <c r="E724" s="313" t="s">
        <v>8385</v>
      </c>
      <c r="F724" s="313" t="s">
        <v>10606</v>
      </c>
      <c r="G724" s="340" t="s">
        <v>10637</v>
      </c>
      <c r="H724" s="467" t="str">
        <f t="shared" si="69"/>
        <v>фото</v>
      </c>
      <c r="I724" s="153" t="s">
        <v>10667</v>
      </c>
      <c r="J724" s="468" t="s">
        <v>164</v>
      </c>
      <c r="K724" s="229">
        <v>5</v>
      </c>
      <c r="L724" s="230">
        <v>461.3</v>
      </c>
      <c r="M724" s="156">
        <v>1</v>
      </c>
      <c r="N724" s="160"/>
      <c r="O724" s="157">
        <f t="shared" si="70"/>
        <v>0</v>
      </c>
      <c r="P724" s="158">
        <v>4607109957677</v>
      </c>
      <c r="Q724" s="164" t="s">
        <v>190</v>
      </c>
      <c r="R724" s="413" t="s">
        <v>9929</v>
      </c>
      <c r="T724" s="325"/>
    </row>
    <row r="725" spans="1:20" ht="54" customHeight="1">
      <c r="A725" s="163">
        <v>712</v>
      </c>
      <c r="B725" s="151">
        <v>1510</v>
      </c>
      <c r="C725" s="228" t="s">
        <v>8486</v>
      </c>
      <c r="D725" s="475" t="s">
        <v>1778</v>
      </c>
      <c r="E725" s="464" t="s">
        <v>8385</v>
      </c>
      <c r="F725" s="464" t="s">
        <v>8491</v>
      </c>
      <c r="G725" s="466" t="s">
        <v>8496</v>
      </c>
      <c r="H725" s="467" t="str">
        <f t="shared" si="69"/>
        <v>фото</v>
      </c>
      <c r="I725" s="153" t="s">
        <v>8505</v>
      </c>
      <c r="J725" s="468" t="s">
        <v>164</v>
      </c>
      <c r="K725" s="229">
        <v>5</v>
      </c>
      <c r="L725" s="230">
        <v>468.3</v>
      </c>
      <c r="M725" s="156">
        <v>1</v>
      </c>
      <c r="N725" s="160"/>
      <c r="O725" s="157">
        <f t="shared" si="70"/>
        <v>0</v>
      </c>
      <c r="P725" s="158">
        <v>4607109963630</v>
      </c>
      <c r="Q725" s="159"/>
      <c r="R725" s="413" t="s">
        <v>9929</v>
      </c>
      <c r="T725" s="325"/>
    </row>
    <row r="726" spans="1:20" ht="54.95" customHeight="1">
      <c r="A726" s="163">
        <v>713</v>
      </c>
      <c r="B726" s="151">
        <v>6390</v>
      </c>
      <c r="C726" s="228" t="s">
        <v>9666</v>
      </c>
      <c r="D726" s="475" t="s">
        <v>1778</v>
      </c>
      <c r="E726" s="464" t="s">
        <v>8385</v>
      </c>
      <c r="F726" s="464" t="s">
        <v>9686</v>
      </c>
      <c r="G726" s="466" t="s">
        <v>9711</v>
      </c>
      <c r="H726" s="467" t="str">
        <f t="shared" si="69"/>
        <v>фото</v>
      </c>
      <c r="I726" s="153" t="s">
        <v>9734</v>
      </c>
      <c r="J726" s="468" t="s">
        <v>12</v>
      </c>
      <c r="K726" s="229">
        <v>5</v>
      </c>
      <c r="L726" s="230">
        <v>461.3</v>
      </c>
      <c r="M726" s="156">
        <v>1</v>
      </c>
      <c r="N726" s="160"/>
      <c r="O726" s="157">
        <f t="shared" si="70"/>
        <v>0</v>
      </c>
      <c r="P726" s="158">
        <v>4607109931899</v>
      </c>
      <c r="Q726" s="447">
        <v>2025</v>
      </c>
      <c r="R726" s="413" t="s">
        <v>9929</v>
      </c>
      <c r="T726" s="325"/>
    </row>
    <row r="727" spans="1:20" ht="54" customHeight="1">
      <c r="A727" s="163">
        <v>714</v>
      </c>
      <c r="B727" s="151">
        <v>6991</v>
      </c>
      <c r="C727" s="228" t="s">
        <v>973</v>
      </c>
      <c r="D727" s="475" t="s">
        <v>1778</v>
      </c>
      <c r="E727" s="464" t="s">
        <v>8385</v>
      </c>
      <c r="F727" s="464" t="s">
        <v>1378</v>
      </c>
      <c r="G727" s="466" t="s">
        <v>1377</v>
      </c>
      <c r="H727" s="467" t="str">
        <f t="shared" si="69"/>
        <v>фото</v>
      </c>
      <c r="I727" s="153" t="s">
        <v>8403</v>
      </c>
      <c r="J727" s="468" t="s">
        <v>164</v>
      </c>
      <c r="K727" s="229">
        <v>5</v>
      </c>
      <c r="L727" s="230">
        <v>563.20000000000005</v>
      </c>
      <c r="M727" s="156">
        <v>1</v>
      </c>
      <c r="N727" s="160"/>
      <c r="O727" s="157">
        <f t="shared" si="70"/>
        <v>0</v>
      </c>
      <c r="P727" s="158">
        <v>4607109930045</v>
      </c>
      <c r="Q727" s="164"/>
      <c r="R727" s="413" t="s">
        <v>9929</v>
      </c>
      <c r="T727" s="325"/>
    </row>
    <row r="728" spans="1:20" ht="58.15" customHeight="1">
      <c r="A728" s="163">
        <v>715</v>
      </c>
      <c r="B728" s="151">
        <v>10072</v>
      </c>
      <c r="C728" s="228" t="s">
        <v>7994</v>
      </c>
      <c r="D728" s="475" t="s">
        <v>1778</v>
      </c>
      <c r="E728" s="464" t="s">
        <v>8385</v>
      </c>
      <c r="F728" s="464" t="s">
        <v>7932</v>
      </c>
      <c r="G728" s="466" t="s">
        <v>7931</v>
      </c>
      <c r="H728" s="467" t="str">
        <f t="shared" si="69"/>
        <v>фото</v>
      </c>
      <c r="I728" s="153" t="s">
        <v>8021</v>
      </c>
      <c r="J728" s="468" t="s">
        <v>164</v>
      </c>
      <c r="K728" s="229">
        <v>5</v>
      </c>
      <c r="L728" s="230">
        <v>434</v>
      </c>
      <c r="M728" s="156">
        <v>1</v>
      </c>
      <c r="N728" s="160"/>
      <c r="O728" s="157">
        <f t="shared" si="70"/>
        <v>0</v>
      </c>
      <c r="P728" s="158">
        <v>4607109952030</v>
      </c>
      <c r="Q728" s="159"/>
      <c r="R728" s="413" t="s">
        <v>9929</v>
      </c>
      <c r="T728" s="325"/>
    </row>
    <row r="729" spans="1:20" ht="54.95" customHeight="1">
      <c r="A729" s="163">
        <v>716</v>
      </c>
      <c r="B729" s="151">
        <v>13745</v>
      </c>
      <c r="C729" s="228" t="s">
        <v>9667</v>
      </c>
      <c r="D729" s="475" t="s">
        <v>1778</v>
      </c>
      <c r="E729" s="464" t="s">
        <v>8385</v>
      </c>
      <c r="F729" s="464" t="s">
        <v>9687</v>
      </c>
      <c r="G729" s="466" t="s">
        <v>9712</v>
      </c>
      <c r="H729" s="467" t="str">
        <f t="shared" si="69"/>
        <v>фото</v>
      </c>
      <c r="I729" s="153" t="s">
        <v>9735</v>
      </c>
      <c r="J729" s="468" t="s">
        <v>164</v>
      </c>
      <c r="K729" s="229">
        <v>5</v>
      </c>
      <c r="L729" s="230">
        <v>474.4</v>
      </c>
      <c r="M729" s="156">
        <v>1</v>
      </c>
      <c r="N729" s="160"/>
      <c r="O729" s="157">
        <f t="shared" si="70"/>
        <v>0</v>
      </c>
      <c r="P729" s="158">
        <v>4607109971239</v>
      </c>
      <c r="Q729" s="447">
        <v>2025</v>
      </c>
      <c r="R729" s="413" t="s">
        <v>9929</v>
      </c>
      <c r="T729" s="325"/>
    </row>
    <row r="730" spans="1:20" ht="54" customHeight="1">
      <c r="A730" s="163">
        <v>717</v>
      </c>
      <c r="B730" s="151">
        <v>13573</v>
      </c>
      <c r="C730" s="228" t="s">
        <v>1467</v>
      </c>
      <c r="D730" s="475" t="s">
        <v>1778</v>
      </c>
      <c r="E730" s="464" t="s">
        <v>8385</v>
      </c>
      <c r="F730" s="464" t="s">
        <v>1828</v>
      </c>
      <c r="G730" s="466" t="s">
        <v>1827</v>
      </c>
      <c r="H730" s="467" t="str">
        <f t="shared" si="69"/>
        <v>фото</v>
      </c>
      <c r="I730" s="153" t="s">
        <v>8404</v>
      </c>
      <c r="J730" s="468" t="s">
        <v>164</v>
      </c>
      <c r="K730" s="229">
        <v>5</v>
      </c>
      <c r="L730" s="230">
        <v>501.6</v>
      </c>
      <c r="M730" s="156">
        <v>1</v>
      </c>
      <c r="N730" s="160"/>
      <c r="O730" s="157">
        <f t="shared" si="70"/>
        <v>0</v>
      </c>
      <c r="P730" s="158">
        <v>4607109920039</v>
      </c>
      <c r="Q730" s="159"/>
      <c r="R730" s="413" t="s">
        <v>9929</v>
      </c>
      <c r="T730" s="325"/>
    </row>
    <row r="731" spans="1:20" ht="54.95" customHeight="1">
      <c r="A731" s="163">
        <v>718</v>
      </c>
      <c r="B731" s="151">
        <v>10407</v>
      </c>
      <c r="C731" s="228" t="s">
        <v>7995</v>
      </c>
      <c r="D731" s="475" t="s">
        <v>1778</v>
      </c>
      <c r="E731" s="464" t="s">
        <v>8385</v>
      </c>
      <c r="F731" s="464" t="s">
        <v>8492</v>
      </c>
      <c r="G731" s="466" t="s">
        <v>8497</v>
      </c>
      <c r="H731" s="467" t="str">
        <f t="shared" si="69"/>
        <v>фото</v>
      </c>
      <c r="I731" s="153" t="s">
        <v>8022</v>
      </c>
      <c r="J731" s="468" t="s">
        <v>165</v>
      </c>
      <c r="K731" s="229">
        <v>2</v>
      </c>
      <c r="L731" s="230">
        <v>351.6</v>
      </c>
      <c r="M731" s="156">
        <v>1</v>
      </c>
      <c r="N731" s="160"/>
      <c r="O731" s="157">
        <f t="shared" si="70"/>
        <v>0</v>
      </c>
      <c r="P731" s="158">
        <v>4607109929513</v>
      </c>
      <c r="Q731" s="159"/>
      <c r="R731" s="413" t="s">
        <v>9929</v>
      </c>
      <c r="T731" s="325"/>
    </row>
    <row r="732" spans="1:20" ht="47.85" customHeight="1">
      <c r="A732" s="163">
        <v>719</v>
      </c>
      <c r="B732" s="151">
        <v>2122</v>
      </c>
      <c r="C732" s="228" t="s">
        <v>12001</v>
      </c>
      <c r="D732" s="475" t="s">
        <v>1778</v>
      </c>
      <c r="E732" s="313" t="s">
        <v>8385</v>
      </c>
      <c r="F732" s="313" t="s">
        <v>10770</v>
      </c>
      <c r="G732" s="340" t="s">
        <v>10701</v>
      </c>
      <c r="H732" s="467" t="str">
        <f t="shared" si="69"/>
        <v>фото</v>
      </c>
      <c r="I732" s="153" t="s">
        <v>10835</v>
      </c>
      <c r="J732" s="468" t="s">
        <v>164</v>
      </c>
      <c r="K732" s="229">
        <v>5</v>
      </c>
      <c r="L732" s="230">
        <v>481.5</v>
      </c>
      <c r="M732" s="156">
        <v>1</v>
      </c>
      <c r="N732" s="160"/>
      <c r="O732" s="157">
        <f t="shared" si="70"/>
        <v>0</v>
      </c>
      <c r="P732" s="158">
        <v>4607109937648</v>
      </c>
      <c r="Q732" s="164" t="s">
        <v>190</v>
      </c>
      <c r="R732" s="413" t="s">
        <v>9929</v>
      </c>
      <c r="T732" s="325"/>
    </row>
    <row r="733" spans="1:20" ht="54.95" customHeight="1">
      <c r="A733" s="163">
        <v>720</v>
      </c>
      <c r="B733" s="151">
        <v>6544</v>
      </c>
      <c r="C733" s="228" t="s">
        <v>8487</v>
      </c>
      <c r="D733" s="475" t="s">
        <v>1778</v>
      </c>
      <c r="E733" s="464" t="s">
        <v>8385</v>
      </c>
      <c r="F733" s="464" t="s">
        <v>7930</v>
      </c>
      <c r="G733" s="466" t="s">
        <v>7929</v>
      </c>
      <c r="H733" s="467" t="str">
        <f t="shared" si="69"/>
        <v>фото</v>
      </c>
      <c r="I733" s="153" t="s">
        <v>8506</v>
      </c>
      <c r="J733" s="468" t="s">
        <v>164</v>
      </c>
      <c r="K733" s="229">
        <v>5</v>
      </c>
      <c r="L733" s="230">
        <v>454.2</v>
      </c>
      <c r="M733" s="156">
        <v>1</v>
      </c>
      <c r="N733" s="160"/>
      <c r="O733" s="157">
        <f t="shared" si="70"/>
        <v>0</v>
      </c>
      <c r="P733" s="158">
        <v>4607109926840</v>
      </c>
      <c r="Q733" s="159"/>
      <c r="R733" s="413" t="s">
        <v>9929</v>
      </c>
      <c r="T733" s="325"/>
    </row>
    <row r="734" spans="1:20" ht="47.85" customHeight="1">
      <c r="A734" s="163">
        <v>721</v>
      </c>
      <c r="B734" s="151">
        <v>3101</v>
      </c>
      <c r="C734" s="228" t="s">
        <v>10578</v>
      </c>
      <c r="D734" s="475" t="s">
        <v>1778</v>
      </c>
      <c r="E734" s="313" t="s">
        <v>8385</v>
      </c>
      <c r="F734" s="313" t="s">
        <v>10607</v>
      </c>
      <c r="G734" s="340" t="s">
        <v>10638</v>
      </c>
      <c r="H734" s="467" t="str">
        <f t="shared" si="69"/>
        <v>фото</v>
      </c>
      <c r="I734" s="153" t="s">
        <v>10668</v>
      </c>
      <c r="J734" s="468" t="s">
        <v>162</v>
      </c>
      <c r="K734" s="229">
        <v>5</v>
      </c>
      <c r="L734" s="230">
        <v>411.8</v>
      </c>
      <c r="M734" s="156">
        <v>1</v>
      </c>
      <c r="N734" s="160"/>
      <c r="O734" s="157">
        <f t="shared" si="70"/>
        <v>0</v>
      </c>
      <c r="P734" s="158">
        <v>4607109952436</v>
      </c>
      <c r="Q734" s="164" t="s">
        <v>190</v>
      </c>
      <c r="R734" s="413" t="s">
        <v>9929</v>
      </c>
      <c r="T734" s="325"/>
    </row>
    <row r="735" spans="1:20" ht="50.85" customHeight="1">
      <c r="A735" s="163">
        <v>722</v>
      </c>
      <c r="B735" s="151">
        <v>4703</v>
      </c>
      <c r="C735" s="228" t="s">
        <v>10856</v>
      </c>
      <c r="D735" s="475" t="s">
        <v>1778</v>
      </c>
      <c r="E735" s="313" t="s">
        <v>8385</v>
      </c>
      <c r="F735" s="313" t="s">
        <v>10771</v>
      </c>
      <c r="G735" s="340" t="s">
        <v>10702</v>
      </c>
      <c r="H735" s="467" t="str">
        <f t="shared" si="69"/>
        <v>фото</v>
      </c>
      <c r="I735" s="153" t="s">
        <v>10836</v>
      </c>
      <c r="J735" s="468" t="s">
        <v>164</v>
      </c>
      <c r="K735" s="229">
        <v>5</v>
      </c>
      <c r="L735" s="230">
        <v>454.2</v>
      </c>
      <c r="M735" s="156">
        <v>1</v>
      </c>
      <c r="N735" s="160"/>
      <c r="O735" s="157">
        <f t="shared" si="70"/>
        <v>0</v>
      </c>
      <c r="P735" s="158">
        <v>4607109976944</v>
      </c>
      <c r="Q735" s="164" t="s">
        <v>190</v>
      </c>
      <c r="R735" s="413" t="s">
        <v>9929</v>
      </c>
      <c r="T735" s="325"/>
    </row>
    <row r="736" spans="1:20" ht="54" customHeight="1">
      <c r="A736" s="163">
        <v>723</v>
      </c>
      <c r="B736" s="151">
        <v>13571</v>
      </c>
      <c r="C736" s="228" t="s">
        <v>1797</v>
      </c>
      <c r="D736" s="475" t="s">
        <v>1778</v>
      </c>
      <c r="E736" s="464" t="s">
        <v>8385</v>
      </c>
      <c r="F736" s="464" t="s">
        <v>1799</v>
      </c>
      <c r="G736" s="466" t="s">
        <v>1798</v>
      </c>
      <c r="H736" s="467" t="str">
        <f t="shared" si="69"/>
        <v>фото</v>
      </c>
      <c r="I736" s="153" t="s">
        <v>1800</v>
      </c>
      <c r="J736" s="468" t="s">
        <v>164</v>
      </c>
      <c r="K736" s="229">
        <v>5</v>
      </c>
      <c r="L736" s="230">
        <v>501.6</v>
      </c>
      <c r="M736" s="156">
        <v>1</v>
      </c>
      <c r="N736" s="160"/>
      <c r="O736" s="157">
        <f t="shared" si="70"/>
        <v>0</v>
      </c>
      <c r="P736" s="158">
        <v>4607109920053</v>
      </c>
      <c r="Q736" s="164"/>
      <c r="R736" s="413" t="s">
        <v>9929</v>
      </c>
      <c r="T736" s="325"/>
    </row>
    <row r="737" spans="1:20" ht="54" customHeight="1">
      <c r="A737" s="163">
        <v>724</v>
      </c>
      <c r="B737" s="151">
        <v>7156</v>
      </c>
      <c r="C737" s="228" t="s">
        <v>579</v>
      </c>
      <c r="D737" s="475" t="s">
        <v>1974</v>
      </c>
      <c r="E737" s="464" t="s">
        <v>8385</v>
      </c>
      <c r="F737" s="464" t="s">
        <v>371</v>
      </c>
      <c r="G737" s="466" t="s">
        <v>370</v>
      </c>
      <c r="H737" s="467" t="str">
        <f t="shared" si="69"/>
        <v>фото</v>
      </c>
      <c r="I737" s="153" t="s">
        <v>9161</v>
      </c>
      <c r="J737" s="468" t="s">
        <v>164</v>
      </c>
      <c r="K737" s="229">
        <v>5</v>
      </c>
      <c r="L737" s="230">
        <v>393.6</v>
      </c>
      <c r="M737" s="156">
        <v>1</v>
      </c>
      <c r="N737" s="160"/>
      <c r="O737" s="157">
        <f t="shared" si="70"/>
        <v>0</v>
      </c>
      <c r="P737" s="158">
        <v>4607109948002</v>
      </c>
      <c r="Q737" s="159"/>
      <c r="R737" s="413" t="s">
        <v>9930</v>
      </c>
      <c r="T737" s="325"/>
    </row>
    <row r="738" spans="1:20" ht="54" customHeight="1">
      <c r="A738" s="163">
        <v>725</v>
      </c>
      <c r="B738" s="151">
        <v>16489</v>
      </c>
      <c r="C738" s="228" t="s">
        <v>1810</v>
      </c>
      <c r="D738" s="475" t="s">
        <v>1778</v>
      </c>
      <c r="E738" s="464" t="s">
        <v>8385</v>
      </c>
      <c r="F738" s="464" t="s">
        <v>1812</v>
      </c>
      <c r="G738" s="466" t="s">
        <v>1811</v>
      </c>
      <c r="H738" s="467" t="str">
        <f t="shared" si="69"/>
        <v>фото</v>
      </c>
      <c r="I738" s="153" t="s">
        <v>8399</v>
      </c>
      <c r="J738" s="468" t="s">
        <v>164</v>
      </c>
      <c r="K738" s="229">
        <v>5</v>
      </c>
      <c r="L738" s="230">
        <v>468.3</v>
      </c>
      <c r="M738" s="156">
        <v>1</v>
      </c>
      <c r="N738" s="160"/>
      <c r="O738" s="157">
        <f t="shared" si="70"/>
        <v>0</v>
      </c>
      <c r="P738" s="158">
        <v>4607109912997</v>
      </c>
      <c r="Q738" s="159"/>
      <c r="R738" s="413" t="s">
        <v>9929</v>
      </c>
      <c r="T738" s="325"/>
    </row>
    <row r="739" spans="1:20" ht="54" customHeight="1">
      <c r="A739" s="163">
        <v>726</v>
      </c>
      <c r="B739" s="151">
        <v>9416</v>
      </c>
      <c r="C739" s="228" t="s">
        <v>1833</v>
      </c>
      <c r="D739" s="475" t="s">
        <v>1778</v>
      </c>
      <c r="E739" s="464" t="s">
        <v>8385</v>
      </c>
      <c r="F739" s="464" t="s">
        <v>1835</v>
      </c>
      <c r="G739" s="466" t="s">
        <v>1834</v>
      </c>
      <c r="H739" s="467" t="str">
        <f t="shared" si="69"/>
        <v>фото</v>
      </c>
      <c r="I739" s="153" t="s">
        <v>8406</v>
      </c>
      <c r="J739" s="468" t="s">
        <v>164</v>
      </c>
      <c r="K739" s="229">
        <v>5</v>
      </c>
      <c r="L739" s="230">
        <v>454.2</v>
      </c>
      <c r="M739" s="156">
        <v>1</v>
      </c>
      <c r="N739" s="160"/>
      <c r="O739" s="157">
        <f t="shared" si="70"/>
        <v>0</v>
      </c>
      <c r="P739" s="158">
        <v>4607109976142</v>
      </c>
      <c r="Q739" s="159"/>
      <c r="R739" s="413" t="s">
        <v>9929</v>
      </c>
      <c r="T739" s="325"/>
    </row>
    <row r="740" spans="1:20" ht="15.75">
      <c r="A740" s="163">
        <v>727</v>
      </c>
      <c r="B740" s="232"/>
      <c r="C740" s="232"/>
      <c r="D740" s="470"/>
      <c r="E740" s="425" t="s">
        <v>8623</v>
      </c>
      <c r="F740" s="172"/>
      <c r="G740" s="231"/>
      <c r="H740" s="233"/>
      <c r="I740" s="234"/>
      <c r="J740" s="232"/>
      <c r="K740" s="232"/>
      <c r="L740" s="232"/>
      <c r="M740" s="232"/>
      <c r="N740" s="232"/>
      <c r="O740" s="150"/>
      <c r="P740" s="150"/>
      <c r="Q740" s="150"/>
      <c r="R740" s="167"/>
    </row>
    <row r="741" spans="1:20" ht="58.15" customHeight="1">
      <c r="A741" s="163">
        <v>728</v>
      </c>
      <c r="B741" s="151">
        <v>13615</v>
      </c>
      <c r="C741" s="228" t="s">
        <v>1425</v>
      </c>
      <c r="D741" s="475" t="s">
        <v>1950</v>
      </c>
      <c r="E741" s="464" t="s">
        <v>8385</v>
      </c>
      <c r="F741" s="464" t="s">
        <v>1427</v>
      </c>
      <c r="G741" s="466" t="s">
        <v>1426</v>
      </c>
      <c r="H741" s="467" t="str">
        <f t="shared" ref="H741:H804" si="71">HYPERLINK("https://www.gardenbulbs.ru/images/Lilium_CL/thumbnails/"&amp;C741&amp;".jpg","фото")</f>
        <v>фото</v>
      </c>
      <c r="I741" s="153" t="s">
        <v>1995</v>
      </c>
      <c r="J741" s="468" t="s">
        <v>164</v>
      </c>
      <c r="K741" s="229">
        <v>5</v>
      </c>
      <c r="L741" s="230">
        <v>389.6</v>
      </c>
      <c r="M741" s="156">
        <v>1</v>
      </c>
      <c r="N741" s="160"/>
      <c r="O741" s="157">
        <f t="shared" ref="O741:O804" si="72">IF(ISERROR(L741*N741),0,L741*N741)</f>
        <v>0</v>
      </c>
      <c r="P741" s="158">
        <v>4607109919620</v>
      </c>
      <c r="Q741" s="159"/>
      <c r="R741" s="413" t="s">
        <v>9930</v>
      </c>
      <c r="T741" s="325"/>
    </row>
    <row r="742" spans="1:20" ht="58.15" customHeight="1">
      <c r="A742" s="163">
        <v>729</v>
      </c>
      <c r="B742" s="151">
        <v>220</v>
      </c>
      <c r="C742" s="228" t="s">
        <v>1953</v>
      </c>
      <c r="D742" s="475" t="s">
        <v>1950</v>
      </c>
      <c r="E742" s="464" t="s">
        <v>8385</v>
      </c>
      <c r="F742" s="464" t="s">
        <v>1955</v>
      </c>
      <c r="G742" s="466" t="s">
        <v>1954</v>
      </c>
      <c r="H742" s="467" t="str">
        <f t="shared" si="71"/>
        <v>фото</v>
      </c>
      <c r="I742" s="153" t="s">
        <v>1956</v>
      </c>
      <c r="J742" s="468" t="s">
        <v>164</v>
      </c>
      <c r="K742" s="229">
        <v>5</v>
      </c>
      <c r="L742" s="230">
        <v>357.3</v>
      </c>
      <c r="M742" s="156">
        <v>1</v>
      </c>
      <c r="N742" s="160"/>
      <c r="O742" s="157">
        <f t="shared" si="72"/>
        <v>0</v>
      </c>
      <c r="P742" s="158">
        <v>4607109929599</v>
      </c>
      <c r="Q742" s="164"/>
      <c r="R742" s="413" t="s">
        <v>9930</v>
      </c>
      <c r="T742" s="325"/>
    </row>
    <row r="743" spans="1:20" ht="54" customHeight="1">
      <c r="A743" s="163">
        <v>730</v>
      </c>
      <c r="B743" s="151">
        <v>1420</v>
      </c>
      <c r="C743" s="228" t="s">
        <v>793</v>
      </c>
      <c r="D743" s="475" t="s">
        <v>1950</v>
      </c>
      <c r="E743" s="464" t="s">
        <v>8385</v>
      </c>
      <c r="F743" s="464" t="s">
        <v>795</v>
      </c>
      <c r="G743" s="466" t="s">
        <v>794</v>
      </c>
      <c r="H743" s="467" t="str">
        <f t="shared" si="71"/>
        <v>фото</v>
      </c>
      <c r="I743" s="153" t="s">
        <v>8411</v>
      </c>
      <c r="J743" s="468" t="s">
        <v>164</v>
      </c>
      <c r="K743" s="229">
        <v>5</v>
      </c>
      <c r="L743" s="230">
        <v>528.9</v>
      </c>
      <c r="M743" s="156">
        <v>1</v>
      </c>
      <c r="N743" s="160"/>
      <c r="O743" s="157">
        <f t="shared" si="72"/>
        <v>0</v>
      </c>
      <c r="P743" s="158">
        <v>4607109964224</v>
      </c>
      <c r="Q743" s="159"/>
      <c r="R743" s="413" t="s">
        <v>9930</v>
      </c>
      <c r="T743" s="325"/>
    </row>
    <row r="744" spans="1:20" ht="54" customHeight="1">
      <c r="A744" s="163">
        <v>731</v>
      </c>
      <c r="B744" s="151">
        <v>5372</v>
      </c>
      <c r="C744" s="228" t="s">
        <v>1415</v>
      </c>
      <c r="D744" s="475" t="s">
        <v>1950</v>
      </c>
      <c r="E744" s="464" t="s">
        <v>8385</v>
      </c>
      <c r="F744" s="464" t="s">
        <v>1417</v>
      </c>
      <c r="G744" s="466" t="s">
        <v>1416</v>
      </c>
      <c r="H744" s="467" t="str">
        <f t="shared" si="71"/>
        <v>фото</v>
      </c>
      <c r="I744" s="153" t="s">
        <v>8410</v>
      </c>
      <c r="J744" s="468" t="s">
        <v>164</v>
      </c>
      <c r="K744" s="229">
        <v>5</v>
      </c>
      <c r="L744" s="230">
        <v>359.3</v>
      </c>
      <c r="M744" s="156">
        <v>1</v>
      </c>
      <c r="N744" s="160"/>
      <c r="O744" s="157">
        <f t="shared" si="72"/>
        <v>0</v>
      </c>
      <c r="P744" s="158">
        <v>4607109937518</v>
      </c>
      <c r="Q744" s="159"/>
      <c r="R744" s="413" t="s">
        <v>9930</v>
      </c>
      <c r="T744" s="325"/>
    </row>
    <row r="745" spans="1:20" ht="54" customHeight="1">
      <c r="A745" s="163">
        <v>732</v>
      </c>
      <c r="B745" s="151">
        <v>9599</v>
      </c>
      <c r="C745" s="228" t="s">
        <v>9752</v>
      </c>
      <c r="D745" s="475" t="s">
        <v>1950</v>
      </c>
      <c r="E745" s="464" t="s">
        <v>8385</v>
      </c>
      <c r="F745" s="464" t="s">
        <v>9776</v>
      </c>
      <c r="G745" s="466" t="s">
        <v>9839</v>
      </c>
      <c r="H745" s="467" t="str">
        <f t="shared" si="71"/>
        <v>фото</v>
      </c>
      <c r="I745" s="153" t="s">
        <v>9220</v>
      </c>
      <c r="J745" s="468" t="s">
        <v>165</v>
      </c>
      <c r="K745" s="229">
        <v>5</v>
      </c>
      <c r="L745" s="230">
        <v>505.7</v>
      </c>
      <c r="M745" s="156">
        <v>1</v>
      </c>
      <c r="N745" s="160"/>
      <c r="O745" s="157">
        <f t="shared" si="72"/>
        <v>0</v>
      </c>
      <c r="P745" s="158">
        <v>4607105140981</v>
      </c>
      <c r="Q745" s="447">
        <v>2025</v>
      </c>
      <c r="R745" s="413" t="s">
        <v>9930</v>
      </c>
      <c r="T745" s="325"/>
    </row>
    <row r="746" spans="1:20" ht="54" customHeight="1">
      <c r="A746" s="163">
        <v>733</v>
      </c>
      <c r="B746" s="151">
        <v>3061</v>
      </c>
      <c r="C746" s="228" t="s">
        <v>9753</v>
      </c>
      <c r="D746" s="475" t="s">
        <v>1950</v>
      </c>
      <c r="E746" s="464" t="s">
        <v>8385</v>
      </c>
      <c r="F746" s="464" t="s">
        <v>9777</v>
      </c>
      <c r="G746" s="466" t="s">
        <v>9840</v>
      </c>
      <c r="H746" s="467" t="str">
        <f t="shared" si="71"/>
        <v>фото</v>
      </c>
      <c r="I746" s="153" t="s">
        <v>9908</v>
      </c>
      <c r="J746" s="468" t="s">
        <v>165</v>
      </c>
      <c r="K746" s="229">
        <v>5</v>
      </c>
      <c r="L746" s="230">
        <v>505.7</v>
      </c>
      <c r="M746" s="156">
        <v>1</v>
      </c>
      <c r="N746" s="160"/>
      <c r="O746" s="157">
        <f t="shared" si="72"/>
        <v>0</v>
      </c>
      <c r="P746" s="158">
        <v>4607105141018</v>
      </c>
      <c r="Q746" s="447">
        <v>2025</v>
      </c>
      <c r="R746" s="413" t="s">
        <v>9930</v>
      </c>
      <c r="T746" s="325"/>
    </row>
    <row r="747" spans="1:20" ht="54" customHeight="1">
      <c r="A747" s="163">
        <v>734</v>
      </c>
      <c r="B747" s="151">
        <v>1428</v>
      </c>
      <c r="C747" s="228" t="s">
        <v>263</v>
      </c>
      <c r="D747" s="475" t="s">
        <v>1950</v>
      </c>
      <c r="E747" s="464" t="s">
        <v>8385</v>
      </c>
      <c r="F747" s="464" t="s">
        <v>112</v>
      </c>
      <c r="G747" s="466" t="s">
        <v>113</v>
      </c>
      <c r="H747" s="467" t="str">
        <f t="shared" si="71"/>
        <v>фото</v>
      </c>
      <c r="I747" s="153" t="s">
        <v>8413</v>
      </c>
      <c r="J747" s="468" t="s">
        <v>164</v>
      </c>
      <c r="K747" s="229">
        <v>5</v>
      </c>
      <c r="L747" s="230">
        <v>637.9</v>
      </c>
      <c r="M747" s="156">
        <v>1</v>
      </c>
      <c r="N747" s="160"/>
      <c r="O747" s="157">
        <f t="shared" si="72"/>
        <v>0</v>
      </c>
      <c r="P747" s="158">
        <v>4607109964248</v>
      </c>
      <c r="Q747" s="159"/>
      <c r="R747" s="413" t="s">
        <v>9930</v>
      </c>
      <c r="T747" s="325"/>
    </row>
    <row r="748" spans="1:20" ht="54" customHeight="1">
      <c r="A748" s="163">
        <v>735</v>
      </c>
      <c r="B748" s="151">
        <v>10678</v>
      </c>
      <c r="C748" s="228" t="s">
        <v>8007</v>
      </c>
      <c r="D748" s="475" t="s">
        <v>1950</v>
      </c>
      <c r="E748" s="464" t="s">
        <v>8385</v>
      </c>
      <c r="F748" s="464" t="s">
        <v>1131</v>
      </c>
      <c r="G748" s="466" t="s">
        <v>1418</v>
      </c>
      <c r="H748" s="467" t="str">
        <f t="shared" si="71"/>
        <v>фото</v>
      </c>
      <c r="I748" s="153" t="s">
        <v>8539</v>
      </c>
      <c r="J748" s="468" t="s">
        <v>164</v>
      </c>
      <c r="K748" s="229">
        <v>5</v>
      </c>
      <c r="L748" s="230">
        <v>386.6</v>
      </c>
      <c r="M748" s="156">
        <v>1</v>
      </c>
      <c r="N748" s="160"/>
      <c r="O748" s="157">
        <f t="shared" si="72"/>
        <v>0</v>
      </c>
      <c r="P748" s="158">
        <v>4607109926468</v>
      </c>
      <c r="Q748" s="159"/>
      <c r="R748" s="413" t="s">
        <v>9930</v>
      </c>
      <c r="T748" s="325"/>
    </row>
    <row r="749" spans="1:20" ht="54" customHeight="1">
      <c r="A749" s="163">
        <v>736</v>
      </c>
      <c r="B749" s="151">
        <v>3630</v>
      </c>
      <c r="C749" s="228" t="s">
        <v>381</v>
      </c>
      <c r="D749" s="475" t="s">
        <v>1950</v>
      </c>
      <c r="E749" s="464" t="s">
        <v>8385</v>
      </c>
      <c r="F749" s="464" t="s">
        <v>367</v>
      </c>
      <c r="G749" s="466" t="s">
        <v>366</v>
      </c>
      <c r="H749" s="467" t="str">
        <f t="shared" si="71"/>
        <v>фото</v>
      </c>
      <c r="I749" s="153" t="s">
        <v>1960</v>
      </c>
      <c r="J749" s="468" t="s">
        <v>164</v>
      </c>
      <c r="K749" s="229">
        <v>5</v>
      </c>
      <c r="L749" s="230">
        <v>333</v>
      </c>
      <c r="M749" s="156">
        <v>1</v>
      </c>
      <c r="N749" s="160"/>
      <c r="O749" s="157">
        <f t="shared" si="72"/>
        <v>0</v>
      </c>
      <c r="P749" s="158">
        <v>4607109971482</v>
      </c>
      <c r="Q749" s="159"/>
      <c r="R749" s="413" t="s">
        <v>9930</v>
      </c>
      <c r="T749" s="325"/>
    </row>
    <row r="750" spans="1:20" ht="54.95" customHeight="1">
      <c r="A750" s="163">
        <v>737</v>
      </c>
      <c r="B750" s="151">
        <v>2807</v>
      </c>
      <c r="C750" s="228" t="s">
        <v>998</v>
      </c>
      <c r="D750" s="475" t="s">
        <v>1950</v>
      </c>
      <c r="E750" s="464" t="s">
        <v>8385</v>
      </c>
      <c r="F750" s="464" t="s">
        <v>1000</v>
      </c>
      <c r="G750" s="466" t="s">
        <v>999</v>
      </c>
      <c r="H750" s="467" t="str">
        <f t="shared" si="71"/>
        <v>фото</v>
      </c>
      <c r="I750" s="153" t="s">
        <v>1961</v>
      </c>
      <c r="J750" s="468" t="s">
        <v>164</v>
      </c>
      <c r="K750" s="229">
        <v>5</v>
      </c>
      <c r="L750" s="230">
        <v>370.4</v>
      </c>
      <c r="M750" s="156">
        <v>1</v>
      </c>
      <c r="N750" s="160"/>
      <c r="O750" s="157">
        <f t="shared" si="72"/>
        <v>0</v>
      </c>
      <c r="P750" s="158">
        <v>4607109961391</v>
      </c>
      <c r="Q750" s="159"/>
      <c r="R750" s="413" t="s">
        <v>9930</v>
      </c>
      <c r="T750" s="325"/>
    </row>
    <row r="751" spans="1:20" ht="54" customHeight="1">
      <c r="A751" s="163">
        <v>738</v>
      </c>
      <c r="B751" s="151">
        <v>1419</v>
      </c>
      <c r="C751" s="228" t="s">
        <v>1001</v>
      </c>
      <c r="D751" s="475" t="s">
        <v>1950</v>
      </c>
      <c r="E751" s="464" t="s">
        <v>8385</v>
      </c>
      <c r="F751" s="464" t="s">
        <v>1003</v>
      </c>
      <c r="G751" s="466" t="s">
        <v>1002</v>
      </c>
      <c r="H751" s="467" t="str">
        <f t="shared" si="71"/>
        <v>фото</v>
      </c>
      <c r="I751" s="153" t="s">
        <v>1962</v>
      </c>
      <c r="J751" s="468" t="s">
        <v>165</v>
      </c>
      <c r="K751" s="229">
        <v>5</v>
      </c>
      <c r="L751" s="230">
        <v>390.6</v>
      </c>
      <c r="M751" s="156">
        <v>1</v>
      </c>
      <c r="N751" s="160"/>
      <c r="O751" s="157">
        <f t="shared" si="72"/>
        <v>0</v>
      </c>
      <c r="P751" s="158">
        <v>4607109929582</v>
      </c>
      <c r="Q751" s="164"/>
      <c r="R751" s="413" t="s">
        <v>9930</v>
      </c>
      <c r="T751" s="325"/>
    </row>
    <row r="752" spans="1:20" ht="58.15" customHeight="1">
      <c r="A752" s="163">
        <v>739</v>
      </c>
      <c r="B752" s="151">
        <v>9429</v>
      </c>
      <c r="C752" s="228" t="s">
        <v>8532</v>
      </c>
      <c r="D752" s="475" t="s">
        <v>1950</v>
      </c>
      <c r="E752" s="464" t="s">
        <v>8385</v>
      </c>
      <c r="F752" s="464" t="s">
        <v>8537</v>
      </c>
      <c r="G752" s="466" t="s">
        <v>8534</v>
      </c>
      <c r="H752" s="467" t="str">
        <f t="shared" si="71"/>
        <v>фото</v>
      </c>
      <c r="I752" s="153" t="s">
        <v>8540</v>
      </c>
      <c r="J752" s="468" t="s">
        <v>165</v>
      </c>
      <c r="K752" s="229">
        <v>3</v>
      </c>
      <c r="L752" s="230">
        <v>310.39999999999998</v>
      </c>
      <c r="M752" s="156">
        <v>1</v>
      </c>
      <c r="N752" s="160"/>
      <c r="O752" s="157">
        <f t="shared" si="72"/>
        <v>0</v>
      </c>
      <c r="P752" s="158">
        <v>4607109953501</v>
      </c>
      <c r="Q752" s="164"/>
      <c r="R752" s="413" t="s">
        <v>9930</v>
      </c>
      <c r="T752" s="325"/>
    </row>
    <row r="753" spans="1:20" ht="58.15" customHeight="1">
      <c r="A753" s="163">
        <v>740</v>
      </c>
      <c r="B753" s="151">
        <v>2808</v>
      </c>
      <c r="C753" s="228" t="s">
        <v>798</v>
      </c>
      <c r="D753" s="475" t="s">
        <v>1950</v>
      </c>
      <c r="E753" s="464" t="s">
        <v>8385</v>
      </c>
      <c r="F753" s="464" t="s">
        <v>800</v>
      </c>
      <c r="G753" s="466" t="s">
        <v>799</v>
      </c>
      <c r="H753" s="467" t="str">
        <f t="shared" si="71"/>
        <v>фото</v>
      </c>
      <c r="I753" s="153" t="s">
        <v>1957</v>
      </c>
      <c r="J753" s="468" t="s">
        <v>164</v>
      </c>
      <c r="K753" s="229">
        <v>5</v>
      </c>
      <c r="L753" s="230">
        <v>357.3</v>
      </c>
      <c r="M753" s="156">
        <v>1</v>
      </c>
      <c r="N753" s="160"/>
      <c r="O753" s="157">
        <f t="shared" si="72"/>
        <v>0</v>
      </c>
      <c r="P753" s="158">
        <v>4607109960912</v>
      </c>
      <c r="Q753" s="159"/>
      <c r="R753" s="413" t="s">
        <v>9930</v>
      </c>
      <c r="T753" s="325"/>
    </row>
    <row r="754" spans="1:20" ht="58.15" customHeight="1">
      <c r="A754" s="163">
        <v>741</v>
      </c>
      <c r="B754" s="151">
        <v>224</v>
      </c>
      <c r="C754" s="228" t="s">
        <v>9172</v>
      </c>
      <c r="D754" s="475" t="s">
        <v>1950</v>
      </c>
      <c r="E754" s="464" t="s">
        <v>8385</v>
      </c>
      <c r="F754" s="464" t="s">
        <v>1029</v>
      </c>
      <c r="G754" s="466" t="s">
        <v>1028</v>
      </c>
      <c r="H754" s="467" t="str">
        <f t="shared" si="71"/>
        <v>фото</v>
      </c>
      <c r="I754" s="153" t="s">
        <v>9218</v>
      </c>
      <c r="J754" s="468" t="s">
        <v>164</v>
      </c>
      <c r="K754" s="229">
        <v>3</v>
      </c>
      <c r="L754" s="230">
        <v>229.2</v>
      </c>
      <c r="M754" s="156">
        <v>1</v>
      </c>
      <c r="N754" s="160"/>
      <c r="O754" s="157">
        <f t="shared" si="72"/>
        <v>0</v>
      </c>
      <c r="P754" s="158">
        <v>4607109929483</v>
      </c>
      <c r="Q754" s="159"/>
      <c r="R754" s="413" t="s">
        <v>9930</v>
      </c>
      <c r="T754" s="325"/>
    </row>
    <row r="755" spans="1:20" ht="50.85" customHeight="1">
      <c r="A755" s="163">
        <v>742</v>
      </c>
      <c r="B755" s="151">
        <v>3789</v>
      </c>
      <c r="C755" s="228" t="s">
        <v>9754</v>
      </c>
      <c r="D755" s="475" t="s">
        <v>1950</v>
      </c>
      <c r="E755" s="464" t="s">
        <v>8385</v>
      </c>
      <c r="F755" s="464" t="s">
        <v>9778</v>
      </c>
      <c r="G755" s="466" t="s">
        <v>9841</v>
      </c>
      <c r="H755" s="467" t="str">
        <f t="shared" si="71"/>
        <v>фото</v>
      </c>
      <c r="I755" s="153" t="s">
        <v>9909</v>
      </c>
      <c r="J755" s="468" t="s">
        <v>165</v>
      </c>
      <c r="K755" s="229">
        <v>5</v>
      </c>
      <c r="L755" s="230">
        <v>530.9</v>
      </c>
      <c r="M755" s="156">
        <v>1</v>
      </c>
      <c r="N755" s="160"/>
      <c r="O755" s="157">
        <f t="shared" si="72"/>
        <v>0</v>
      </c>
      <c r="P755" s="158">
        <v>4607105143234</v>
      </c>
      <c r="Q755" s="447">
        <v>2025</v>
      </c>
      <c r="R755" s="413" t="s">
        <v>9930</v>
      </c>
      <c r="T755" s="325"/>
    </row>
    <row r="756" spans="1:20" ht="58.15" customHeight="1">
      <c r="A756" s="163">
        <v>743</v>
      </c>
      <c r="B756" s="151">
        <v>1436</v>
      </c>
      <c r="C756" s="228" t="s">
        <v>1976</v>
      </c>
      <c r="D756" s="475" t="s">
        <v>1950</v>
      </c>
      <c r="E756" s="464" t="s">
        <v>8385</v>
      </c>
      <c r="F756" s="464" t="s">
        <v>1978</v>
      </c>
      <c r="G756" s="466" t="s">
        <v>1977</v>
      </c>
      <c r="H756" s="467" t="str">
        <f t="shared" si="71"/>
        <v>фото</v>
      </c>
      <c r="I756" s="153" t="s">
        <v>1979</v>
      </c>
      <c r="J756" s="468" t="s">
        <v>164</v>
      </c>
      <c r="K756" s="229">
        <v>5</v>
      </c>
      <c r="L756" s="230">
        <v>364.3</v>
      </c>
      <c r="M756" s="156">
        <v>1</v>
      </c>
      <c r="N756" s="160"/>
      <c r="O756" s="157">
        <f t="shared" si="72"/>
        <v>0</v>
      </c>
      <c r="P756" s="158">
        <v>4607109964286</v>
      </c>
      <c r="Q756" s="164"/>
      <c r="R756" s="413" t="s">
        <v>9930</v>
      </c>
      <c r="T756" s="325"/>
    </row>
    <row r="757" spans="1:20" ht="54" customHeight="1">
      <c r="A757" s="163">
        <v>744</v>
      </c>
      <c r="B757" s="151">
        <v>7159</v>
      </c>
      <c r="C757" s="228" t="s">
        <v>1161</v>
      </c>
      <c r="D757" s="475" t="s">
        <v>1950</v>
      </c>
      <c r="E757" s="464" t="s">
        <v>8385</v>
      </c>
      <c r="F757" s="464" t="s">
        <v>8389</v>
      </c>
      <c r="G757" s="466" t="s">
        <v>8393</v>
      </c>
      <c r="H757" s="467" t="str">
        <f t="shared" si="71"/>
        <v>фото</v>
      </c>
      <c r="I757" s="153" t="s">
        <v>8416</v>
      </c>
      <c r="J757" s="468" t="s">
        <v>165</v>
      </c>
      <c r="K757" s="229">
        <v>5</v>
      </c>
      <c r="L757" s="230">
        <v>563.20000000000005</v>
      </c>
      <c r="M757" s="156">
        <v>1</v>
      </c>
      <c r="N757" s="160"/>
      <c r="O757" s="157">
        <f t="shared" si="72"/>
        <v>0</v>
      </c>
      <c r="P757" s="158">
        <v>4607109948033</v>
      </c>
      <c r="Q757" s="159"/>
      <c r="R757" s="413" t="s">
        <v>9930</v>
      </c>
      <c r="T757" s="325"/>
    </row>
    <row r="758" spans="1:20" ht="58.15" customHeight="1">
      <c r="A758" s="163">
        <v>745</v>
      </c>
      <c r="B758" s="151">
        <v>13611</v>
      </c>
      <c r="C758" s="228" t="s">
        <v>1980</v>
      </c>
      <c r="D758" s="475" t="s">
        <v>1950</v>
      </c>
      <c r="E758" s="464" t="s">
        <v>8385</v>
      </c>
      <c r="F758" s="464" t="s">
        <v>1982</v>
      </c>
      <c r="G758" s="466" t="s">
        <v>1981</v>
      </c>
      <c r="H758" s="467" t="str">
        <f t="shared" si="71"/>
        <v>фото</v>
      </c>
      <c r="I758" s="153" t="s">
        <v>8541</v>
      </c>
      <c r="J758" s="468" t="s">
        <v>164</v>
      </c>
      <c r="K758" s="229">
        <v>5</v>
      </c>
      <c r="L758" s="230">
        <v>370.4</v>
      </c>
      <c r="M758" s="156">
        <v>1</v>
      </c>
      <c r="N758" s="160"/>
      <c r="O758" s="157">
        <f t="shared" si="72"/>
        <v>0</v>
      </c>
      <c r="P758" s="158">
        <v>4607109919668</v>
      </c>
      <c r="Q758" s="164"/>
      <c r="R758" s="413" t="s">
        <v>9930</v>
      </c>
      <c r="T758" s="325"/>
    </row>
    <row r="759" spans="1:20" ht="58.15" customHeight="1">
      <c r="A759" s="163">
        <v>746</v>
      </c>
      <c r="B759" s="151">
        <v>13612</v>
      </c>
      <c r="C759" s="228" t="s">
        <v>1422</v>
      </c>
      <c r="D759" s="475" t="s">
        <v>1950</v>
      </c>
      <c r="E759" s="464" t="s">
        <v>8385</v>
      </c>
      <c r="F759" s="464" t="s">
        <v>1424</v>
      </c>
      <c r="G759" s="466" t="s">
        <v>1423</v>
      </c>
      <c r="H759" s="467" t="str">
        <f t="shared" si="71"/>
        <v>фото</v>
      </c>
      <c r="I759" s="153" t="s">
        <v>1983</v>
      </c>
      <c r="J759" s="468" t="s">
        <v>165</v>
      </c>
      <c r="K759" s="229">
        <v>5</v>
      </c>
      <c r="L759" s="230">
        <v>525.9</v>
      </c>
      <c r="M759" s="156">
        <v>1</v>
      </c>
      <c r="N759" s="160"/>
      <c r="O759" s="157">
        <f t="shared" si="72"/>
        <v>0</v>
      </c>
      <c r="P759" s="158">
        <v>4607109919651</v>
      </c>
      <c r="Q759" s="164"/>
      <c r="R759" s="413" t="s">
        <v>9930</v>
      </c>
      <c r="T759" s="325"/>
    </row>
    <row r="760" spans="1:20" ht="58.15" customHeight="1">
      <c r="A760" s="163">
        <v>747</v>
      </c>
      <c r="B760" s="151">
        <v>3795</v>
      </c>
      <c r="C760" s="228" t="s">
        <v>382</v>
      </c>
      <c r="D760" s="475" t="s">
        <v>1950</v>
      </c>
      <c r="E760" s="464" t="s">
        <v>8385</v>
      </c>
      <c r="F760" s="464" t="s">
        <v>369</v>
      </c>
      <c r="G760" s="466" t="s">
        <v>368</v>
      </c>
      <c r="H760" s="467" t="str">
        <f t="shared" si="71"/>
        <v>фото</v>
      </c>
      <c r="I760" s="153" t="s">
        <v>8542</v>
      </c>
      <c r="J760" s="468" t="s">
        <v>164</v>
      </c>
      <c r="K760" s="229">
        <v>5</v>
      </c>
      <c r="L760" s="230">
        <v>370.4</v>
      </c>
      <c r="M760" s="156">
        <v>1</v>
      </c>
      <c r="N760" s="160"/>
      <c r="O760" s="157">
        <f t="shared" si="72"/>
        <v>0</v>
      </c>
      <c r="P760" s="158">
        <v>4607109980132</v>
      </c>
      <c r="Q760" s="164"/>
      <c r="R760" s="413" t="s">
        <v>9930</v>
      </c>
      <c r="T760" s="325"/>
    </row>
    <row r="761" spans="1:20" ht="54" customHeight="1">
      <c r="A761" s="163">
        <v>748</v>
      </c>
      <c r="B761" s="151">
        <v>3053</v>
      </c>
      <c r="C761" s="228" t="s">
        <v>1963</v>
      </c>
      <c r="D761" s="475" t="s">
        <v>1950</v>
      </c>
      <c r="E761" s="464" t="s">
        <v>8385</v>
      </c>
      <c r="F761" s="464" t="s">
        <v>1965</v>
      </c>
      <c r="G761" s="466" t="s">
        <v>1964</v>
      </c>
      <c r="H761" s="467" t="str">
        <f t="shared" si="71"/>
        <v>фото</v>
      </c>
      <c r="I761" s="153" t="s">
        <v>1966</v>
      </c>
      <c r="J761" s="468" t="s">
        <v>164</v>
      </c>
      <c r="K761" s="229">
        <v>5</v>
      </c>
      <c r="L761" s="230">
        <v>526.9</v>
      </c>
      <c r="M761" s="156">
        <v>1</v>
      </c>
      <c r="N761" s="160"/>
      <c r="O761" s="157">
        <f t="shared" si="72"/>
        <v>0</v>
      </c>
      <c r="P761" s="158">
        <v>4607109959800</v>
      </c>
      <c r="Q761" s="159"/>
      <c r="R761" s="413" t="s">
        <v>9930</v>
      </c>
      <c r="T761" s="325"/>
    </row>
    <row r="762" spans="1:20" ht="58.15" customHeight="1">
      <c r="A762" s="163">
        <v>749</v>
      </c>
      <c r="B762" s="151">
        <v>4364</v>
      </c>
      <c r="C762" s="228" t="s">
        <v>1014</v>
      </c>
      <c r="D762" s="475" t="s">
        <v>1950</v>
      </c>
      <c r="E762" s="464" t="s">
        <v>8385</v>
      </c>
      <c r="F762" s="464" t="s">
        <v>1016</v>
      </c>
      <c r="G762" s="466" t="s">
        <v>1015</v>
      </c>
      <c r="H762" s="467" t="str">
        <f t="shared" si="71"/>
        <v>фото</v>
      </c>
      <c r="I762" s="153" t="s">
        <v>1987</v>
      </c>
      <c r="J762" s="468" t="s">
        <v>164</v>
      </c>
      <c r="K762" s="229">
        <v>5</v>
      </c>
      <c r="L762" s="230">
        <v>526.9</v>
      </c>
      <c r="M762" s="156">
        <v>1</v>
      </c>
      <c r="N762" s="160"/>
      <c r="O762" s="157">
        <f t="shared" si="72"/>
        <v>0</v>
      </c>
      <c r="P762" s="158">
        <v>4607109987858</v>
      </c>
      <c r="Q762" s="164"/>
      <c r="R762" s="413" t="s">
        <v>9930</v>
      </c>
      <c r="T762" s="325"/>
    </row>
    <row r="763" spans="1:20" ht="58.15" customHeight="1">
      <c r="A763" s="163">
        <v>750</v>
      </c>
      <c r="B763" s="151">
        <v>5376</v>
      </c>
      <c r="C763" s="228" t="s">
        <v>1967</v>
      </c>
      <c r="D763" s="475" t="s">
        <v>1950</v>
      </c>
      <c r="E763" s="464" t="s">
        <v>8385</v>
      </c>
      <c r="F763" s="464" t="s">
        <v>1969</v>
      </c>
      <c r="G763" s="466" t="s">
        <v>1968</v>
      </c>
      <c r="H763" s="467" t="str">
        <f t="shared" si="71"/>
        <v>фото</v>
      </c>
      <c r="I763" s="153" t="s">
        <v>8543</v>
      </c>
      <c r="J763" s="468" t="s">
        <v>164</v>
      </c>
      <c r="K763" s="229">
        <v>5</v>
      </c>
      <c r="L763" s="230">
        <v>350.2</v>
      </c>
      <c r="M763" s="156">
        <v>1</v>
      </c>
      <c r="N763" s="160"/>
      <c r="O763" s="157">
        <f t="shared" si="72"/>
        <v>0</v>
      </c>
      <c r="P763" s="158">
        <v>4607109937471</v>
      </c>
      <c r="Q763" s="159"/>
      <c r="R763" s="413" t="s">
        <v>9930</v>
      </c>
      <c r="T763" s="325"/>
    </row>
    <row r="764" spans="1:20" ht="54" customHeight="1">
      <c r="A764" s="163">
        <v>751</v>
      </c>
      <c r="B764" s="151">
        <v>4370</v>
      </c>
      <c r="C764" s="228" t="s">
        <v>1435</v>
      </c>
      <c r="D764" s="475" t="s">
        <v>1950</v>
      </c>
      <c r="E764" s="464" t="s">
        <v>8385</v>
      </c>
      <c r="F764" s="464" t="s">
        <v>812</v>
      </c>
      <c r="G764" s="466" t="s">
        <v>7965</v>
      </c>
      <c r="H764" s="467" t="str">
        <f t="shared" si="71"/>
        <v>фото</v>
      </c>
      <c r="I764" s="153" t="s">
        <v>8544</v>
      </c>
      <c r="J764" s="468" t="s">
        <v>165</v>
      </c>
      <c r="K764" s="229">
        <v>5</v>
      </c>
      <c r="L764" s="230">
        <v>431</v>
      </c>
      <c r="M764" s="156">
        <v>1</v>
      </c>
      <c r="N764" s="160"/>
      <c r="O764" s="157">
        <f t="shared" si="72"/>
        <v>0</v>
      </c>
      <c r="P764" s="158">
        <v>4607109987919</v>
      </c>
      <c r="Q764" s="164"/>
      <c r="R764" s="413" t="s">
        <v>9930</v>
      </c>
      <c r="T764" s="325"/>
    </row>
    <row r="765" spans="1:20" ht="54" customHeight="1">
      <c r="A765" s="163">
        <v>752</v>
      </c>
      <c r="B765" s="151">
        <v>5342</v>
      </c>
      <c r="C765" s="228" t="s">
        <v>1436</v>
      </c>
      <c r="D765" s="475" t="s">
        <v>1950</v>
      </c>
      <c r="E765" s="464" t="s">
        <v>8385</v>
      </c>
      <c r="F765" s="464" t="s">
        <v>1438</v>
      </c>
      <c r="G765" s="466" t="s">
        <v>1437</v>
      </c>
      <c r="H765" s="467" t="str">
        <f t="shared" si="71"/>
        <v>фото</v>
      </c>
      <c r="I765" s="153" t="s">
        <v>2006</v>
      </c>
      <c r="J765" s="468" t="s">
        <v>164</v>
      </c>
      <c r="K765" s="229">
        <v>3</v>
      </c>
      <c r="L765" s="230">
        <v>324.3</v>
      </c>
      <c r="M765" s="156">
        <v>1</v>
      </c>
      <c r="N765" s="160"/>
      <c r="O765" s="157">
        <f t="shared" si="72"/>
        <v>0</v>
      </c>
      <c r="P765" s="158">
        <v>4607109929469</v>
      </c>
      <c r="Q765" s="159"/>
      <c r="R765" s="413" t="s">
        <v>9930</v>
      </c>
      <c r="T765" s="325"/>
    </row>
    <row r="766" spans="1:20" ht="54" customHeight="1">
      <c r="A766" s="163">
        <v>753</v>
      </c>
      <c r="B766" s="151">
        <v>7183</v>
      </c>
      <c r="C766" s="228" t="s">
        <v>584</v>
      </c>
      <c r="D766" s="475" t="s">
        <v>1950</v>
      </c>
      <c r="E766" s="464" t="s">
        <v>8385</v>
      </c>
      <c r="F766" s="464" t="s">
        <v>586</v>
      </c>
      <c r="G766" s="466" t="s">
        <v>585</v>
      </c>
      <c r="H766" s="467" t="str">
        <f t="shared" si="71"/>
        <v>фото</v>
      </c>
      <c r="I766" s="153" t="s">
        <v>8419</v>
      </c>
      <c r="J766" s="468" t="s">
        <v>164</v>
      </c>
      <c r="K766" s="229">
        <v>5</v>
      </c>
      <c r="L766" s="230">
        <v>413.8</v>
      </c>
      <c r="M766" s="156">
        <v>1</v>
      </c>
      <c r="N766" s="160"/>
      <c r="O766" s="157">
        <f t="shared" si="72"/>
        <v>0</v>
      </c>
      <c r="P766" s="158">
        <v>4607109948279</v>
      </c>
      <c r="Q766" s="159"/>
      <c r="R766" s="413" t="s">
        <v>9930</v>
      </c>
      <c r="T766" s="325"/>
    </row>
    <row r="767" spans="1:20" ht="58.15" customHeight="1">
      <c r="A767" s="163">
        <v>754</v>
      </c>
      <c r="B767" s="151">
        <v>5377</v>
      </c>
      <c r="C767" s="228" t="s">
        <v>807</v>
      </c>
      <c r="D767" s="475" t="s">
        <v>1950</v>
      </c>
      <c r="E767" s="464" t="s">
        <v>8385</v>
      </c>
      <c r="F767" s="464" t="s">
        <v>809</v>
      </c>
      <c r="G767" s="466" t="s">
        <v>808</v>
      </c>
      <c r="H767" s="467" t="str">
        <f t="shared" si="71"/>
        <v>фото</v>
      </c>
      <c r="I767" s="153" t="s">
        <v>1986</v>
      </c>
      <c r="J767" s="468" t="s">
        <v>164</v>
      </c>
      <c r="K767" s="229">
        <v>5</v>
      </c>
      <c r="L767" s="230">
        <v>364.3</v>
      </c>
      <c r="M767" s="156">
        <v>1</v>
      </c>
      <c r="N767" s="160"/>
      <c r="O767" s="157">
        <f t="shared" si="72"/>
        <v>0</v>
      </c>
      <c r="P767" s="158">
        <v>4607109937464</v>
      </c>
      <c r="Q767" s="159"/>
      <c r="R767" s="413" t="s">
        <v>9930</v>
      </c>
      <c r="T767" s="325"/>
    </row>
    <row r="768" spans="1:20" ht="54" customHeight="1">
      <c r="A768" s="163">
        <v>755</v>
      </c>
      <c r="B768" s="151">
        <v>7152</v>
      </c>
      <c r="C768" s="228" t="s">
        <v>1005</v>
      </c>
      <c r="D768" s="475" t="s">
        <v>1950</v>
      </c>
      <c r="E768" s="464" t="s">
        <v>8385</v>
      </c>
      <c r="F768" s="464" t="s">
        <v>1007</v>
      </c>
      <c r="G768" s="466" t="s">
        <v>1006</v>
      </c>
      <c r="H768" s="467" t="str">
        <f t="shared" si="71"/>
        <v>фото</v>
      </c>
      <c r="I768" s="153" t="s">
        <v>1970</v>
      </c>
      <c r="J768" s="468" t="s">
        <v>164</v>
      </c>
      <c r="K768" s="229">
        <v>5</v>
      </c>
      <c r="L768" s="230">
        <v>528.9</v>
      </c>
      <c r="M768" s="156">
        <v>1</v>
      </c>
      <c r="N768" s="160"/>
      <c r="O768" s="157">
        <f t="shared" si="72"/>
        <v>0</v>
      </c>
      <c r="P768" s="158">
        <v>4607109947968</v>
      </c>
      <c r="Q768" s="159"/>
      <c r="R768" s="413" t="s">
        <v>9930</v>
      </c>
      <c r="T768" s="325"/>
    </row>
    <row r="769" spans="1:20" ht="58.15" customHeight="1">
      <c r="A769" s="163">
        <v>756</v>
      </c>
      <c r="B769" s="151">
        <v>269</v>
      </c>
      <c r="C769" s="228" t="s">
        <v>277</v>
      </c>
      <c r="D769" s="475" t="s">
        <v>1950</v>
      </c>
      <c r="E769" s="464" t="s">
        <v>8385</v>
      </c>
      <c r="F769" s="464" t="s">
        <v>114</v>
      </c>
      <c r="G769" s="466" t="s">
        <v>115</v>
      </c>
      <c r="H769" s="467" t="str">
        <f t="shared" si="71"/>
        <v>фото</v>
      </c>
      <c r="I769" s="153" t="s">
        <v>8545</v>
      </c>
      <c r="J769" s="468" t="s">
        <v>164</v>
      </c>
      <c r="K769" s="229">
        <v>5</v>
      </c>
      <c r="L769" s="230">
        <v>302.8</v>
      </c>
      <c r="M769" s="156">
        <v>1</v>
      </c>
      <c r="N769" s="160"/>
      <c r="O769" s="157">
        <f t="shared" si="72"/>
        <v>0</v>
      </c>
      <c r="P769" s="158">
        <v>4607109961308</v>
      </c>
      <c r="Q769" s="164"/>
      <c r="R769" s="413" t="s">
        <v>9930</v>
      </c>
      <c r="T769" s="325"/>
    </row>
    <row r="770" spans="1:20" ht="47.85" customHeight="1">
      <c r="A770" s="163">
        <v>757</v>
      </c>
      <c r="B770" s="151">
        <v>5745</v>
      </c>
      <c r="C770" s="228" t="s">
        <v>10857</v>
      </c>
      <c r="D770" s="475" t="s">
        <v>1950</v>
      </c>
      <c r="E770" s="313" t="s">
        <v>8385</v>
      </c>
      <c r="F770" s="313" t="s">
        <v>10772</v>
      </c>
      <c r="G770" s="340" t="s">
        <v>10703</v>
      </c>
      <c r="H770" s="467" t="str">
        <f t="shared" si="71"/>
        <v>фото</v>
      </c>
      <c r="I770" s="153" t="s">
        <v>10837</v>
      </c>
      <c r="J770" s="468" t="s">
        <v>165</v>
      </c>
      <c r="K770" s="229">
        <v>5</v>
      </c>
      <c r="L770" s="230">
        <v>430</v>
      </c>
      <c r="M770" s="156">
        <v>1</v>
      </c>
      <c r="N770" s="160"/>
      <c r="O770" s="157">
        <f t="shared" si="72"/>
        <v>0</v>
      </c>
      <c r="P770" s="158">
        <v>4607109916421</v>
      </c>
      <c r="Q770" s="164" t="s">
        <v>190</v>
      </c>
      <c r="R770" s="413" t="s">
        <v>9930</v>
      </c>
      <c r="T770" s="325"/>
    </row>
    <row r="771" spans="1:20" ht="58.15" customHeight="1">
      <c r="A771" s="163">
        <v>758</v>
      </c>
      <c r="B771" s="151">
        <v>6535</v>
      </c>
      <c r="C771" s="228" t="s">
        <v>8008</v>
      </c>
      <c r="D771" s="475" t="s">
        <v>1950</v>
      </c>
      <c r="E771" s="464" t="s">
        <v>8385</v>
      </c>
      <c r="F771" s="464" t="s">
        <v>8538</v>
      </c>
      <c r="G771" s="466" t="s">
        <v>8535</v>
      </c>
      <c r="H771" s="467" t="str">
        <f t="shared" si="71"/>
        <v>фото</v>
      </c>
      <c r="I771" s="153" t="s">
        <v>8546</v>
      </c>
      <c r="J771" s="468" t="s">
        <v>207</v>
      </c>
      <c r="K771" s="229">
        <v>5</v>
      </c>
      <c r="L771" s="230">
        <v>490.5</v>
      </c>
      <c r="M771" s="156">
        <v>1</v>
      </c>
      <c r="N771" s="160"/>
      <c r="O771" s="157">
        <f t="shared" si="72"/>
        <v>0</v>
      </c>
      <c r="P771" s="158">
        <v>4607109931738</v>
      </c>
      <c r="Q771" s="159"/>
      <c r="R771" s="413" t="s">
        <v>9930</v>
      </c>
      <c r="T771" s="325"/>
    </row>
    <row r="772" spans="1:20" ht="54.95" customHeight="1">
      <c r="A772" s="163">
        <v>759</v>
      </c>
      <c r="B772" s="151">
        <v>1402</v>
      </c>
      <c r="C772" s="228" t="s">
        <v>9668</v>
      </c>
      <c r="D772" s="475" t="s">
        <v>1950</v>
      </c>
      <c r="E772" s="464" t="s">
        <v>8385</v>
      </c>
      <c r="F772" s="464" t="s">
        <v>9688</v>
      </c>
      <c r="G772" s="466" t="s">
        <v>9713</v>
      </c>
      <c r="H772" s="467" t="str">
        <f t="shared" si="71"/>
        <v>фото</v>
      </c>
      <c r="I772" s="153" t="s">
        <v>9736</v>
      </c>
      <c r="J772" s="468" t="s">
        <v>164</v>
      </c>
      <c r="K772" s="229">
        <v>5</v>
      </c>
      <c r="L772" s="230">
        <v>352.2</v>
      </c>
      <c r="M772" s="156">
        <v>1</v>
      </c>
      <c r="N772" s="160"/>
      <c r="O772" s="157">
        <f t="shared" si="72"/>
        <v>0</v>
      </c>
      <c r="P772" s="158">
        <v>4607109951989</v>
      </c>
      <c r="Q772" s="447">
        <v>2025</v>
      </c>
      <c r="R772" s="413" t="s">
        <v>9930</v>
      </c>
      <c r="T772" s="325"/>
    </row>
    <row r="773" spans="1:20" ht="54" customHeight="1">
      <c r="A773" s="163">
        <v>760</v>
      </c>
      <c r="B773" s="151">
        <v>3641</v>
      </c>
      <c r="C773" s="228" t="s">
        <v>1468</v>
      </c>
      <c r="D773" s="475" t="s">
        <v>1950</v>
      </c>
      <c r="E773" s="464" t="s">
        <v>8385</v>
      </c>
      <c r="F773" s="464" t="s">
        <v>1004</v>
      </c>
      <c r="G773" s="466" t="s">
        <v>116</v>
      </c>
      <c r="H773" s="467" t="str">
        <f t="shared" si="71"/>
        <v>фото</v>
      </c>
      <c r="I773" s="153" t="s">
        <v>8414</v>
      </c>
      <c r="J773" s="468" t="s">
        <v>164</v>
      </c>
      <c r="K773" s="229">
        <v>5</v>
      </c>
      <c r="L773" s="230">
        <v>345.2</v>
      </c>
      <c r="M773" s="156">
        <v>1</v>
      </c>
      <c r="N773" s="160"/>
      <c r="O773" s="157">
        <f t="shared" si="72"/>
        <v>0</v>
      </c>
      <c r="P773" s="158">
        <v>4607109971512</v>
      </c>
      <c r="Q773" s="159"/>
      <c r="R773" s="413" t="s">
        <v>9930</v>
      </c>
      <c r="T773" s="325"/>
    </row>
    <row r="774" spans="1:20" ht="54.95" customHeight="1">
      <c r="A774" s="163">
        <v>761</v>
      </c>
      <c r="B774" s="151">
        <v>2827</v>
      </c>
      <c r="C774" s="228" t="s">
        <v>9173</v>
      </c>
      <c r="D774" s="475" t="s">
        <v>1950</v>
      </c>
      <c r="E774" s="464" t="s">
        <v>8385</v>
      </c>
      <c r="F774" s="464" t="s">
        <v>9183</v>
      </c>
      <c r="G774" s="466" t="s">
        <v>9200</v>
      </c>
      <c r="H774" s="467" t="str">
        <f t="shared" si="71"/>
        <v>фото</v>
      </c>
      <c r="I774" s="153" t="s">
        <v>9219</v>
      </c>
      <c r="J774" s="468" t="s">
        <v>165</v>
      </c>
      <c r="K774" s="229">
        <v>5</v>
      </c>
      <c r="L774" s="230">
        <v>525.9</v>
      </c>
      <c r="M774" s="156">
        <v>1</v>
      </c>
      <c r="N774" s="160"/>
      <c r="O774" s="157">
        <f t="shared" si="72"/>
        <v>0</v>
      </c>
      <c r="P774" s="158">
        <v>4607109990575</v>
      </c>
      <c r="Q774" s="159"/>
      <c r="R774" s="413" t="s">
        <v>9930</v>
      </c>
      <c r="T774" s="325"/>
    </row>
    <row r="775" spans="1:20" ht="54.95" customHeight="1">
      <c r="A775" s="163">
        <v>762</v>
      </c>
      <c r="B775" s="151">
        <v>13606</v>
      </c>
      <c r="C775" s="228" t="s">
        <v>1419</v>
      </c>
      <c r="D775" s="475" t="s">
        <v>1950</v>
      </c>
      <c r="E775" s="464" t="s">
        <v>8385</v>
      </c>
      <c r="F775" s="464" t="s">
        <v>1421</v>
      </c>
      <c r="G775" s="466" t="s">
        <v>1420</v>
      </c>
      <c r="H775" s="467" t="str">
        <f t="shared" si="71"/>
        <v>фото</v>
      </c>
      <c r="I775" s="153" t="s">
        <v>8547</v>
      </c>
      <c r="J775" s="468" t="s">
        <v>164</v>
      </c>
      <c r="K775" s="229">
        <v>5</v>
      </c>
      <c r="L775" s="230">
        <v>350.2</v>
      </c>
      <c r="M775" s="156">
        <v>1</v>
      </c>
      <c r="N775" s="160"/>
      <c r="O775" s="157">
        <f t="shared" si="72"/>
        <v>0</v>
      </c>
      <c r="P775" s="158">
        <v>4607109919712</v>
      </c>
      <c r="Q775" s="159"/>
      <c r="R775" s="413" t="s">
        <v>9930</v>
      </c>
      <c r="T775" s="325"/>
    </row>
    <row r="776" spans="1:20" ht="54.95" customHeight="1">
      <c r="A776" s="163">
        <v>763</v>
      </c>
      <c r="B776" s="151">
        <v>11454</v>
      </c>
      <c r="C776" s="228" t="s">
        <v>9174</v>
      </c>
      <c r="D776" s="475" t="s">
        <v>1950</v>
      </c>
      <c r="E776" s="464" t="s">
        <v>8385</v>
      </c>
      <c r="F776" s="464" t="s">
        <v>9184</v>
      </c>
      <c r="G776" s="466" t="s">
        <v>9201</v>
      </c>
      <c r="H776" s="467" t="str">
        <f t="shared" si="71"/>
        <v>фото</v>
      </c>
      <c r="I776" s="153" t="s">
        <v>9220</v>
      </c>
      <c r="J776" s="468" t="s">
        <v>165</v>
      </c>
      <c r="K776" s="229">
        <v>5</v>
      </c>
      <c r="L776" s="230">
        <v>464.3</v>
      </c>
      <c r="M776" s="156">
        <v>1</v>
      </c>
      <c r="N776" s="160"/>
      <c r="O776" s="157">
        <f t="shared" si="72"/>
        <v>0</v>
      </c>
      <c r="P776" s="158">
        <v>4607109948286</v>
      </c>
      <c r="Q776" s="164"/>
      <c r="R776" s="413" t="s">
        <v>9930</v>
      </c>
      <c r="T776" s="325"/>
    </row>
    <row r="777" spans="1:20" ht="54" customHeight="1">
      <c r="A777" s="163">
        <v>764</v>
      </c>
      <c r="B777" s="151">
        <v>8785</v>
      </c>
      <c r="C777" s="228" t="s">
        <v>9755</v>
      </c>
      <c r="D777" s="475" t="s">
        <v>1950</v>
      </c>
      <c r="E777" s="464" t="s">
        <v>8385</v>
      </c>
      <c r="F777" s="464" t="s">
        <v>9779</v>
      </c>
      <c r="G777" s="466" t="s">
        <v>9842</v>
      </c>
      <c r="H777" s="467" t="str">
        <f t="shared" si="71"/>
        <v>фото</v>
      </c>
      <c r="I777" s="153" t="s">
        <v>9910</v>
      </c>
      <c r="J777" s="468" t="s">
        <v>165</v>
      </c>
      <c r="K777" s="229">
        <v>5</v>
      </c>
      <c r="L777" s="230">
        <v>423.9</v>
      </c>
      <c r="M777" s="156">
        <v>1</v>
      </c>
      <c r="N777" s="160"/>
      <c r="O777" s="157">
        <f t="shared" si="72"/>
        <v>0</v>
      </c>
      <c r="P777" s="158">
        <v>4607105142251</v>
      </c>
      <c r="Q777" s="447">
        <v>2025</v>
      </c>
      <c r="R777" s="413" t="s">
        <v>9930</v>
      </c>
      <c r="T777" s="325"/>
    </row>
    <row r="778" spans="1:20" ht="54" customHeight="1">
      <c r="A778" s="163">
        <v>765</v>
      </c>
      <c r="B778" s="151">
        <v>3055</v>
      </c>
      <c r="C778" s="228" t="s">
        <v>266</v>
      </c>
      <c r="D778" s="475" t="s">
        <v>1950</v>
      </c>
      <c r="E778" s="464" t="s">
        <v>8385</v>
      </c>
      <c r="F778" s="464" t="s">
        <v>117</v>
      </c>
      <c r="G778" s="466" t="s">
        <v>118</v>
      </c>
      <c r="H778" s="467" t="str">
        <f t="shared" si="71"/>
        <v>фото</v>
      </c>
      <c r="I778" s="153" t="s">
        <v>1988</v>
      </c>
      <c r="J778" s="468" t="s">
        <v>164</v>
      </c>
      <c r="K778" s="229">
        <v>5</v>
      </c>
      <c r="L778" s="230">
        <v>519.79999999999995</v>
      </c>
      <c r="M778" s="156">
        <v>1</v>
      </c>
      <c r="N778" s="160"/>
      <c r="O778" s="157">
        <f t="shared" si="72"/>
        <v>0</v>
      </c>
      <c r="P778" s="158">
        <v>4607109959824</v>
      </c>
      <c r="Q778" s="159"/>
      <c r="R778" s="413" t="s">
        <v>9930</v>
      </c>
      <c r="T778" s="325"/>
    </row>
    <row r="779" spans="1:20" ht="58.15" customHeight="1">
      <c r="A779" s="163">
        <v>766</v>
      </c>
      <c r="B779" s="151">
        <v>11207</v>
      </c>
      <c r="C779" s="228" t="s">
        <v>8009</v>
      </c>
      <c r="D779" s="475" t="s">
        <v>1950</v>
      </c>
      <c r="E779" s="464" t="s">
        <v>8385</v>
      </c>
      <c r="F779" s="464" t="s">
        <v>7956</v>
      </c>
      <c r="G779" s="466" t="s">
        <v>7955</v>
      </c>
      <c r="H779" s="467" t="str">
        <f t="shared" si="71"/>
        <v>фото</v>
      </c>
      <c r="I779" s="153" t="s">
        <v>8032</v>
      </c>
      <c r="J779" s="468" t="s">
        <v>164</v>
      </c>
      <c r="K779" s="229">
        <v>5</v>
      </c>
      <c r="L779" s="230">
        <v>330</v>
      </c>
      <c r="M779" s="156">
        <v>1</v>
      </c>
      <c r="N779" s="160"/>
      <c r="O779" s="157">
        <f t="shared" si="72"/>
        <v>0</v>
      </c>
      <c r="P779" s="158">
        <v>4607109971222</v>
      </c>
      <c r="Q779" s="164"/>
      <c r="R779" s="413" t="s">
        <v>9930</v>
      </c>
      <c r="T779" s="325"/>
    </row>
    <row r="780" spans="1:20" ht="54" customHeight="1">
      <c r="A780" s="163">
        <v>767</v>
      </c>
      <c r="B780" s="151">
        <v>5378</v>
      </c>
      <c r="C780" s="228" t="s">
        <v>1017</v>
      </c>
      <c r="D780" s="475" t="s">
        <v>1950</v>
      </c>
      <c r="E780" s="464" t="s">
        <v>8385</v>
      </c>
      <c r="F780" s="464" t="s">
        <v>1019</v>
      </c>
      <c r="G780" s="466" t="s">
        <v>1018</v>
      </c>
      <c r="H780" s="467" t="str">
        <f t="shared" si="71"/>
        <v>фото</v>
      </c>
      <c r="I780" s="153" t="s">
        <v>1989</v>
      </c>
      <c r="J780" s="468" t="s">
        <v>164</v>
      </c>
      <c r="K780" s="229">
        <v>5</v>
      </c>
      <c r="L780" s="230">
        <v>357.3</v>
      </c>
      <c r="M780" s="156">
        <v>1</v>
      </c>
      <c r="N780" s="160"/>
      <c r="O780" s="157">
        <f t="shared" si="72"/>
        <v>0</v>
      </c>
      <c r="P780" s="158">
        <v>4607109937457</v>
      </c>
      <c r="Q780" s="159"/>
      <c r="R780" s="413" t="s">
        <v>9930</v>
      </c>
      <c r="T780" s="325"/>
    </row>
    <row r="781" spans="1:20" ht="54" customHeight="1">
      <c r="A781" s="163">
        <v>768</v>
      </c>
      <c r="B781" s="151">
        <v>5380</v>
      </c>
      <c r="C781" s="228" t="s">
        <v>1020</v>
      </c>
      <c r="D781" s="475" t="s">
        <v>1950</v>
      </c>
      <c r="E781" s="464" t="s">
        <v>8385</v>
      </c>
      <c r="F781" s="464" t="s">
        <v>1022</v>
      </c>
      <c r="G781" s="466" t="s">
        <v>1021</v>
      </c>
      <c r="H781" s="467" t="str">
        <f t="shared" si="71"/>
        <v>фото</v>
      </c>
      <c r="I781" s="153" t="s">
        <v>8548</v>
      </c>
      <c r="J781" s="468" t="s">
        <v>164</v>
      </c>
      <c r="K781" s="229">
        <v>5</v>
      </c>
      <c r="L781" s="230">
        <v>528.9</v>
      </c>
      <c r="M781" s="156">
        <v>1</v>
      </c>
      <c r="N781" s="160"/>
      <c r="O781" s="157">
        <f t="shared" si="72"/>
        <v>0</v>
      </c>
      <c r="P781" s="158">
        <v>4607109937433</v>
      </c>
      <c r="Q781" s="159"/>
      <c r="R781" s="413" t="s">
        <v>9930</v>
      </c>
      <c r="T781" s="325"/>
    </row>
    <row r="782" spans="1:20" ht="54" customHeight="1">
      <c r="A782" s="163">
        <v>769</v>
      </c>
      <c r="B782" s="151">
        <v>1473</v>
      </c>
      <c r="C782" s="228" t="s">
        <v>267</v>
      </c>
      <c r="D782" s="475" t="s">
        <v>1950</v>
      </c>
      <c r="E782" s="464" t="s">
        <v>8385</v>
      </c>
      <c r="F782" s="464" t="s">
        <v>119</v>
      </c>
      <c r="G782" s="466" t="s">
        <v>120</v>
      </c>
      <c r="H782" s="467" t="str">
        <f t="shared" si="71"/>
        <v>фото</v>
      </c>
      <c r="I782" s="153" t="s">
        <v>8417</v>
      </c>
      <c r="J782" s="468" t="s">
        <v>164</v>
      </c>
      <c r="K782" s="229">
        <v>5</v>
      </c>
      <c r="L782" s="230">
        <v>528.9</v>
      </c>
      <c r="M782" s="156">
        <v>1</v>
      </c>
      <c r="N782" s="160"/>
      <c r="O782" s="157">
        <f t="shared" si="72"/>
        <v>0</v>
      </c>
      <c r="P782" s="158">
        <v>4607109964316</v>
      </c>
      <c r="Q782" s="159"/>
      <c r="R782" s="413" t="s">
        <v>9930</v>
      </c>
      <c r="T782" s="325"/>
    </row>
    <row r="783" spans="1:20" ht="54" customHeight="1">
      <c r="A783" s="163">
        <v>770</v>
      </c>
      <c r="B783" s="151">
        <v>4365</v>
      </c>
      <c r="C783" s="228" t="s">
        <v>384</v>
      </c>
      <c r="D783" s="475" t="s">
        <v>1950</v>
      </c>
      <c r="E783" s="464" t="s">
        <v>8385</v>
      </c>
      <c r="F783" s="464" t="s">
        <v>44</v>
      </c>
      <c r="G783" s="466" t="s">
        <v>43</v>
      </c>
      <c r="H783" s="467" t="str">
        <f t="shared" si="71"/>
        <v>фото</v>
      </c>
      <c r="I783" s="153" t="s">
        <v>1990</v>
      </c>
      <c r="J783" s="468" t="s">
        <v>164</v>
      </c>
      <c r="K783" s="229">
        <v>5</v>
      </c>
      <c r="L783" s="230">
        <v>528.9</v>
      </c>
      <c r="M783" s="156">
        <v>1</v>
      </c>
      <c r="N783" s="160"/>
      <c r="O783" s="157">
        <f t="shared" si="72"/>
        <v>0</v>
      </c>
      <c r="P783" s="158">
        <v>4607109987865</v>
      </c>
      <c r="Q783" s="159"/>
      <c r="R783" s="413" t="s">
        <v>9930</v>
      </c>
      <c r="T783" s="325"/>
    </row>
    <row r="784" spans="1:20" ht="54" customHeight="1">
      <c r="A784" s="163">
        <v>771</v>
      </c>
      <c r="B784" s="151">
        <v>11559</v>
      </c>
      <c r="C784" s="228" t="s">
        <v>10579</v>
      </c>
      <c r="D784" s="475" t="s">
        <v>1950</v>
      </c>
      <c r="E784" s="464" t="s">
        <v>8385</v>
      </c>
      <c r="F784" s="464" t="s">
        <v>10608</v>
      </c>
      <c r="G784" s="466" t="s">
        <v>10639</v>
      </c>
      <c r="H784" s="467" t="str">
        <f t="shared" si="71"/>
        <v>фото</v>
      </c>
      <c r="I784" s="153" t="s">
        <v>10669</v>
      </c>
      <c r="J784" s="468" t="s">
        <v>164</v>
      </c>
      <c r="K784" s="229">
        <v>5</v>
      </c>
      <c r="L784" s="230">
        <v>528.9</v>
      </c>
      <c r="M784" s="156">
        <v>1</v>
      </c>
      <c r="N784" s="160"/>
      <c r="O784" s="157">
        <f t="shared" si="72"/>
        <v>0</v>
      </c>
      <c r="P784" s="158">
        <v>4607109948118</v>
      </c>
      <c r="Q784" s="159"/>
      <c r="R784" s="413" t="s">
        <v>9930</v>
      </c>
      <c r="T784" s="325"/>
    </row>
    <row r="785" spans="1:20" ht="54" customHeight="1">
      <c r="A785" s="163">
        <v>772</v>
      </c>
      <c r="B785" s="151">
        <v>3056</v>
      </c>
      <c r="C785" s="228" t="s">
        <v>268</v>
      </c>
      <c r="D785" s="475" t="s">
        <v>1950</v>
      </c>
      <c r="E785" s="464" t="s">
        <v>8385</v>
      </c>
      <c r="F785" s="464" t="s">
        <v>121</v>
      </c>
      <c r="G785" s="466" t="s">
        <v>122</v>
      </c>
      <c r="H785" s="467" t="str">
        <f t="shared" si="71"/>
        <v>фото</v>
      </c>
      <c r="I785" s="153" t="s">
        <v>1991</v>
      </c>
      <c r="J785" s="468" t="s">
        <v>164</v>
      </c>
      <c r="K785" s="229">
        <v>5</v>
      </c>
      <c r="L785" s="230">
        <v>350.2</v>
      </c>
      <c r="M785" s="156">
        <v>1</v>
      </c>
      <c r="N785" s="160"/>
      <c r="O785" s="157">
        <f t="shared" si="72"/>
        <v>0</v>
      </c>
      <c r="P785" s="158">
        <v>4607109959831</v>
      </c>
      <c r="Q785" s="159"/>
      <c r="R785" s="413" t="s">
        <v>9930</v>
      </c>
      <c r="T785" s="325"/>
    </row>
    <row r="786" spans="1:20" ht="54" customHeight="1">
      <c r="A786" s="163">
        <v>773</v>
      </c>
      <c r="B786" s="151">
        <v>3088</v>
      </c>
      <c r="C786" s="228" t="s">
        <v>10580</v>
      </c>
      <c r="D786" s="475" t="s">
        <v>1950</v>
      </c>
      <c r="E786" s="313" t="s">
        <v>8385</v>
      </c>
      <c r="F786" s="313" t="s">
        <v>10609</v>
      </c>
      <c r="G786" s="340" t="s">
        <v>10640</v>
      </c>
      <c r="H786" s="467" t="str">
        <f t="shared" si="71"/>
        <v>фото</v>
      </c>
      <c r="I786" s="153" t="s">
        <v>10670</v>
      </c>
      <c r="J786" s="468" t="s">
        <v>165</v>
      </c>
      <c r="K786" s="229">
        <v>5</v>
      </c>
      <c r="L786" s="230">
        <v>413.4</v>
      </c>
      <c r="M786" s="156">
        <v>1</v>
      </c>
      <c r="N786" s="160"/>
      <c r="O786" s="157">
        <f t="shared" si="72"/>
        <v>0</v>
      </c>
      <c r="P786" s="158">
        <v>4607109948866</v>
      </c>
      <c r="Q786" s="164" t="s">
        <v>190</v>
      </c>
      <c r="R786" s="413" t="s">
        <v>9930</v>
      </c>
      <c r="T786" s="325"/>
    </row>
    <row r="787" spans="1:20" ht="58.15" customHeight="1">
      <c r="A787" s="163">
        <v>774</v>
      </c>
      <c r="B787" s="151">
        <v>10581</v>
      </c>
      <c r="C787" s="228" t="s">
        <v>8010</v>
      </c>
      <c r="D787" s="475" t="s">
        <v>1950</v>
      </c>
      <c r="E787" s="464" t="s">
        <v>8385</v>
      </c>
      <c r="F787" s="464" t="s">
        <v>7958</v>
      </c>
      <c r="G787" s="466" t="s">
        <v>7957</v>
      </c>
      <c r="H787" s="467" t="str">
        <f t="shared" si="71"/>
        <v>фото</v>
      </c>
      <c r="I787" s="153" t="s">
        <v>8549</v>
      </c>
      <c r="J787" s="468" t="s">
        <v>165</v>
      </c>
      <c r="K787" s="229">
        <v>5</v>
      </c>
      <c r="L787" s="230">
        <v>498.6</v>
      </c>
      <c r="M787" s="156">
        <v>1</v>
      </c>
      <c r="N787" s="160"/>
      <c r="O787" s="157">
        <f t="shared" si="72"/>
        <v>0</v>
      </c>
      <c r="P787" s="158">
        <v>4607109937563</v>
      </c>
      <c r="Q787" s="164"/>
      <c r="R787" s="413" t="s">
        <v>9930</v>
      </c>
      <c r="T787" s="325"/>
    </row>
    <row r="788" spans="1:20" ht="47.85" customHeight="1">
      <c r="A788" s="163">
        <v>775</v>
      </c>
      <c r="B788" s="151">
        <v>440</v>
      </c>
      <c r="C788" s="228" t="s">
        <v>1023</v>
      </c>
      <c r="D788" s="475" t="s">
        <v>1950</v>
      </c>
      <c r="E788" s="464" t="s">
        <v>8385</v>
      </c>
      <c r="F788" s="464" t="s">
        <v>123</v>
      </c>
      <c r="G788" s="466" t="s">
        <v>1024</v>
      </c>
      <c r="H788" s="467" t="str">
        <f t="shared" si="71"/>
        <v>фото</v>
      </c>
      <c r="I788" s="153" t="s">
        <v>1992</v>
      </c>
      <c r="J788" s="468" t="s">
        <v>164</v>
      </c>
      <c r="K788" s="229">
        <v>5</v>
      </c>
      <c r="L788" s="230">
        <v>350.2</v>
      </c>
      <c r="M788" s="156">
        <v>1</v>
      </c>
      <c r="N788" s="160"/>
      <c r="O788" s="157">
        <f t="shared" si="72"/>
        <v>0</v>
      </c>
      <c r="P788" s="158">
        <v>4607109962145</v>
      </c>
      <c r="Q788" s="159"/>
      <c r="R788" s="413" t="s">
        <v>9930</v>
      </c>
      <c r="T788" s="325"/>
    </row>
    <row r="789" spans="1:20" ht="54" customHeight="1">
      <c r="A789" s="163">
        <v>776</v>
      </c>
      <c r="B789" s="151">
        <v>3653</v>
      </c>
      <c r="C789" s="228" t="s">
        <v>2079</v>
      </c>
      <c r="D789" s="475" t="s">
        <v>1950</v>
      </c>
      <c r="E789" s="464" t="s">
        <v>8385</v>
      </c>
      <c r="F789" s="464" t="s">
        <v>811</v>
      </c>
      <c r="G789" s="466" t="s">
        <v>810</v>
      </c>
      <c r="H789" s="467" t="str">
        <f t="shared" si="71"/>
        <v>фото</v>
      </c>
      <c r="I789" s="153" t="s">
        <v>1993</v>
      </c>
      <c r="J789" s="468" t="s">
        <v>164</v>
      </c>
      <c r="K789" s="229">
        <v>5</v>
      </c>
      <c r="L789" s="230">
        <v>350.2</v>
      </c>
      <c r="M789" s="156">
        <v>1</v>
      </c>
      <c r="N789" s="160"/>
      <c r="O789" s="157">
        <f t="shared" si="72"/>
        <v>0</v>
      </c>
      <c r="P789" s="158">
        <v>4607109971536</v>
      </c>
      <c r="Q789" s="159"/>
      <c r="R789" s="413" t="s">
        <v>9930</v>
      </c>
      <c r="T789" s="325"/>
    </row>
    <row r="790" spans="1:20" ht="54" customHeight="1">
      <c r="A790" s="163">
        <v>777</v>
      </c>
      <c r="B790" s="151">
        <v>3057</v>
      </c>
      <c r="C790" s="228" t="s">
        <v>269</v>
      </c>
      <c r="D790" s="475" t="s">
        <v>1950</v>
      </c>
      <c r="E790" s="464" t="s">
        <v>8385</v>
      </c>
      <c r="F790" s="464" t="s">
        <v>124</v>
      </c>
      <c r="G790" s="466" t="s">
        <v>125</v>
      </c>
      <c r="H790" s="467" t="str">
        <f t="shared" si="71"/>
        <v>фото</v>
      </c>
      <c r="I790" s="153" t="s">
        <v>1994</v>
      </c>
      <c r="J790" s="468" t="s">
        <v>164</v>
      </c>
      <c r="K790" s="229">
        <v>5</v>
      </c>
      <c r="L790" s="230">
        <v>357.3</v>
      </c>
      <c r="M790" s="156">
        <v>1</v>
      </c>
      <c r="N790" s="160"/>
      <c r="O790" s="157">
        <f t="shared" si="72"/>
        <v>0</v>
      </c>
      <c r="P790" s="158">
        <v>4607109959848</v>
      </c>
      <c r="Q790" s="159"/>
      <c r="R790" s="413" t="s">
        <v>9930</v>
      </c>
      <c r="T790" s="325"/>
    </row>
    <row r="791" spans="1:20" ht="54" customHeight="1">
      <c r="A791" s="163">
        <v>778</v>
      </c>
      <c r="B791" s="151">
        <v>2124</v>
      </c>
      <c r="C791" s="228" t="s">
        <v>8422</v>
      </c>
      <c r="D791" s="475" t="s">
        <v>1950</v>
      </c>
      <c r="E791" s="464" t="s">
        <v>8385</v>
      </c>
      <c r="F791" s="464" t="s">
        <v>7960</v>
      </c>
      <c r="G791" s="466" t="s">
        <v>7959</v>
      </c>
      <c r="H791" s="467" t="str">
        <f t="shared" si="71"/>
        <v>фото</v>
      </c>
      <c r="I791" s="153" t="s">
        <v>8033</v>
      </c>
      <c r="J791" s="468" t="s">
        <v>164</v>
      </c>
      <c r="K791" s="229">
        <v>5</v>
      </c>
      <c r="L791" s="230">
        <v>556.20000000000005</v>
      </c>
      <c r="M791" s="156">
        <v>1</v>
      </c>
      <c r="N791" s="160"/>
      <c r="O791" s="157">
        <f t="shared" si="72"/>
        <v>0</v>
      </c>
      <c r="P791" s="158">
        <v>4607109964194</v>
      </c>
      <c r="Q791" s="164"/>
      <c r="R791" s="413" t="s">
        <v>9930</v>
      </c>
      <c r="T791" s="325"/>
    </row>
    <row r="792" spans="1:20" ht="54" customHeight="1">
      <c r="A792" s="163">
        <v>779</v>
      </c>
      <c r="B792" s="151">
        <v>4367</v>
      </c>
      <c r="C792" s="228" t="s">
        <v>385</v>
      </c>
      <c r="D792" s="475" t="s">
        <v>1950</v>
      </c>
      <c r="E792" s="464" t="s">
        <v>8385</v>
      </c>
      <c r="F792" s="464" t="s">
        <v>206</v>
      </c>
      <c r="G792" s="466" t="s">
        <v>205</v>
      </c>
      <c r="H792" s="467" t="str">
        <f t="shared" si="71"/>
        <v>фото</v>
      </c>
      <c r="I792" s="153" t="s">
        <v>8550</v>
      </c>
      <c r="J792" s="468" t="s">
        <v>165</v>
      </c>
      <c r="K792" s="229">
        <v>5</v>
      </c>
      <c r="L792" s="230">
        <v>471.4</v>
      </c>
      <c r="M792" s="156">
        <v>1</v>
      </c>
      <c r="N792" s="160"/>
      <c r="O792" s="157">
        <f t="shared" si="72"/>
        <v>0</v>
      </c>
      <c r="P792" s="158">
        <v>4607109987889</v>
      </c>
      <c r="Q792" s="159"/>
      <c r="R792" s="413" t="s">
        <v>9930</v>
      </c>
      <c r="T792" s="325"/>
    </row>
    <row r="793" spans="1:20" ht="54" customHeight="1">
      <c r="A793" s="163">
        <v>780</v>
      </c>
      <c r="B793" s="151">
        <v>166</v>
      </c>
      <c r="C793" s="228" t="s">
        <v>386</v>
      </c>
      <c r="D793" s="475" t="s">
        <v>1950</v>
      </c>
      <c r="E793" s="464" t="s">
        <v>8385</v>
      </c>
      <c r="F793" s="464" t="s">
        <v>209</v>
      </c>
      <c r="G793" s="466" t="s">
        <v>208</v>
      </c>
      <c r="H793" s="467" t="str">
        <f t="shared" si="71"/>
        <v>фото</v>
      </c>
      <c r="I793" s="153" t="s">
        <v>1996</v>
      </c>
      <c r="J793" s="468" t="s">
        <v>164</v>
      </c>
      <c r="K793" s="229">
        <v>5</v>
      </c>
      <c r="L793" s="230">
        <v>528.9</v>
      </c>
      <c r="M793" s="156">
        <v>1</v>
      </c>
      <c r="N793" s="160"/>
      <c r="O793" s="157">
        <f t="shared" si="72"/>
        <v>0</v>
      </c>
      <c r="P793" s="158">
        <v>4607109948149</v>
      </c>
      <c r="Q793" s="159"/>
      <c r="R793" s="413" t="s">
        <v>9930</v>
      </c>
      <c r="T793" s="325"/>
    </row>
    <row r="794" spans="1:20" ht="54" customHeight="1">
      <c r="A794" s="163">
        <v>781</v>
      </c>
      <c r="B794" s="151">
        <v>7146</v>
      </c>
      <c r="C794" s="228" t="s">
        <v>801</v>
      </c>
      <c r="D794" s="475" t="s">
        <v>1950</v>
      </c>
      <c r="E794" s="464" t="s">
        <v>8385</v>
      </c>
      <c r="F794" s="464" t="s">
        <v>803</v>
      </c>
      <c r="G794" s="466" t="s">
        <v>802</v>
      </c>
      <c r="H794" s="467" t="str">
        <f t="shared" si="71"/>
        <v>фото</v>
      </c>
      <c r="I794" s="153" t="s">
        <v>8412</v>
      </c>
      <c r="J794" s="468" t="s">
        <v>164</v>
      </c>
      <c r="K794" s="229">
        <v>5</v>
      </c>
      <c r="L794" s="230">
        <v>528.9</v>
      </c>
      <c r="M794" s="156">
        <v>1</v>
      </c>
      <c r="N794" s="160"/>
      <c r="O794" s="157">
        <f t="shared" si="72"/>
        <v>0</v>
      </c>
      <c r="P794" s="158">
        <v>4607109947906</v>
      </c>
      <c r="Q794" s="159"/>
      <c r="R794" s="413" t="s">
        <v>9930</v>
      </c>
      <c r="T794" s="325"/>
    </row>
    <row r="795" spans="1:20" ht="54" customHeight="1">
      <c r="A795" s="163">
        <v>782</v>
      </c>
      <c r="B795" s="151">
        <v>3658</v>
      </c>
      <c r="C795" s="228" t="s">
        <v>270</v>
      </c>
      <c r="D795" s="475" t="s">
        <v>1950</v>
      </c>
      <c r="E795" s="464" t="s">
        <v>8385</v>
      </c>
      <c r="F795" s="464" t="s">
        <v>126</v>
      </c>
      <c r="G795" s="466" t="s">
        <v>1428</v>
      </c>
      <c r="H795" s="467" t="str">
        <f t="shared" si="71"/>
        <v>фото</v>
      </c>
      <c r="I795" s="153" t="s">
        <v>1997</v>
      </c>
      <c r="J795" s="468" t="s">
        <v>164</v>
      </c>
      <c r="K795" s="229">
        <v>5</v>
      </c>
      <c r="L795" s="230">
        <v>332</v>
      </c>
      <c r="M795" s="156">
        <v>1</v>
      </c>
      <c r="N795" s="160"/>
      <c r="O795" s="157">
        <f t="shared" si="72"/>
        <v>0</v>
      </c>
      <c r="P795" s="158">
        <v>4607109971550</v>
      </c>
      <c r="Q795" s="159"/>
      <c r="R795" s="413" t="s">
        <v>9930</v>
      </c>
      <c r="T795" s="325"/>
    </row>
    <row r="796" spans="1:20" ht="54" customHeight="1">
      <c r="A796" s="163">
        <v>783</v>
      </c>
      <c r="B796" s="151">
        <v>2815</v>
      </c>
      <c r="C796" s="228" t="s">
        <v>271</v>
      </c>
      <c r="D796" s="475" t="s">
        <v>1950</v>
      </c>
      <c r="E796" s="464" t="s">
        <v>8385</v>
      </c>
      <c r="F796" s="464" t="s">
        <v>127</v>
      </c>
      <c r="G796" s="466" t="s">
        <v>128</v>
      </c>
      <c r="H796" s="467" t="str">
        <f t="shared" si="71"/>
        <v>фото</v>
      </c>
      <c r="I796" s="153" t="s">
        <v>1998</v>
      </c>
      <c r="J796" s="468" t="s">
        <v>164</v>
      </c>
      <c r="K796" s="229">
        <v>5</v>
      </c>
      <c r="L796" s="230">
        <v>350.2</v>
      </c>
      <c r="M796" s="156">
        <v>1</v>
      </c>
      <c r="N796" s="160"/>
      <c r="O796" s="157">
        <f t="shared" si="72"/>
        <v>0</v>
      </c>
      <c r="P796" s="158">
        <v>4607109961049</v>
      </c>
      <c r="Q796" s="159"/>
      <c r="R796" s="413" t="s">
        <v>9930</v>
      </c>
      <c r="T796" s="325"/>
    </row>
    <row r="797" spans="1:20" ht="54" customHeight="1">
      <c r="A797" s="163">
        <v>784</v>
      </c>
      <c r="B797" s="151">
        <v>7174</v>
      </c>
      <c r="C797" s="228" t="s">
        <v>1025</v>
      </c>
      <c r="D797" s="475" t="s">
        <v>1950</v>
      </c>
      <c r="E797" s="464" t="s">
        <v>8385</v>
      </c>
      <c r="F797" s="464" t="s">
        <v>1027</v>
      </c>
      <c r="G797" s="466" t="s">
        <v>1026</v>
      </c>
      <c r="H797" s="467" t="str">
        <f t="shared" si="71"/>
        <v>фото</v>
      </c>
      <c r="I797" s="153" t="s">
        <v>8418</v>
      </c>
      <c r="J797" s="468" t="s">
        <v>164</v>
      </c>
      <c r="K797" s="229">
        <v>5</v>
      </c>
      <c r="L797" s="230">
        <v>519.79999999999995</v>
      </c>
      <c r="M797" s="156">
        <v>1</v>
      </c>
      <c r="N797" s="160"/>
      <c r="O797" s="157">
        <f t="shared" si="72"/>
        <v>0</v>
      </c>
      <c r="P797" s="158">
        <v>4607109948187</v>
      </c>
      <c r="Q797" s="159"/>
      <c r="R797" s="413" t="s">
        <v>9930</v>
      </c>
      <c r="T797" s="325"/>
    </row>
    <row r="798" spans="1:20" ht="58.15" customHeight="1">
      <c r="A798" s="163">
        <v>785</v>
      </c>
      <c r="B798" s="151">
        <v>10683</v>
      </c>
      <c r="C798" s="228" t="s">
        <v>1429</v>
      </c>
      <c r="D798" s="475" t="s">
        <v>1950</v>
      </c>
      <c r="E798" s="464" t="s">
        <v>8385</v>
      </c>
      <c r="F798" s="464" t="s">
        <v>1431</v>
      </c>
      <c r="G798" s="466" t="s">
        <v>1430</v>
      </c>
      <c r="H798" s="467" t="str">
        <f t="shared" si="71"/>
        <v>фото</v>
      </c>
      <c r="I798" s="153" t="s">
        <v>8551</v>
      </c>
      <c r="J798" s="468" t="s">
        <v>165</v>
      </c>
      <c r="K798" s="229">
        <v>5</v>
      </c>
      <c r="L798" s="230">
        <v>471.4</v>
      </c>
      <c r="M798" s="156">
        <v>1</v>
      </c>
      <c r="N798" s="160"/>
      <c r="O798" s="157">
        <f t="shared" si="72"/>
        <v>0</v>
      </c>
      <c r="P798" s="158">
        <v>4607109979952</v>
      </c>
      <c r="Q798" s="159"/>
      <c r="R798" s="413" t="s">
        <v>9930</v>
      </c>
      <c r="T798" s="325"/>
    </row>
    <row r="799" spans="1:20" ht="54" customHeight="1">
      <c r="A799" s="163">
        <v>786</v>
      </c>
      <c r="B799" s="151">
        <v>2816</v>
      </c>
      <c r="C799" s="228" t="s">
        <v>272</v>
      </c>
      <c r="D799" s="475" t="s">
        <v>1950</v>
      </c>
      <c r="E799" s="464" t="s">
        <v>8385</v>
      </c>
      <c r="F799" s="464" t="s">
        <v>129</v>
      </c>
      <c r="G799" s="466" t="s">
        <v>130</v>
      </c>
      <c r="H799" s="467" t="str">
        <f t="shared" si="71"/>
        <v>фото</v>
      </c>
      <c r="I799" s="153" t="s">
        <v>8552</v>
      </c>
      <c r="J799" s="468" t="s">
        <v>164</v>
      </c>
      <c r="K799" s="229">
        <v>5</v>
      </c>
      <c r="L799" s="230">
        <v>526.9</v>
      </c>
      <c r="M799" s="156">
        <v>1</v>
      </c>
      <c r="N799" s="160"/>
      <c r="O799" s="157">
        <f t="shared" si="72"/>
        <v>0</v>
      </c>
      <c r="P799" s="158">
        <v>4607109961872</v>
      </c>
      <c r="Q799" s="159"/>
      <c r="R799" s="413" t="s">
        <v>9930</v>
      </c>
      <c r="T799" s="325"/>
    </row>
    <row r="800" spans="1:20" ht="54" customHeight="1">
      <c r="A800" s="163">
        <v>787</v>
      </c>
      <c r="B800" s="151">
        <v>1499</v>
      </c>
      <c r="C800" s="228" t="s">
        <v>273</v>
      </c>
      <c r="D800" s="475" t="s">
        <v>1950</v>
      </c>
      <c r="E800" s="464" t="s">
        <v>8385</v>
      </c>
      <c r="F800" s="464" t="s">
        <v>131</v>
      </c>
      <c r="G800" s="466" t="s">
        <v>132</v>
      </c>
      <c r="H800" s="467" t="str">
        <f t="shared" si="71"/>
        <v>фото</v>
      </c>
      <c r="I800" s="153" t="s">
        <v>8553</v>
      </c>
      <c r="J800" s="468" t="s">
        <v>164</v>
      </c>
      <c r="K800" s="229">
        <v>5</v>
      </c>
      <c r="L800" s="230">
        <v>528.9</v>
      </c>
      <c r="M800" s="156">
        <v>1</v>
      </c>
      <c r="N800" s="160"/>
      <c r="O800" s="157">
        <f t="shared" si="72"/>
        <v>0</v>
      </c>
      <c r="P800" s="158">
        <v>4607109964347</v>
      </c>
      <c r="Q800" s="164"/>
      <c r="R800" s="413" t="s">
        <v>9930</v>
      </c>
      <c r="T800" s="325"/>
    </row>
    <row r="801" spans="1:20" ht="58.15" customHeight="1">
      <c r="A801" s="163">
        <v>788</v>
      </c>
      <c r="B801" s="151">
        <v>3060</v>
      </c>
      <c r="C801" s="228" t="s">
        <v>275</v>
      </c>
      <c r="D801" s="475" t="s">
        <v>1950</v>
      </c>
      <c r="E801" s="464" t="s">
        <v>8385</v>
      </c>
      <c r="F801" s="464" t="s">
        <v>133</v>
      </c>
      <c r="G801" s="466" t="s">
        <v>134</v>
      </c>
      <c r="H801" s="467" t="str">
        <f t="shared" si="71"/>
        <v>фото</v>
      </c>
      <c r="I801" s="153" t="s">
        <v>8554</v>
      </c>
      <c r="J801" s="468" t="s">
        <v>164</v>
      </c>
      <c r="K801" s="229">
        <v>5</v>
      </c>
      <c r="L801" s="230">
        <v>357.3</v>
      </c>
      <c r="M801" s="156">
        <v>1</v>
      </c>
      <c r="N801" s="160"/>
      <c r="O801" s="157">
        <f t="shared" si="72"/>
        <v>0</v>
      </c>
      <c r="P801" s="158">
        <v>4607109959879</v>
      </c>
      <c r="Q801" s="159"/>
      <c r="R801" s="413" t="s">
        <v>9930</v>
      </c>
      <c r="T801" s="325"/>
    </row>
    <row r="802" spans="1:20" ht="54" customHeight="1">
      <c r="A802" s="163">
        <v>789</v>
      </c>
      <c r="B802" s="151">
        <v>10461</v>
      </c>
      <c r="C802" s="228" t="s">
        <v>8011</v>
      </c>
      <c r="D802" s="475" t="s">
        <v>1950</v>
      </c>
      <c r="E802" s="464" t="s">
        <v>8385</v>
      </c>
      <c r="F802" s="464" t="s">
        <v>7962</v>
      </c>
      <c r="G802" s="466" t="s">
        <v>7961</v>
      </c>
      <c r="H802" s="467" t="str">
        <f t="shared" si="71"/>
        <v>фото</v>
      </c>
      <c r="I802" s="153" t="s">
        <v>8034</v>
      </c>
      <c r="J802" s="468" t="s">
        <v>164</v>
      </c>
      <c r="K802" s="229">
        <v>5</v>
      </c>
      <c r="L802" s="230">
        <v>528.9</v>
      </c>
      <c r="M802" s="156">
        <v>1</v>
      </c>
      <c r="N802" s="160"/>
      <c r="O802" s="157">
        <f t="shared" si="72"/>
        <v>0</v>
      </c>
      <c r="P802" s="158">
        <v>4607109987896</v>
      </c>
      <c r="Q802" s="159"/>
      <c r="R802" s="413" t="s">
        <v>9930</v>
      </c>
      <c r="T802" s="325"/>
    </row>
    <row r="803" spans="1:20" ht="54.95" customHeight="1">
      <c r="A803" s="163">
        <v>790</v>
      </c>
      <c r="B803" s="151">
        <v>10684</v>
      </c>
      <c r="C803" s="228" t="s">
        <v>1432</v>
      </c>
      <c r="D803" s="475" t="s">
        <v>1950</v>
      </c>
      <c r="E803" s="464" t="s">
        <v>8385</v>
      </c>
      <c r="F803" s="464" t="s">
        <v>1434</v>
      </c>
      <c r="G803" s="466" t="s">
        <v>1433</v>
      </c>
      <c r="H803" s="467" t="str">
        <f t="shared" si="71"/>
        <v>фото</v>
      </c>
      <c r="I803" s="153" t="s">
        <v>1999</v>
      </c>
      <c r="J803" s="468" t="s">
        <v>165</v>
      </c>
      <c r="K803" s="229">
        <v>5</v>
      </c>
      <c r="L803" s="230">
        <v>471.4</v>
      </c>
      <c r="M803" s="156">
        <v>1</v>
      </c>
      <c r="N803" s="160"/>
      <c r="O803" s="157">
        <f t="shared" si="72"/>
        <v>0</v>
      </c>
      <c r="P803" s="158">
        <v>4607109926420</v>
      </c>
      <c r="Q803" s="159"/>
      <c r="R803" s="413" t="s">
        <v>9930</v>
      </c>
      <c r="T803" s="325"/>
    </row>
    <row r="804" spans="1:20" ht="58.15" customHeight="1">
      <c r="A804" s="163">
        <v>791</v>
      </c>
      <c r="B804" s="151">
        <v>451</v>
      </c>
      <c r="C804" s="228" t="s">
        <v>276</v>
      </c>
      <c r="D804" s="475" t="s">
        <v>1950</v>
      </c>
      <c r="E804" s="464" t="s">
        <v>8385</v>
      </c>
      <c r="F804" s="464" t="s">
        <v>135</v>
      </c>
      <c r="G804" s="466" t="s">
        <v>136</v>
      </c>
      <c r="H804" s="467" t="str">
        <f t="shared" si="71"/>
        <v>фото</v>
      </c>
      <c r="I804" s="153" t="s">
        <v>2000</v>
      </c>
      <c r="J804" s="468" t="s">
        <v>164</v>
      </c>
      <c r="K804" s="229">
        <v>5</v>
      </c>
      <c r="L804" s="230">
        <v>364.3</v>
      </c>
      <c r="M804" s="156">
        <v>1</v>
      </c>
      <c r="N804" s="160"/>
      <c r="O804" s="157">
        <f t="shared" si="72"/>
        <v>0</v>
      </c>
      <c r="P804" s="158">
        <v>4607109962169</v>
      </c>
      <c r="Q804" s="159"/>
      <c r="R804" s="413" t="s">
        <v>9930</v>
      </c>
      <c r="T804" s="325"/>
    </row>
    <row r="805" spans="1:20" ht="47.85" customHeight="1">
      <c r="A805" s="163">
        <v>792</v>
      </c>
      <c r="B805" s="151">
        <v>949</v>
      </c>
      <c r="C805" s="228" t="s">
        <v>12002</v>
      </c>
      <c r="D805" s="475" t="s">
        <v>1950</v>
      </c>
      <c r="E805" s="313" t="s">
        <v>8385</v>
      </c>
      <c r="F805" s="313" t="s">
        <v>3052</v>
      </c>
      <c r="G805" s="340" t="s">
        <v>3053</v>
      </c>
      <c r="H805" s="467" t="str">
        <f t="shared" ref="H805:H819" si="73">HYPERLINK("https://www.gardenbulbs.ru/images/Lilium_CL/thumbnails/"&amp;C805&amp;".jpg","фото")</f>
        <v>фото</v>
      </c>
      <c r="I805" s="153" t="s">
        <v>10671</v>
      </c>
      <c r="J805" s="468" t="s">
        <v>164</v>
      </c>
      <c r="K805" s="229">
        <v>5</v>
      </c>
      <c r="L805" s="230">
        <v>315.60000000000002</v>
      </c>
      <c r="M805" s="156">
        <v>1</v>
      </c>
      <c r="N805" s="160"/>
      <c r="O805" s="157">
        <f t="shared" ref="O805:O819" si="74">IF(ISERROR(L805*N805),0,L805*N805)</f>
        <v>0</v>
      </c>
      <c r="P805" s="158">
        <v>4607109948668</v>
      </c>
      <c r="Q805" s="164" t="s">
        <v>190</v>
      </c>
      <c r="R805" s="413" t="s">
        <v>9930</v>
      </c>
      <c r="T805" s="325"/>
    </row>
    <row r="806" spans="1:20" ht="54" customHeight="1">
      <c r="A806" s="163">
        <v>793</v>
      </c>
      <c r="B806" s="151">
        <v>3791</v>
      </c>
      <c r="C806" s="228" t="s">
        <v>8012</v>
      </c>
      <c r="D806" s="475" t="s">
        <v>1950</v>
      </c>
      <c r="E806" s="464" t="s">
        <v>8385</v>
      </c>
      <c r="F806" s="464" t="s">
        <v>7964</v>
      </c>
      <c r="G806" s="466" t="s">
        <v>7963</v>
      </c>
      <c r="H806" s="467" t="str">
        <f t="shared" si="73"/>
        <v>фото</v>
      </c>
      <c r="I806" s="153" t="s">
        <v>8035</v>
      </c>
      <c r="J806" s="468" t="s">
        <v>164</v>
      </c>
      <c r="K806" s="229">
        <v>5</v>
      </c>
      <c r="L806" s="230">
        <v>397.7</v>
      </c>
      <c r="M806" s="156">
        <v>1</v>
      </c>
      <c r="N806" s="160"/>
      <c r="O806" s="157">
        <f t="shared" si="74"/>
        <v>0</v>
      </c>
      <c r="P806" s="158">
        <v>4607109929506</v>
      </c>
      <c r="Q806" s="159"/>
      <c r="R806" s="413" t="s">
        <v>9930</v>
      </c>
      <c r="T806" s="325"/>
    </row>
    <row r="807" spans="1:20" ht="54" customHeight="1">
      <c r="A807" s="163">
        <v>794</v>
      </c>
      <c r="B807" s="151">
        <v>3804</v>
      </c>
      <c r="C807" s="228" t="s">
        <v>581</v>
      </c>
      <c r="D807" s="475" t="s">
        <v>1950</v>
      </c>
      <c r="E807" s="464" t="s">
        <v>8385</v>
      </c>
      <c r="F807" s="464" t="s">
        <v>583</v>
      </c>
      <c r="G807" s="466" t="s">
        <v>582</v>
      </c>
      <c r="H807" s="467" t="str">
        <f t="shared" si="73"/>
        <v>фото</v>
      </c>
      <c r="I807" s="153" t="s">
        <v>2005</v>
      </c>
      <c r="J807" s="468" t="s">
        <v>164</v>
      </c>
      <c r="K807" s="229">
        <v>5</v>
      </c>
      <c r="L807" s="230">
        <v>345.2</v>
      </c>
      <c r="M807" s="156">
        <v>1</v>
      </c>
      <c r="N807" s="160"/>
      <c r="O807" s="157">
        <f t="shared" si="74"/>
        <v>0</v>
      </c>
      <c r="P807" s="158">
        <v>4607109980224</v>
      </c>
      <c r="Q807" s="159"/>
      <c r="R807" s="413" t="s">
        <v>9930</v>
      </c>
      <c r="T807" s="325"/>
    </row>
    <row r="808" spans="1:20" ht="58.15" customHeight="1">
      <c r="A808" s="163">
        <v>795</v>
      </c>
      <c r="B808" s="151">
        <v>7132</v>
      </c>
      <c r="C808" s="228" t="s">
        <v>9175</v>
      </c>
      <c r="D808" s="475" t="s">
        <v>1950</v>
      </c>
      <c r="E808" s="464" t="s">
        <v>8385</v>
      </c>
      <c r="F808" s="464" t="s">
        <v>9185</v>
      </c>
      <c r="G808" s="466" t="s">
        <v>9202</v>
      </c>
      <c r="H808" s="467" t="str">
        <f t="shared" si="73"/>
        <v>фото</v>
      </c>
      <c r="I808" s="153" t="s">
        <v>9221</v>
      </c>
      <c r="J808" s="468" t="s">
        <v>165</v>
      </c>
      <c r="K808" s="229">
        <v>5</v>
      </c>
      <c r="L808" s="230">
        <v>471.4</v>
      </c>
      <c r="M808" s="156">
        <v>1</v>
      </c>
      <c r="N808" s="160"/>
      <c r="O808" s="157">
        <f t="shared" si="74"/>
        <v>0</v>
      </c>
      <c r="P808" s="158">
        <v>4607109930007</v>
      </c>
      <c r="Q808" s="159"/>
      <c r="R808" s="413" t="s">
        <v>9930</v>
      </c>
      <c r="T808" s="325"/>
    </row>
    <row r="809" spans="1:20" ht="58.15" customHeight="1">
      <c r="A809" s="163">
        <v>796</v>
      </c>
      <c r="B809" s="151">
        <v>10682</v>
      </c>
      <c r="C809" s="228" t="s">
        <v>1160</v>
      </c>
      <c r="D809" s="475" t="s">
        <v>1950</v>
      </c>
      <c r="E809" s="464" t="s">
        <v>8385</v>
      </c>
      <c r="F809" s="464" t="s">
        <v>1133</v>
      </c>
      <c r="G809" s="466" t="s">
        <v>1132</v>
      </c>
      <c r="H809" s="467" t="str">
        <f t="shared" si="73"/>
        <v>фото</v>
      </c>
      <c r="I809" s="153" t="s">
        <v>8555</v>
      </c>
      <c r="J809" s="468" t="s">
        <v>164</v>
      </c>
      <c r="K809" s="229">
        <v>5</v>
      </c>
      <c r="L809" s="230">
        <v>370.4</v>
      </c>
      <c r="M809" s="156">
        <v>1</v>
      </c>
      <c r="N809" s="160"/>
      <c r="O809" s="157">
        <f t="shared" si="74"/>
        <v>0</v>
      </c>
      <c r="P809" s="158">
        <v>4607109926437</v>
      </c>
      <c r="Q809" s="159"/>
      <c r="R809" s="413" t="s">
        <v>9930</v>
      </c>
      <c r="T809" s="325"/>
    </row>
    <row r="810" spans="1:20" ht="58.15" customHeight="1">
      <c r="A810" s="163">
        <v>797</v>
      </c>
      <c r="B810" s="151">
        <v>7157</v>
      </c>
      <c r="C810" s="228" t="s">
        <v>383</v>
      </c>
      <c r="D810" s="475" t="s">
        <v>1950</v>
      </c>
      <c r="E810" s="464" t="s">
        <v>8385</v>
      </c>
      <c r="F810" s="464" t="s">
        <v>204</v>
      </c>
      <c r="G810" s="466" t="s">
        <v>203</v>
      </c>
      <c r="H810" s="467" t="str">
        <f t="shared" si="73"/>
        <v>фото</v>
      </c>
      <c r="I810" s="153" t="s">
        <v>8556</v>
      </c>
      <c r="J810" s="468" t="s">
        <v>164</v>
      </c>
      <c r="K810" s="229">
        <v>5</v>
      </c>
      <c r="L810" s="230">
        <v>413.8</v>
      </c>
      <c r="M810" s="156">
        <v>1</v>
      </c>
      <c r="N810" s="160"/>
      <c r="O810" s="157">
        <f t="shared" si="74"/>
        <v>0</v>
      </c>
      <c r="P810" s="158">
        <v>4607109948019</v>
      </c>
      <c r="Q810" s="159"/>
      <c r="R810" s="413" t="s">
        <v>9930</v>
      </c>
      <c r="T810" s="325"/>
    </row>
    <row r="811" spans="1:20" ht="54" customHeight="1">
      <c r="A811" s="163">
        <v>798</v>
      </c>
      <c r="B811" s="151">
        <v>1529</v>
      </c>
      <c r="C811" s="228" t="s">
        <v>264</v>
      </c>
      <c r="D811" s="475" t="s">
        <v>1950</v>
      </c>
      <c r="E811" s="464" t="s">
        <v>8385</v>
      </c>
      <c r="F811" s="464" t="s">
        <v>137</v>
      </c>
      <c r="G811" s="466" t="s">
        <v>138</v>
      </c>
      <c r="H811" s="467" t="str">
        <f t="shared" si="73"/>
        <v>фото</v>
      </c>
      <c r="I811" s="153" t="s">
        <v>1975</v>
      </c>
      <c r="J811" s="468" t="s">
        <v>164</v>
      </c>
      <c r="K811" s="229">
        <v>5</v>
      </c>
      <c r="L811" s="230">
        <v>528.9</v>
      </c>
      <c r="M811" s="156">
        <v>1</v>
      </c>
      <c r="N811" s="160"/>
      <c r="O811" s="157">
        <f t="shared" si="74"/>
        <v>0</v>
      </c>
      <c r="P811" s="158">
        <v>4607109964279</v>
      </c>
      <c r="Q811" s="159"/>
      <c r="R811" s="413" t="s">
        <v>9930</v>
      </c>
      <c r="T811" s="325"/>
    </row>
    <row r="812" spans="1:20" ht="54" customHeight="1">
      <c r="A812" s="163">
        <v>799</v>
      </c>
      <c r="B812" s="151">
        <v>7190</v>
      </c>
      <c r="C812" s="228" t="s">
        <v>1011</v>
      </c>
      <c r="D812" s="475" t="s">
        <v>1950</v>
      </c>
      <c r="E812" s="464" t="s">
        <v>8385</v>
      </c>
      <c r="F812" s="464" t="s">
        <v>1013</v>
      </c>
      <c r="G812" s="466" t="s">
        <v>1012</v>
      </c>
      <c r="H812" s="467" t="str">
        <f t="shared" si="73"/>
        <v>фото</v>
      </c>
      <c r="I812" s="153" t="s">
        <v>8415</v>
      </c>
      <c r="J812" s="468" t="s">
        <v>164</v>
      </c>
      <c r="K812" s="229">
        <v>5</v>
      </c>
      <c r="L812" s="230">
        <v>399.7</v>
      </c>
      <c r="M812" s="156">
        <v>1</v>
      </c>
      <c r="N812" s="160"/>
      <c r="O812" s="157">
        <f t="shared" si="74"/>
        <v>0</v>
      </c>
      <c r="P812" s="158">
        <v>4607109980002</v>
      </c>
      <c r="Q812" s="159"/>
      <c r="R812" s="413" t="s">
        <v>9930</v>
      </c>
      <c r="T812" s="325"/>
    </row>
    <row r="813" spans="1:20" ht="54" customHeight="1">
      <c r="A813" s="163">
        <v>800</v>
      </c>
      <c r="B813" s="151">
        <v>2221</v>
      </c>
      <c r="C813" s="228" t="s">
        <v>804</v>
      </c>
      <c r="D813" s="475" t="s">
        <v>1950</v>
      </c>
      <c r="E813" s="464" t="s">
        <v>8385</v>
      </c>
      <c r="F813" s="464" t="s">
        <v>806</v>
      </c>
      <c r="G813" s="466" t="s">
        <v>805</v>
      </c>
      <c r="H813" s="467" t="str">
        <f t="shared" si="73"/>
        <v>фото</v>
      </c>
      <c r="I813" s="153" t="s">
        <v>1985</v>
      </c>
      <c r="J813" s="468" t="s">
        <v>164</v>
      </c>
      <c r="K813" s="229">
        <v>5</v>
      </c>
      <c r="L813" s="230">
        <v>364.3</v>
      </c>
      <c r="M813" s="156">
        <v>1</v>
      </c>
      <c r="N813" s="160"/>
      <c r="O813" s="157">
        <f t="shared" si="74"/>
        <v>0</v>
      </c>
      <c r="P813" s="158">
        <v>4607109929544</v>
      </c>
      <c r="Q813" s="159"/>
      <c r="R813" s="413" t="s">
        <v>9930</v>
      </c>
      <c r="T813" s="325"/>
    </row>
    <row r="814" spans="1:20" ht="54" customHeight="1">
      <c r="A814" s="163">
        <v>801</v>
      </c>
      <c r="B814" s="151">
        <v>470</v>
      </c>
      <c r="C814" s="228" t="s">
        <v>265</v>
      </c>
      <c r="D814" s="475" t="s">
        <v>1950</v>
      </c>
      <c r="E814" s="464" t="s">
        <v>8385</v>
      </c>
      <c r="F814" s="464" t="s">
        <v>139</v>
      </c>
      <c r="G814" s="466" t="s">
        <v>140</v>
      </c>
      <c r="H814" s="467" t="str">
        <f t="shared" si="73"/>
        <v>фото</v>
      </c>
      <c r="I814" s="153" t="s">
        <v>1984</v>
      </c>
      <c r="J814" s="468" t="s">
        <v>164</v>
      </c>
      <c r="K814" s="229">
        <v>5</v>
      </c>
      <c r="L814" s="230">
        <v>377.5</v>
      </c>
      <c r="M814" s="156">
        <v>1</v>
      </c>
      <c r="N814" s="160"/>
      <c r="O814" s="157">
        <f t="shared" si="74"/>
        <v>0</v>
      </c>
      <c r="P814" s="158">
        <v>4607109962138</v>
      </c>
      <c r="Q814" s="159"/>
      <c r="R814" s="413" t="s">
        <v>9930</v>
      </c>
      <c r="T814" s="325"/>
    </row>
    <row r="815" spans="1:20" ht="54.95" customHeight="1">
      <c r="A815" s="163">
        <v>802</v>
      </c>
      <c r="B815" s="151">
        <v>2817</v>
      </c>
      <c r="C815" s="228" t="s">
        <v>2002</v>
      </c>
      <c r="D815" s="475" t="s">
        <v>1950</v>
      </c>
      <c r="E815" s="464" t="s">
        <v>8385</v>
      </c>
      <c r="F815" s="464" t="s">
        <v>2004</v>
      </c>
      <c r="G815" s="466" t="s">
        <v>2003</v>
      </c>
      <c r="H815" s="467" t="str">
        <f t="shared" si="73"/>
        <v>фото</v>
      </c>
      <c r="I815" s="153" t="s">
        <v>8557</v>
      </c>
      <c r="J815" s="468" t="s">
        <v>165</v>
      </c>
      <c r="K815" s="229">
        <v>5</v>
      </c>
      <c r="L815" s="230">
        <v>471.4</v>
      </c>
      <c r="M815" s="156">
        <v>1</v>
      </c>
      <c r="N815" s="160"/>
      <c r="O815" s="157">
        <f t="shared" si="74"/>
        <v>0</v>
      </c>
      <c r="P815" s="158">
        <v>4607109948224</v>
      </c>
      <c r="Q815" s="159"/>
      <c r="R815" s="413" t="s">
        <v>9930</v>
      </c>
      <c r="T815" s="325"/>
    </row>
    <row r="816" spans="1:20" ht="54" customHeight="1">
      <c r="A816" s="163">
        <v>803</v>
      </c>
      <c r="B816" s="151">
        <v>1531</v>
      </c>
      <c r="C816" s="228" t="s">
        <v>8533</v>
      </c>
      <c r="D816" s="475" t="s">
        <v>1950</v>
      </c>
      <c r="E816" s="464" t="s">
        <v>8385</v>
      </c>
      <c r="F816" s="464" t="s">
        <v>580</v>
      </c>
      <c r="G816" s="466" t="s">
        <v>8536</v>
      </c>
      <c r="H816" s="467" t="str">
        <f t="shared" si="73"/>
        <v>фото</v>
      </c>
      <c r="I816" s="153" t="s">
        <v>8558</v>
      </c>
      <c r="J816" s="468" t="s">
        <v>164</v>
      </c>
      <c r="K816" s="229">
        <v>5</v>
      </c>
      <c r="L816" s="230">
        <v>528.9</v>
      </c>
      <c r="M816" s="156">
        <v>1</v>
      </c>
      <c r="N816" s="160"/>
      <c r="O816" s="157">
        <f t="shared" si="74"/>
        <v>0</v>
      </c>
      <c r="P816" s="158">
        <v>4607109964354</v>
      </c>
      <c r="Q816" s="164"/>
      <c r="R816" s="413" t="s">
        <v>9930</v>
      </c>
      <c r="T816" s="325"/>
    </row>
    <row r="817" spans="1:20" ht="54.95" customHeight="1">
      <c r="A817" s="163">
        <v>804</v>
      </c>
      <c r="B817" s="151">
        <v>7138</v>
      </c>
      <c r="C817" s="228" t="s">
        <v>1008</v>
      </c>
      <c r="D817" s="475" t="s">
        <v>1950</v>
      </c>
      <c r="E817" s="464" t="s">
        <v>8385</v>
      </c>
      <c r="F817" s="464" t="s">
        <v>1010</v>
      </c>
      <c r="G817" s="466" t="s">
        <v>1009</v>
      </c>
      <c r="H817" s="467" t="str">
        <f t="shared" si="73"/>
        <v>фото</v>
      </c>
      <c r="I817" s="153" t="s">
        <v>8559</v>
      </c>
      <c r="J817" s="468" t="s">
        <v>165</v>
      </c>
      <c r="K817" s="229">
        <v>3</v>
      </c>
      <c r="L817" s="230">
        <v>294</v>
      </c>
      <c r="M817" s="156">
        <v>1</v>
      </c>
      <c r="N817" s="160"/>
      <c r="O817" s="157">
        <f t="shared" si="74"/>
        <v>0</v>
      </c>
      <c r="P817" s="158">
        <v>4607109929575</v>
      </c>
      <c r="Q817" s="164"/>
      <c r="R817" s="413" t="s">
        <v>9930</v>
      </c>
      <c r="T817" s="325"/>
    </row>
    <row r="818" spans="1:20" ht="54" customHeight="1">
      <c r="A818" s="163">
        <v>805</v>
      </c>
      <c r="B818" s="151">
        <v>16488</v>
      </c>
      <c r="C818" s="228" t="s">
        <v>1971</v>
      </c>
      <c r="D818" s="475" t="s">
        <v>1950</v>
      </c>
      <c r="E818" s="464" t="s">
        <v>8385</v>
      </c>
      <c r="F818" s="464" t="s">
        <v>1973</v>
      </c>
      <c r="G818" s="466" t="s">
        <v>1972</v>
      </c>
      <c r="H818" s="467" t="str">
        <f t="shared" si="73"/>
        <v>фото</v>
      </c>
      <c r="I818" s="153" t="s">
        <v>8560</v>
      </c>
      <c r="J818" s="468" t="s">
        <v>165</v>
      </c>
      <c r="K818" s="229">
        <v>5</v>
      </c>
      <c r="L818" s="230">
        <v>444.1</v>
      </c>
      <c r="M818" s="156">
        <v>1</v>
      </c>
      <c r="N818" s="160"/>
      <c r="O818" s="157">
        <f t="shared" si="74"/>
        <v>0</v>
      </c>
      <c r="P818" s="158">
        <v>4607109913000</v>
      </c>
      <c r="Q818" s="159"/>
      <c r="R818" s="413" t="s">
        <v>9930</v>
      </c>
      <c r="T818" s="325"/>
    </row>
    <row r="819" spans="1:20" ht="47.85" customHeight="1">
      <c r="A819" s="163">
        <v>806</v>
      </c>
      <c r="B819" s="151">
        <v>3962</v>
      </c>
      <c r="C819" s="228" t="s">
        <v>10581</v>
      </c>
      <c r="D819" s="475" t="s">
        <v>1950</v>
      </c>
      <c r="E819" s="313" t="s">
        <v>8385</v>
      </c>
      <c r="F819" s="313" t="s">
        <v>10610</v>
      </c>
      <c r="G819" s="340" t="s">
        <v>10641</v>
      </c>
      <c r="H819" s="467" t="str">
        <f t="shared" si="73"/>
        <v>фото</v>
      </c>
      <c r="I819" s="153" t="s">
        <v>10672</v>
      </c>
      <c r="J819" s="468" t="s">
        <v>164</v>
      </c>
      <c r="K819" s="229">
        <v>5</v>
      </c>
      <c r="L819" s="230">
        <v>528.9</v>
      </c>
      <c r="M819" s="156">
        <v>1</v>
      </c>
      <c r="N819" s="160"/>
      <c r="O819" s="157">
        <f t="shared" si="74"/>
        <v>0</v>
      </c>
      <c r="P819" s="158">
        <v>4607109942222</v>
      </c>
      <c r="Q819" s="164" t="s">
        <v>190</v>
      </c>
      <c r="R819" s="413" t="s">
        <v>9930</v>
      </c>
      <c r="T819" s="325"/>
    </row>
    <row r="820" spans="1:20" ht="15.75">
      <c r="A820" s="163">
        <v>807</v>
      </c>
      <c r="B820" s="232"/>
      <c r="C820" s="232"/>
      <c r="D820" s="470"/>
      <c r="E820" s="425" t="s">
        <v>9146</v>
      </c>
      <c r="F820" s="172"/>
      <c r="G820" s="231"/>
      <c r="H820" s="233"/>
      <c r="I820" s="234"/>
      <c r="J820" s="232"/>
      <c r="K820" s="232"/>
      <c r="L820" s="232"/>
      <c r="M820" s="232"/>
      <c r="N820" s="232"/>
      <c r="O820" s="150"/>
      <c r="P820" s="150"/>
      <c r="Q820" s="150"/>
      <c r="R820" s="167"/>
    </row>
    <row r="821" spans="1:20" ht="66.400000000000006" customHeight="1">
      <c r="A821" s="163">
        <v>808</v>
      </c>
      <c r="B821" s="151">
        <v>14786</v>
      </c>
      <c r="C821" s="228" t="s">
        <v>9756</v>
      </c>
      <c r="D821" s="475" t="s">
        <v>2047</v>
      </c>
      <c r="E821" s="464" t="s">
        <v>8385</v>
      </c>
      <c r="F821" s="464" t="s">
        <v>9780</v>
      </c>
      <c r="G821" s="466" t="s">
        <v>9843</v>
      </c>
      <c r="H821" s="467" t="str">
        <f t="shared" ref="H821:H840" si="75">HYPERLINK("https://www.gardenbulbs.ru/images/Lilium_CL/thumbnails/"&amp;C821&amp;".jpg","фото")</f>
        <v>фото</v>
      </c>
      <c r="I821" s="153" t="s">
        <v>9911</v>
      </c>
      <c r="J821" s="468" t="s">
        <v>165</v>
      </c>
      <c r="K821" s="229">
        <v>2</v>
      </c>
      <c r="L821" s="230">
        <v>478.8</v>
      </c>
      <c r="M821" s="156">
        <v>1</v>
      </c>
      <c r="N821" s="160"/>
      <c r="O821" s="157">
        <f t="shared" ref="O821:O840" si="76">IF(ISERROR(L821*N821),0,L821*N821)</f>
        <v>0</v>
      </c>
      <c r="P821" s="158">
        <v>4607105140820</v>
      </c>
      <c r="Q821" s="447">
        <v>2025</v>
      </c>
      <c r="R821" s="413" t="s">
        <v>9931</v>
      </c>
      <c r="T821" s="325"/>
    </row>
    <row r="822" spans="1:20" ht="56.45" customHeight="1">
      <c r="A822" s="163">
        <v>809</v>
      </c>
      <c r="B822" s="151">
        <v>2200</v>
      </c>
      <c r="C822" s="228" t="s">
        <v>8013</v>
      </c>
      <c r="D822" s="475" t="s">
        <v>2047</v>
      </c>
      <c r="E822" s="464" t="s">
        <v>8385</v>
      </c>
      <c r="F822" s="464" t="s">
        <v>7967</v>
      </c>
      <c r="G822" s="466" t="s">
        <v>7966</v>
      </c>
      <c r="H822" s="467" t="str">
        <f t="shared" si="75"/>
        <v>фото</v>
      </c>
      <c r="I822" s="153" t="s">
        <v>8036</v>
      </c>
      <c r="J822" s="468" t="s">
        <v>165</v>
      </c>
      <c r="K822" s="229">
        <v>2</v>
      </c>
      <c r="L822" s="230">
        <v>478.8</v>
      </c>
      <c r="M822" s="156">
        <v>1</v>
      </c>
      <c r="N822" s="160"/>
      <c r="O822" s="157">
        <f t="shared" si="76"/>
        <v>0</v>
      </c>
      <c r="P822" s="158">
        <v>4607109937778</v>
      </c>
      <c r="Q822" s="159"/>
      <c r="R822" s="413" t="s">
        <v>9931</v>
      </c>
      <c r="T822" s="325"/>
    </row>
    <row r="823" spans="1:20" ht="54" customHeight="1">
      <c r="A823" s="163">
        <v>810</v>
      </c>
      <c r="B823" s="151">
        <v>3042</v>
      </c>
      <c r="C823" s="228" t="s">
        <v>819</v>
      </c>
      <c r="D823" s="475" t="s">
        <v>2047</v>
      </c>
      <c r="E823" s="464" t="s">
        <v>8385</v>
      </c>
      <c r="F823" s="464" t="s">
        <v>820</v>
      </c>
      <c r="G823" s="466" t="s">
        <v>1450</v>
      </c>
      <c r="H823" s="467" t="str">
        <f t="shared" si="75"/>
        <v>фото</v>
      </c>
      <c r="I823" s="153" t="s">
        <v>2048</v>
      </c>
      <c r="J823" s="468" t="s">
        <v>165</v>
      </c>
      <c r="K823" s="229">
        <v>2</v>
      </c>
      <c r="L823" s="230">
        <v>478.8</v>
      </c>
      <c r="M823" s="156">
        <v>1</v>
      </c>
      <c r="N823" s="160"/>
      <c r="O823" s="157">
        <f t="shared" si="76"/>
        <v>0</v>
      </c>
      <c r="P823" s="158">
        <v>4607109959985</v>
      </c>
      <c r="Q823" s="159"/>
      <c r="R823" s="413" t="s">
        <v>9931</v>
      </c>
      <c r="T823" s="325"/>
    </row>
    <row r="824" spans="1:20" ht="54" customHeight="1">
      <c r="A824" s="163">
        <v>811</v>
      </c>
      <c r="B824" s="151">
        <v>279</v>
      </c>
      <c r="C824" s="228" t="s">
        <v>285</v>
      </c>
      <c r="D824" s="475" t="s">
        <v>2047</v>
      </c>
      <c r="E824" s="464" t="s">
        <v>8385</v>
      </c>
      <c r="F824" s="464" t="s">
        <v>151</v>
      </c>
      <c r="G824" s="466" t="s">
        <v>152</v>
      </c>
      <c r="H824" s="467" t="str">
        <f t="shared" si="75"/>
        <v>фото</v>
      </c>
      <c r="I824" s="153" t="s">
        <v>2049</v>
      </c>
      <c r="J824" s="468" t="s">
        <v>164</v>
      </c>
      <c r="K824" s="229">
        <v>3</v>
      </c>
      <c r="L824" s="230">
        <v>324.3</v>
      </c>
      <c r="M824" s="156">
        <v>1</v>
      </c>
      <c r="N824" s="160"/>
      <c r="O824" s="157">
        <f t="shared" si="76"/>
        <v>0</v>
      </c>
      <c r="P824" s="158">
        <v>4607109961551</v>
      </c>
      <c r="Q824" s="164"/>
      <c r="R824" s="413" t="s">
        <v>9931</v>
      </c>
      <c r="T824" s="325"/>
    </row>
    <row r="825" spans="1:20" ht="56.45" customHeight="1">
      <c r="A825" s="163">
        <v>812</v>
      </c>
      <c r="B825" s="151">
        <v>10687</v>
      </c>
      <c r="C825" s="228" t="s">
        <v>10582</v>
      </c>
      <c r="D825" s="475" t="s">
        <v>2047</v>
      </c>
      <c r="E825" s="464" t="s">
        <v>8385</v>
      </c>
      <c r="F825" s="464" t="s">
        <v>10611</v>
      </c>
      <c r="G825" s="466" t="s">
        <v>10642</v>
      </c>
      <c r="H825" s="467" t="str">
        <f t="shared" si="75"/>
        <v>фото</v>
      </c>
      <c r="I825" s="153" t="s">
        <v>10673</v>
      </c>
      <c r="J825" s="468" t="s">
        <v>165</v>
      </c>
      <c r="K825" s="229">
        <v>2</v>
      </c>
      <c r="L825" s="230">
        <v>478.8</v>
      </c>
      <c r="M825" s="156">
        <v>1</v>
      </c>
      <c r="N825" s="160"/>
      <c r="O825" s="157">
        <f t="shared" si="76"/>
        <v>0</v>
      </c>
      <c r="P825" s="158">
        <v>4607109926390</v>
      </c>
      <c r="Q825" s="159"/>
      <c r="R825" s="413" t="s">
        <v>9931</v>
      </c>
      <c r="T825" s="325"/>
    </row>
    <row r="826" spans="1:20" ht="54" customHeight="1">
      <c r="A826" s="163">
        <v>813</v>
      </c>
      <c r="B826" s="151">
        <v>281</v>
      </c>
      <c r="C826" s="228" t="s">
        <v>8421</v>
      </c>
      <c r="D826" s="475" t="s">
        <v>2047</v>
      </c>
      <c r="E826" s="464" t="s">
        <v>8385</v>
      </c>
      <c r="F826" s="464" t="s">
        <v>153</v>
      </c>
      <c r="G826" s="466" t="s">
        <v>154</v>
      </c>
      <c r="H826" s="467" t="str">
        <f t="shared" si="75"/>
        <v>фото</v>
      </c>
      <c r="I826" s="153" t="s">
        <v>2057</v>
      </c>
      <c r="J826" s="468" t="s">
        <v>164</v>
      </c>
      <c r="K826" s="229">
        <v>5</v>
      </c>
      <c r="L826" s="230">
        <v>596.6</v>
      </c>
      <c r="M826" s="156">
        <v>1</v>
      </c>
      <c r="N826" s="160"/>
      <c r="O826" s="157">
        <f t="shared" si="76"/>
        <v>0</v>
      </c>
      <c r="P826" s="158">
        <v>4607109961575</v>
      </c>
      <c r="Q826" s="159"/>
      <c r="R826" s="413" t="s">
        <v>9931</v>
      </c>
      <c r="T826" s="325"/>
    </row>
    <row r="827" spans="1:20" ht="54" customHeight="1">
      <c r="A827" s="163">
        <v>814</v>
      </c>
      <c r="B827" s="151">
        <v>16516</v>
      </c>
      <c r="C827" s="228" t="s">
        <v>2053</v>
      </c>
      <c r="D827" s="475" t="s">
        <v>2047</v>
      </c>
      <c r="E827" s="464" t="s">
        <v>8385</v>
      </c>
      <c r="F827" s="464" t="s">
        <v>2055</v>
      </c>
      <c r="G827" s="466" t="s">
        <v>2054</v>
      </c>
      <c r="H827" s="467" t="str">
        <f t="shared" si="75"/>
        <v>фото</v>
      </c>
      <c r="I827" s="153" t="s">
        <v>2056</v>
      </c>
      <c r="J827" s="468" t="s">
        <v>165</v>
      </c>
      <c r="K827" s="229">
        <v>2</v>
      </c>
      <c r="L827" s="230">
        <v>478.8</v>
      </c>
      <c r="M827" s="156">
        <v>1</v>
      </c>
      <c r="N827" s="160"/>
      <c r="O827" s="157">
        <f t="shared" si="76"/>
        <v>0</v>
      </c>
      <c r="P827" s="158">
        <v>4607109912720</v>
      </c>
      <c r="Q827" s="159"/>
      <c r="R827" s="413" t="s">
        <v>9931</v>
      </c>
      <c r="T827" s="325"/>
    </row>
    <row r="828" spans="1:20" ht="54" customHeight="1">
      <c r="A828" s="163">
        <v>815</v>
      </c>
      <c r="B828" s="151">
        <v>3043</v>
      </c>
      <c r="C828" s="228" t="s">
        <v>8014</v>
      </c>
      <c r="D828" s="475" t="s">
        <v>2047</v>
      </c>
      <c r="E828" s="464" t="s">
        <v>8385</v>
      </c>
      <c r="F828" s="464" t="s">
        <v>822</v>
      </c>
      <c r="G828" s="466" t="s">
        <v>821</v>
      </c>
      <c r="H828" s="467" t="str">
        <f t="shared" si="75"/>
        <v>фото</v>
      </c>
      <c r="I828" s="153" t="s">
        <v>2050</v>
      </c>
      <c r="J828" s="468" t="s">
        <v>165</v>
      </c>
      <c r="K828" s="229">
        <v>2</v>
      </c>
      <c r="L828" s="230">
        <v>478.8</v>
      </c>
      <c r="M828" s="156">
        <v>1</v>
      </c>
      <c r="N828" s="160"/>
      <c r="O828" s="157">
        <f t="shared" si="76"/>
        <v>0</v>
      </c>
      <c r="P828" s="158">
        <v>4607109959992</v>
      </c>
      <c r="Q828" s="159"/>
      <c r="R828" s="413" t="s">
        <v>9931</v>
      </c>
      <c r="T828" s="325"/>
    </row>
    <row r="829" spans="1:20" ht="54" customHeight="1">
      <c r="A829" s="163">
        <v>816</v>
      </c>
      <c r="B829" s="151">
        <v>9435</v>
      </c>
      <c r="C829" s="228" t="s">
        <v>8015</v>
      </c>
      <c r="D829" s="475" t="s">
        <v>2047</v>
      </c>
      <c r="E829" s="464" t="s">
        <v>8385</v>
      </c>
      <c r="F829" s="464" t="s">
        <v>1135</v>
      </c>
      <c r="G829" s="466" t="s">
        <v>1134</v>
      </c>
      <c r="H829" s="467" t="str">
        <f t="shared" si="75"/>
        <v>фото</v>
      </c>
      <c r="I829" s="153" t="s">
        <v>2051</v>
      </c>
      <c r="J829" s="468" t="s">
        <v>164</v>
      </c>
      <c r="K829" s="229">
        <v>5</v>
      </c>
      <c r="L829" s="230">
        <v>609.70000000000005</v>
      </c>
      <c r="M829" s="156">
        <v>1</v>
      </c>
      <c r="N829" s="160"/>
      <c r="O829" s="157">
        <f t="shared" si="76"/>
        <v>0</v>
      </c>
      <c r="P829" s="158">
        <v>4607109953556</v>
      </c>
      <c r="Q829" s="159"/>
      <c r="R829" s="413" t="s">
        <v>9931</v>
      </c>
      <c r="T829" s="325"/>
    </row>
    <row r="830" spans="1:20" ht="54" customHeight="1">
      <c r="A830" s="163">
        <v>817</v>
      </c>
      <c r="B830" s="151">
        <v>282</v>
      </c>
      <c r="C830" s="228" t="s">
        <v>286</v>
      </c>
      <c r="D830" s="475" t="s">
        <v>2047</v>
      </c>
      <c r="E830" s="464" t="s">
        <v>8385</v>
      </c>
      <c r="F830" s="464" t="s">
        <v>1451</v>
      </c>
      <c r="G830" s="466" t="s">
        <v>155</v>
      </c>
      <c r="H830" s="467" t="str">
        <f t="shared" si="75"/>
        <v>фото</v>
      </c>
      <c r="I830" s="153" t="s">
        <v>2058</v>
      </c>
      <c r="J830" s="468" t="s">
        <v>164</v>
      </c>
      <c r="K830" s="229">
        <v>5</v>
      </c>
      <c r="L830" s="230">
        <v>596.6</v>
      </c>
      <c r="M830" s="156">
        <v>1</v>
      </c>
      <c r="N830" s="160"/>
      <c r="O830" s="157">
        <f t="shared" si="76"/>
        <v>0</v>
      </c>
      <c r="P830" s="158">
        <v>4607109961582</v>
      </c>
      <c r="Q830" s="159"/>
      <c r="R830" s="413" t="s">
        <v>9931</v>
      </c>
      <c r="T830" s="325"/>
    </row>
    <row r="831" spans="1:20" ht="58.15" customHeight="1">
      <c r="A831" s="163">
        <v>818</v>
      </c>
      <c r="B831" s="151">
        <v>7188</v>
      </c>
      <c r="C831" s="228" t="s">
        <v>1162</v>
      </c>
      <c r="D831" s="475" t="s">
        <v>2047</v>
      </c>
      <c r="E831" s="464" t="s">
        <v>8385</v>
      </c>
      <c r="F831" s="464" t="s">
        <v>1137</v>
      </c>
      <c r="G831" s="466" t="s">
        <v>1136</v>
      </c>
      <c r="H831" s="467" t="str">
        <f t="shared" si="75"/>
        <v>фото</v>
      </c>
      <c r="I831" s="153" t="s">
        <v>2059</v>
      </c>
      <c r="J831" s="468" t="s">
        <v>164</v>
      </c>
      <c r="K831" s="229">
        <v>5</v>
      </c>
      <c r="L831" s="230">
        <v>583.4</v>
      </c>
      <c r="M831" s="156">
        <v>1</v>
      </c>
      <c r="N831" s="160"/>
      <c r="O831" s="157">
        <f t="shared" si="76"/>
        <v>0</v>
      </c>
      <c r="P831" s="158">
        <v>4607109948323</v>
      </c>
      <c r="Q831" s="159"/>
      <c r="R831" s="413" t="s">
        <v>9931</v>
      </c>
      <c r="T831" s="325"/>
    </row>
    <row r="832" spans="1:20" ht="56.45" customHeight="1">
      <c r="A832" s="163">
        <v>819</v>
      </c>
      <c r="B832" s="151">
        <v>9438</v>
      </c>
      <c r="C832" s="228" t="s">
        <v>1452</v>
      </c>
      <c r="D832" s="475" t="s">
        <v>2047</v>
      </c>
      <c r="E832" s="464" t="s">
        <v>8385</v>
      </c>
      <c r="F832" s="464" t="s">
        <v>1454</v>
      </c>
      <c r="G832" s="466" t="s">
        <v>1453</v>
      </c>
      <c r="H832" s="467" t="str">
        <f t="shared" si="75"/>
        <v>фото</v>
      </c>
      <c r="I832" s="153" t="s">
        <v>2062</v>
      </c>
      <c r="J832" s="468" t="s">
        <v>165</v>
      </c>
      <c r="K832" s="229">
        <v>2</v>
      </c>
      <c r="L832" s="230">
        <v>478.8</v>
      </c>
      <c r="M832" s="156">
        <v>1</v>
      </c>
      <c r="N832" s="160"/>
      <c r="O832" s="157">
        <f t="shared" si="76"/>
        <v>0</v>
      </c>
      <c r="P832" s="158">
        <v>4607109988824</v>
      </c>
      <c r="Q832" s="159"/>
      <c r="R832" s="413" t="s">
        <v>9931</v>
      </c>
      <c r="T832" s="325"/>
    </row>
    <row r="833" spans="1:20" ht="56.45" customHeight="1">
      <c r="A833" s="163">
        <v>820</v>
      </c>
      <c r="B833" s="151">
        <v>9439</v>
      </c>
      <c r="C833" s="228" t="s">
        <v>9757</v>
      </c>
      <c r="D833" s="475" t="s">
        <v>2047</v>
      </c>
      <c r="E833" s="464" t="s">
        <v>8385</v>
      </c>
      <c r="F833" s="464" t="s">
        <v>9781</v>
      </c>
      <c r="G833" s="466" t="s">
        <v>9844</v>
      </c>
      <c r="H833" s="467" t="str">
        <f t="shared" si="75"/>
        <v>фото</v>
      </c>
      <c r="I833" s="153" t="s">
        <v>9912</v>
      </c>
      <c r="J833" s="468" t="s">
        <v>165</v>
      </c>
      <c r="K833" s="229">
        <v>2</v>
      </c>
      <c r="L833" s="230">
        <v>478.8</v>
      </c>
      <c r="M833" s="156">
        <v>1</v>
      </c>
      <c r="N833" s="160"/>
      <c r="O833" s="157">
        <f t="shared" si="76"/>
        <v>0</v>
      </c>
      <c r="P833" s="158">
        <v>4607109975411</v>
      </c>
      <c r="Q833" s="159"/>
      <c r="R833" s="413" t="s">
        <v>9931</v>
      </c>
      <c r="T833" s="325"/>
    </row>
    <row r="834" spans="1:20" ht="58.15" customHeight="1">
      <c r="A834" s="163">
        <v>821</v>
      </c>
      <c r="B834" s="151">
        <v>2187</v>
      </c>
      <c r="C834" s="228" t="s">
        <v>10583</v>
      </c>
      <c r="D834" s="475" t="s">
        <v>2047</v>
      </c>
      <c r="E834" s="464" t="s">
        <v>8385</v>
      </c>
      <c r="F834" s="464" t="s">
        <v>10612</v>
      </c>
      <c r="G834" s="466" t="s">
        <v>10643</v>
      </c>
      <c r="H834" s="467" t="str">
        <f t="shared" si="75"/>
        <v>фото</v>
      </c>
      <c r="I834" s="153" t="s">
        <v>10674</v>
      </c>
      <c r="J834" s="468" t="s">
        <v>165</v>
      </c>
      <c r="K834" s="229">
        <v>2</v>
      </c>
      <c r="L834" s="230">
        <v>478.8</v>
      </c>
      <c r="M834" s="156">
        <v>1</v>
      </c>
      <c r="N834" s="160"/>
      <c r="O834" s="157">
        <f t="shared" si="76"/>
        <v>0</v>
      </c>
      <c r="P834" s="158">
        <v>4607109962039</v>
      </c>
      <c r="Q834" s="159"/>
      <c r="R834" s="413" t="s">
        <v>9931</v>
      </c>
      <c r="T834" s="325"/>
    </row>
    <row r="835" spans="1:20" ht="54" customHeight="1">
      <c r="A835" s="163">
        <v>822</v>
      </c>
      <c r="B835" s="151">
        <v>5776</v>
      </c>
      <c r="C835" s="228" t="s">
        <v>1455</v>
      </c>
      <c r="D835" s="475" t="s">
        <v>2047</v>
      </c>
      <c r="E835" s="464" t="s">
        <v>8385</v>
      </c>
      <c r="F835" s="464" t="s">
        <v>1457</v>
      </c>
      <c r="G835" s="466" t="s">
        <v>1456</v>
      </c>
      <c r="H835" s="467" t="str">
        <f t="shared" si="75"/>
        <v>фото</v>
      </c>
      <c r="I835" s="153" t="s">
        <v>2070</v>
      </c>
      <c r="J835" s="468" t="s">
        <v>165</v>
      </c>
      <c r="K835" s="229">
        <v>2</v>
      </c>
      <c r="L835" s="230">
        <v>478.8</v>
      </c>
      <c r="M835" s="156">
        <v>1</v>
      </c>
      <c r="N835" s="160"/>
      <c r="O835" s="157">
        <f t="shared" si="76"/>
        <v>0</v>
      </c>
      <c r="P835" s="158">
        <v>4607109931226</v>
      </c>
      <c r="Q835" s="159"/>
      <c r="R835" s="413" t="s">
        <v>9931</v>
      </c>
      <c r="T835" s="325"/>
    </row>
    <row r="836" spans="1:20" ht="56.45" customHeight="1">
      <c r="A836" s="163">
        <v>823</v>
      </c>
      <c r="B836" s="151">
        <v>16515</v>
      </c>
      <c r="C836" s="228" t="s">
        <v>2063</v>
      </c>
      <c r="D836" s="475" t="s">
        <v>2047</v>
      </c>
      <c r="E836" s="464" t="s">
        <v>8385</v>
      </c>
      <c r="F836" s="464" t="s">
        <v>2065</v>
      </c>
      <c r="G836" s="466" t="s">
        <v>2064</v>
      </c>
      <c r="H836" s="467" t="str">
        <f t="shared" si="75"/>
        <v>фото</v>
      </c>
      <c r="I836" s="153" t="s">
        <v>2066</v>
      </c>
      <c r="J836" s="468" t="s">
        <v>165</v>
      </c>
      <c r="K836" s="229">
        <v>2</v>
      </c>
      <c r="L836" s="230">
        <v>478.8</v>
      </c>
      <c r="M836" s="156">
        <v>1</v>
      </c>
      <c r="N836" s="160"/>
      <c r="O836" s="157">
        <f t="shared" si="76"/>
        <v>0</v>
      </c>
      <c r="P836" s="158">
        <v>4607109912737</v>
      </c>
      <c r="Q836" s="159"/>
      <c r="R836" s="413" t="s">
        <v>9931</v>
      </c>
      <c r="T836" s="325"/>
    </row>
    <row r="837" spans="1:20" ht="54" customHeight="1">
      <c r="A837" s="163">
        <v>824</v>
      </c>
      <c r="B837" s="151">
        <v>458</v>
      </c>
      <c r="C837" s="228" t="s">
        <v>1039</v>
      </c>
      <c r="D837" s="475" t="s">
        <v>2047</v>
      </c>
      <c r="E837" s="464" t="s">
        <v>8385</v>
      </c>
      <c r="F837" s="464" t="s">
        <v>1041</v>
      </c>
      <c r="G837" s="466" t="s">
        <v>1040</v>
      </c>
      <c r="H837" s="467" t="str">
        <f t="shared" si="75"/>
        <v>фото</v>
      </c>
      <c r="I837" s="153" t="s">
        <v>2068</v>
      </c>
      <c r="J837" s="468" t="s">
        <v>164</v>
      </c>
      <c r="K837" s="229">
        <v>5</v>
      </c>
      <c r="L837" s="230">
        <v>596.6</v>
      </c>
      <c r="M837" s="156">
        <v>1</v>
      </c>
      <c r="N837" s="160"/>
      <c r="O837" s="157">
        <f t="shared" si="76"/>
        <v>0</v>
      </c>
      <c r="P837" s="158">
        <v>4607109962237</v>
      </c>
      <c r="Q837" s="159"/>
      <c r="R837" s="413" t="s">
        <v>9931</v>
      </c>
      <c r="T837" s="325"/>
    </row>
    <row r="838" spans="1:20" ht="58.15" customHeight="1">
      <c r="A838" s="163">
        <v>825</v>
      </c>
      <c r="B838" s="151">
        <v>7192</v>
      </c>
      <c r="C838" s="228" t="s">
        <v>1163</v>
      </c>
      <c r="D838" s="475" t="s">
        <v>2047</v>
      </c>
      <c r="E838" s="464" t="s">
        <v>8385</v>
      </c>
      <c r="F838" s="464" t="s">
        <v>1139</v>
      </c>
      <c r="G838" s="466" t="s">
        <v>1138</v>
      </c>
      <c r="H838" s="467" t="str">
        <f t="shared" si="75"/>
        <v>фото</v>
      </c>
      <c r="I838" s="153" t="s">
        <v>2069</v>
      </c>
      <c r="J838" s="468" t="s">
        <v>164</v>
      </c>
      <c r="K838" s="229">
        <v>5</v>
      </c>
      <c r="L838" s="230">
        <v>596.6</v>
      </c>
      <c r="M838" s="156">
        <v>1</v>
      </c>
      <c r="N838" s="160"/>
      <c r="O838" s="157">
        <f t="shared" si="76"/>
        <v>0</v>
      </c>
      <c r="P838" s="158">
        <v>4607109948361</v>
      </c>
      <c r="Q838" s="159"/>
      <c r="R838" s="413" t="s">
        <v>9931</v>
      </c>
      <c r="T838" s="325"/>
    </row>
    <row r="839" spans="1:20" ht="56.45" customHeight="1">
      <c r="A839" s="163">
        <v>826</v>
      </c>
      <c r="B839" s="151">
        <v>10686</v>
      </c>
      <c r="C839" s="228" t="s">
        <v>8016</v>
      </c>
      <c r="D839" s="475" t="s">
        <v>2047</v>
      </c>
      <c r="E839" s="464" t="s">
        <v>8385</v>
      </c>
      <c r="F839" s="464" t="s">
        <v>7969</v>
      </c>
      <c r="G839" s="466" t="s">
        <v>7968</v>
      </c>
      <c r="H839" s="467" t="str">
        <f t="shared" si="75"/>
        <v>фото</v>
      </c>
      <c r="I839" s="153" t="s">
        <v>8037</v>
      </c>
      <c r="J839" s="468" t="s">
        <v>165</v>
      </c>
      <c r="K839" s="229">
        <v>2</v>
      </c>
      <c r="L839" s="230">
        <v>478.8</v>
      </c>
      <c r="M839" s="156">
        <v>1</v>
      </c>
      <c r="N839" s="160"/>
      <c r="O839" s="157">
        <f t="shared" si="76"/>
        <v>0</v>
      </c>
      <c r="P839" s="158">
        <v>4607109926406</v>
      </c>
      <c r="Q839" s="159"/>
      <c r="R839" s="413" t="s">
        <v>9931</v>
      </c>
      <c r="T839" s="325"/>
    </row>
    <row r="840" spans="1:20" ht="58.15" customHeight="1">
      <c r="A840" s="163">
        <v>827</v>
      </c>
      <c r="B840" s="151">
        <v>6377</v>
      </c>
      <c r="C840" s="228" t="s">
        <v>1036</v>
      </c>
      <c r="D840" s="475" t="s">
        <v>2047</v>
      </c>
      <c r="E840" s="464" t="s">
        <v>8385</v>
      </c>
      <c r="F840" s="464" t="s">
        <v>1038</v>
      </c>
      <c r="G840" s="466" t="s">
        <v>1037</v>
      </c>
      <c r="H840" s="467" t="str">
        <f t="shared" si="75"/>
        <v>фото</v>
      </c>
      <c r="I840" s="153" t="s">
        <v>2052</v>
      </c>
      <c r="J840" s="468" t="s">
        <v>164</v>
      </c>
      <c r="K840" s="229">
        <v>3</v>
      </c>
      <c r="L840" s="230">
        <v>552.70000000000005</v>
      </c>
      <c r="M840" s="156">
        <v>1</v>
      </c>
      <c r="N840" s="160"/>
      <c r="O840" s="157">
        <f t="shared" si="76"/>
        <v>0</v>
      </c>
      <c r="P840" s="158">
        <v>4607109929438</v>
      </c>
      <c r="Q840" s="159"/>
      <c r="R840" s="413" t="s">
        <v>9931</v>
      </c>
      <c r="T840" s="325"/>
    </row>
    <row r="841" spans="1:20" ht="15.75">
      <c r="A841" s="163">
        <v>828</v>
      </c>
      <c r="B841" s="232"/>
      <c r="C841" s="232"/>
      <c r="D841" s="470"/>
      <c r="E841" s="425" t="s">
        <v>9759</v>
      </c>
      <c r="F841" s="172"/>
      <c r="G841" s="231"/>
      <c r="H841" s="233"/>
      <c r="I841" s="234"/>
      <c r="J841" s="232"/>
      <c r="K841" s="232"/>
      <c r="L841" s="232"/>
      <c r="M841" s="232"/>
      <c r="N841" s="232"/>
      <c r="O841" s="150"/>
      <c r="P841" s="150"/>
      <c r="Q841" s="150"/>
      <c r="R841" s="167"/>
    </row>
    <row r="842" spans="1:20" ht="54" customHeight="1">
      <c r="A842" s="163">
        <v>829</v>
      </c>
      <c r="B842" s="151">
        <v>1487</v>
      </c>
      <c r="C842" s="228" t="s">
        <v>10584</v>
      </c>
      <c r="D842" s="475" t="s">
        <v>8429</v>
      </c>
      <c r="E842" s="464" t="s">
        <v>8385</v>
      </c>
      <c r="F842" s="464" t="s">
        <v>10613</v>
      </c>
      <c r="G842" s="466" t="s">
        <v>10644</v>
      </c>
      <c r="H842" s="467" t="str">
        <f t="shared" ref="H842:H850" si="77">HYPERLINK("https://www.gardenbulbs.ru/images/Lilium_CL/thumbnails/"&amp;C842&amp;".jpg","фото")</f>
        <v>фото</v>
      </c>
      <c r="I842" s="153" t="s">
        <v>10675</v>
      </c>
      <c r="J842" s="468" t="s">
        <v>164</v>
      </c>
      <c r="K842" s="229">
        <v>7</v>
      </c>
      <c r="L842" s="230">
        <v>378.6</v>
      </c>
      <c r="M842" s="156">
        <v>1</v>
      </c>
      <c r="N842" s="160"/>
      <c r="O842" s="157">
        <f t="shared" ref="O842:O850" si="78">IF(ISERROR(L842*N842),0,L842*N842)</f>
        <v>0</v>
      </c>
      <c r="P842" s="158">
        <v>4607109948231</v>
      </c>
      <c r="Q842" s="159"/>
      <c r="R842" s="413" t="s">
        <v>9918</v>
      </c>
      <c r="T842" s="325"/>
    </row>
    <row r="843" spans="1:20" ht="54" customHeight="1">
      <c r="A843" s="163">
        <v>830</v>
      </c>
      <c r="B843" s="151">
        <v>4347</v>
      </c>
      <c r="C843" s="228" t="s">
        <v>9168</v>
      </c>
      <c r="D843" s="475" t="s">
        <v>8429</v>
      </c>
      <c r="E843" s="464" t="s">
        <v>8385</v>
      </c>
      <c r="F843" s="464" t="s">
        <v>9177</v>
      </c>
      <c r="G843" s="466" t="s">
        <v>9194</v>
      </c>
      <c r="H843" s="467" t="str">
        <f t="shared" si="77"/>
        <v>фото</v>
      </c>
      <c r="I843" s="153" t="s">
        <v>9212</v>
      </c>
      <c r="J843" s="468" t="s">
        <v>162</v>
      </c>
      <c r="K843" s="229">
        <v>7</v>
      </c>
      <c r="L843" s="230">
        <v>340.4</v>
      </c>
      <c r="M843" s="156">
        <v>1</v>
      </c>
      <c r="N843" s="160"/>
      <c r="O843" s="157">
        <f t="shared" si="78"/>
        <v>0</v>
      </c>
      <c r="P843" s="158">
        <v>4607109987421</v>
      </c>
      <c r="Q843" s="159"/>
      <c r="R843" s="413" t="s">
        <v>9918</v>
      </c>
      <c r="T843" s="325"/>
    </row>
    <row r="844" spans="1:20" ht="54" customHeight="1">
      <c r="A844" s="163">
        <v>831</v>
      </c>
      <c r="B844" s="151">
        <v>11578</v>
      </c>
      <c r="C844" s="228" t="s">
        <v>8428</v>
      </c>
      <c r="D844" s="475" t="s">
        <v>8429</v>
      </c>
      <c r="E844" s="464" t="s">
        <v>8385</v>
      </c>
      <c r="F844" s="464" t="s">
        <v>8433</v>
      </c>
      <c r="G844" s="466" t="s">
        <v>8437</v>
      </c>
      <c r="H844" s="467" t="str">
        <f t="shared" si="77"/>
        <v>фото</v>
      </c>
      <c r="I844" s="153" t="s">
        <v>8441</v>
      </c>
      <c r="J844" s="468" t="s">
        <v>162</v>
      </c>
      <c r="K844" s="229">
        <v>7</v>
      </c>
      <c r="L844" s="230">
        <v>324.89999999999998</v>
      </c>
      <c r="M844" s="156">
        <v>1</v>
      </c>
      <c r="N844" s="160"/>
      <c r="O844" s="157">
        <f t="shared" si="78"/>
        <v>0</v>
      </c>
      <c r="P844" s="158">
        <v>4607109929643</v>
      </c>
      <c r="Q844" s="159"/>
      <c r="R844" s="413" t="s">
        <v>9918</v>
      </c>
      <c r="T844" s="325"/>
    </row>
    <row r="845" spans="1:20" ht="47.85" customHeight="1">
      <c r="A845" s="163">
        <v>832</v>
      </c>
      <c r="B845" s="151">
        <v>13291</v>
      </c>
      <c r="C845" s="228" t="s">
        <v>10585</v>
      </c>
      <c r="D845" s="475" t="s">
        <v>8429</v>
      </c>
      <c r="E845" s="313" t="s">
        <v>8385</v>
      </c>
      <c r="F845" s="313" t="s">
        <v>10614</v>
      </c>
      <c r="G845" s="340" t="s">
        <v>10645</v>
      </c>
      <c r="H845" s="467" t="str">
        <f t="shared" si="77"/>
        <v>фото</v>
      </c>
      <c r="I845" s="153" t="s">
        <v>10676</v>
      </c>
      <c r="J845" s="468" t="s">
        <v>162</v>
      </c>
      <c r="K845" s="229">
        <v>7</v>
      </c>
      <c r="L845" s="230">
        <v>330.5</v>
      </c>
      <c r="M845" s="156">
        <v>1</v>
      </c>
      <c r="N845" s="160"/>
      <c r="O845" s="157">
        <f t="shared" si="78"/>
        <v>0</v>
      </c>
      <c r="P845" s="158">
        <v>4607109974926</v>
      </c>
      <c r="Q845" s="164" t="s">
        <v>190</v>
      </c>
      <c r="R845" s="413" t="s">
        <v>9918</v>
      </c>
      <c r="T845" s="325"/>
    </row>
    <row r="846" spans="1:20" ht="50.65" customHeight="1">
      <c r="A846" s="163">
        <v>833</v>
      </c>
      <c r="B846" s="151">
        <v>6785</v>
      </c>
      <c r="C846" s="228" t="s">
        <v>10858</v>
      </c>
      <c r="D846" s="475" t="s">
        <v>8429</v>
      </c>
      <c r="E846" s="313" t="s">
        <v>8385</v>
      </c>
      <c r="F846" s="313" t="s">
        <v>10773</v>
      </c>
      <c r="G846" s="340" t="s">
        <v>10704</v>
      </c>
      <c r="H846" s="467" t="str">
        <f t="shared" si="77"/>
        <v>фото</v>
      </c>
      <c r="I846" s="153" t="s">
        <v>10838</v>
      </c>
      <c r="J846" s="468" t="s">
        <v>164</v>
      </c>
      <c r="K846" s="229">
        <v>5</v>
      </c>
      <c r="L846" s="230">
        <v>277.5</v>
      </c>
      <c r="M846" s="156">
        <v>1</v>
      </c>
      <c r="N846" s="160"/>
      <c r="O846" s="157">
        <f t="shared" si="78"/>
        <v>0</v>
      </c>
      <c r="P846" s="158">
        <v>4607109977804</v>
      </c>
      <c r="Q846" s="164" t="s">
        <v>190</v>
      </c>
      <c r="R846" s="413" t="s">
        <v>9918</v>
      </c>
      <c r="T846" s="325"/>
    </row>
    <row r="847" spans="1:20" ht="54" customHeight="1">
      <c r="A847" s="163">
        <v>834</v>
      </c>
      <c r="B847" s="151">
        <v>11442</v>
      </c>
      <c r="C847" s="228" t="s">
        <v>8427</v>
      </c>
      <c r="D847" s="475" t="s">
        <v>8429</v>
      </c>
      <c r="E847" s="464" t="s">
        <v>8385</v>
      </c>
      <c r="F847" s="464" t="s">
        <v>8432</v>
      </c>
      <c r="G847" s="466" t="s">
        <v>8436</v>
      </c>
      <c r="H847" s="467" t="str">
        <f t="shared" si="77"/>
        <v>фото</v>
      </c>
      <c r="I847" s="153" t="s">
        <v>8440</v>
      </c>
      <c r="J847" s="468" t="s">
        <v>162</v>
      </c>
      <c r="K847" s="229">
        <v>7</v>
      </c>
      <c r="L847" s="230">
        <v>340.4</v>
      </c>
      <c r="M847" s="156">
        <v>1</v>
      </c>
      <c r="N847" s="160"/>
      <c r="O847" s="157">
        <f t="shared" si="78"/>
        <v>0</v>
      </c>
      <c r="P847" s="158">
        <v>4607109979426</v>
      </c>
      <c r="Q847" s="159"/>
      <c r="R847" s="413" t="s">
        <v>9918</v>
      </c>
      <c r="T847" s="325"/>
    </row>
    <row r="848" spans="1:20" ht="54" customHeight="1">
      <c r="A848" s="163">
        <v>835</v>
      </c>
      <c r="B848" s="151">
        <v>5777</v>
      </c>
      <c r="C848" s="228" t="s">
        <v>9169</v>
      </c>
      <c r="D848" s="475" t="s">
        <v>8429</v>
      </c>
      <c r="E848" s="464" t="s">
        <v>8385</v>
      </c>
      <c r="F848" s="464" t="s">
        <v>9178</v>
      </c>
      <c r="G848" s="466" t="s">
        <v>9195</v>
      </c>
      <c r="H848" s="467" t="str">
        <f t="shared" si="77"/>
        <v>фото</v>
      </c>
      <c r="I848" s="153" t="s">
        <v>9213</v>
      </c>
      <c r="J848" s="468" t="s">
        <v>162</v>
      </c>
      <c r="K848" s="229">
        <v>7</v>
      </c>
      <c r="L848" s="230">
        <v>324.89999999999998</v>
      </c>
      <c r="M848" s="156">
        <v>1</v>
      </c>
      <c r="N848" s="160"/>
      <c r="O848" s="157">
        <f t="shared" si="78"/>
        <v>0</v>
      </c>
      <c r="P848" s="158">
        <v>4607109929988</v>
      </c>
      <c r="Q848" s="159"/>
      <c r="R848" s="413" t="s">
        <v>9918</v>
      </c>
      <c r="T848" s="325"/>
    </row>
    <row r="849" spans="1:20" ht="58.15" customHeight="1">
      <c r="A849" s="163">
        <v>836</v>
      </c>
      <c r="B849" s="151">
        <v>11644</v>
      </c>
      <c r="C849" s="228" t="s">
        <v>8425</v>
      </c>
      <c r="D849" s="475" t="s">
        <v>8429</v>
      </c>
      <c r="E849" s="464" t="s">
        <v>8385</v>
      </c>
      <c r="F849" s="464" t="s">
        <v>8430</v>
      </c>
      <c r="G849" s="466" t="s">
        <v>8434</v>
      </c>
      <c r="H849" s="467" t="str">
        <f t="shared" si="77"/>
        <v>фото</v>
      </c>
      <c r="I849" s="153" t="s">
        <v>8438</v>
      </c>
      <c r="J849" s="468" t="s">
        <v>162</v>
      </c>
      <c r="K849" s="229">
        <v>7</v>
      </c>
      <c r="L849" s="230">
        <v>340.4</v>
      </c>
      <c r="M849" s="156">
        <v>1</v>
      </c>
      <c r="N849" s="160"/>
      <c r="O849" s="157">
        <f t="shared" si="78"/>
        <v>0</v>
      </c>
      <c r="P849" s="158">
        <v>4607109947456</v>
      </c>
      <c r="Q849" s="159"/>
      <c r="R849" s="413" t="s">
        <v>9918</v>
      </c>
      <c r="T849" s="325"/>
    </row>
    <row r="850" spans="1:20" ht="58.15" customHeight="1">
      <c r="A850" s="163">
        <v>837</v>
      </c>
      <c r="B850" s="151">
        <v>11573</v>
      </c>
      <c r="C850" s="228" t="s">
        <v>8426</v>
      </c>
      <c r="D850" s="475" t="s">
        <v>8429</v>
      </c>
      <c r="E850" s="464" t="s">
        <v>8385</v>
      </c>
      <c r="F850" s="464" t="s">
        <v>8431</v>
      </c>
      <c r="G850" s="466" t="s">
        <v>8435</v>
      </c>
      <c r="H850" s="467" t="str">
        <f t="shared" si="77"/>
        <v>фото</v>
      </c>
      <c r="I850" s="153" t="s">
        <v>8439</v>
      </c>
      <c r="J850" s="468" t="s">
        <v>162</v>
      </c>
      <c r="K850" s="229">
        <v>7</v>
      </c>
      <c r="L850" s="230">
        <v>340.4</v>
      </c>
      <c r="M850" s="156">
        <v>1</v>
      </c>
      <c r="N850" s="160"/>
      <c r="O850" s="157">
        <f t="shared" si="78"/>
        <v>0</v>
      </c>
      <c r="P850" s="158">
        <v>4607109931639</v>
      </c>
      <c r="Q850" s="159"/>
      <c r="R850" s="413" t="s">
        <v>9918</v>
      </c>
      <c r="T850" s="325"/>
    </row>
    <row r="851" spans="1:20" ht="15.75">
      <c r="A851" s="163">
        <v>838</v>
      </c>
      <c r="B851" s="232"/>
      <c r="C851" s="232"/>
      <c r="D851" s="470"/>
      <c r="E851" s="425" t="s">
        <v>8624</v>
      </c>
      <c r="F851" s="172"/>
      <c r="G851" s="231"/>
      <c r="H851" s="233"/>
      <c r="I851" s="234"/>
      <c r="J851" s="232"/>
      <c r="K851" s="232"/>
      <c r="L851" s="232"/>
      <c r="M851" s="232"/>
      <c r="N851" s="232"/>
      <c r="O851" s="150"/>
      <c r="P851" s="150"/>
      <c r="Q851" s="150"/>
      <c r="R851" s="167"/>
    </row>
    <row r="852" spans="1:20" ht="58.15" customHeight="1">
      <c r="A852" s="163">
        <v>839</v>
      </c>
      <c r="B852" s="151">
        <v>13625</v>
      </c>
      <c r="C852" s="228" t="s">
        <v>1447</v>
      </c>
      <c r="D852" s="475" t="s">
        <v>2036</v>
      </c>
      <c r="E852" s="464" t="s">
        <v>8385</v>
      </c>
      <c r="F852" s="464" t="s">
        <v>1449</v>
      </c>
      <c r="G852" s="466" t="s">
        <v>1448</v>
      </c>
      <c r="H852" s="467" t="str">
        <f t="shared" ref="H852:H861" si="79">HYPERLINK("https://www.gardenbulbs.ru/images/Lilium_CL/thumbnails/"&amp;C852&amp;".jpg","фото")</f>
        <v>фото</v>
      </c>
      <c r="I852" s="153" t="s">
        <v>2046</v>
      </c>
      <c r="J852" s="468" t="s">
        <v>164</v>
      </c>
      <c r="K852" s="229">
        <v>5</v>
      </c>
      <c r="L852" s="230">
        <v>537</v>
      </c>
      <c r="M852" s="156">
        <v>1</v>
      </c>
      <c r="N852" s="160"/>
      <c r="O852" s="157">
        <f t="shared" ref="O852:O861" si="80">IF(ISERROR(L852*N852),0,L852*N852)</f>
        <v>0</v>
      </c>
      <c r="P852" s="158">
        <v>4607109919538</v>
      </c>
      <c r="Q852" s="159"/>
      <c r="R852" s="413" t="s">
        <v>9932</v>
      </c>
      <c r="T852" s="325"/>
    </row>
    <row r="853" spans="1:20" ht="54" customHeight="1">
      <c r="A853" s="163">
        <v>840</v>
      </c>
      <c r="B853" s="151">
        <v>270</v>
      </c>
      <c r="C853" s="228" t="s">
        <v>278</v>
      </c>
      <c r="D853" s="475" t="s">
        <v>2036</v>
      </c>
      <c r="E853" s="464" t="s">
        <v>8385</v>
      </c>
      <c r="F853" s="464" t="s">
        <v>141</v>
      </c>
      <c r="G853" s="466" t="s">
        <v>142</v>
      </c>
      <c r="H853" s="467" t="str">
        <f t="shared" si="79"/>
        <v>фото</v>
      </c>
      <c r="I853" s="153" t="s">
        <v>2037</v>
      </c>
      <c r="J853" s="468" t="s">
        <v>164</v>
      </c>
      <c r="K853" s="229">
        <v>5</v>
      </c>
      <c r="L853" s="230">
        <v>528.9</v>
      </c>
      <c r="M853" s="156">
        <v>1</v>
      </c>
      <c r="N853" s="160"/>
      <c r="O853" s="157">
        <f t="shared" si="80"/>
        <v>0</v>
      </c>
      <c r="P853" s="158">
        <v>4607109961315</v>
      </c>
      <c r="Q853" s="159"/>
      <c r="R853" s="413" t="s">
        <v>9932</v>
      </c>
      <c r="T853" s="325"/>
    </row>
    <row r="854" spans="1:20" ht="54" customHeight="1">
      <c r="A854" s="163">
        <v>841</v>
      </c>
      <c r="B854" s="151">
        <v>271</v>
      </c>
      <c r="C854" s="228" t="s">
        <v>279</v>
      </c>
      <c r="D854" s="475" t="s">
        <v>2036</v>
      </c>
      <c r="E854" s="464" t="s">
        <v>8385</v>
      </c>
      <c r="F854" s="464" t="s">
        <v>143</v>
      </c>
      <c r="G854" s="466" t="s">
        <v>144</v>
      </c>
      <c r="H854" s="467" t="str">
        <f t="shared" si="79"/>
        <v>фото</v>
      </c>
      <c r="I854" s="153" t="s">
        <v>2038</v>
      </c>
      <c r="J854" s="468" t="s">
        <v>164</v>
      </c>
      <c r="K854" s="229">
        <v>5</v>
      </c>
      <c r="L854" s="230">
        <v>528.9</v>
      </c>
      <c r="M854" s="156">
        <v>1</v>
      </c>
      <c r="N854" s="160"/>
      <c r="O854" s="157">
        <f t="shared" si="80"/>
        <v>0</v>
      </c>
      <c r="P854" s="158">
        <v>4607109961322</v>
      </c>
      <c r="Q854" s="159"/>
      <c r="R854" s="413" t="s">
        <v>9932</v>
      </c>
      <c r="T854" s="325"/>
    </row>
    <row r="855" spans="1:20" ht="54" customHeight="1">
      <c r="A855" s="163">
        <v>842</v>
      </c>
      <c r="B855" s="151">
        <v>3807</v>
      </c>
      <c r="C855" s="228" t="s">
        <v>284</v>
      </c>
      <c r="D855" s="475" t="s">
        <v>2036</v>
      </c>
      <c r="E855" s="464" t="s">
        <v>8385</v>
      </c>
      <c r="F855" s="464" t="s">
        <v>214</v>
      </c>
      <c r="G855" s="466" t="s">
        <v>213</v>
      </c>
      <c r="H855" s="467" t="str">
        <f t="shared" si="79"/>
        <v>фото</v>
      </c>
      <c r="I855" s="153" t="s">
        <v>2045</v>
      </c>
      <c r="J855" s="468" t="s">
        <v>164</v>
      </c>
      <c r="K855" s="229">
        <v>5</v>
      </c>
      <c r="L855" s="230">
        <v>528.9</v>
      </c>
      <c r="M855" s="156">
        <v>1</v>
      </c>
      <c r="N855" s="160"/>
      <c r="O855" s="157">
        <f t="shared" si="80"/>
        <v>0</v>
      </c>
      <c r="P855" s="158">
        <v>4607109980255</v>
      </c>
      <c r="Q855" s="159"/>
      <c r="R855" s="413" t="s">
        <v>9932</v>
      </c>
      <c r="T855" s="325"/>
    </row>
    <row r="856" spans="1:20" ht="54" customHeight="1">
      <c r="A856" s="163">
        <v>843</v>
      </c>
      <c r="B856" s="151">
        <v>3808</v>
      </c>
      <c r="C856" s="228" t="s">
        <v>280</v>
      </c>
      <c r="D856" s="475" t="s">
        <v>2036</v>
      </c>
      <c r="E856" s="464" t="s">
        <v>8385</v>
      </c>
      <c r="F856" s="464" t="s">
        <v>212</v>
      </c>
      <c r="G856" s="466" t="s">
        <v>211</v>
      </c>
      <c r="H856" s="467" t="str">
        <f t="shared" si="79"/>
        <v>фото</v>
      </c>
      <c r="I856" s="153" t="s">
        <v>2039</v>
      </c>
      <c r="J856" s="468" t="s">
        <v>164</v>
      </c>
      <c r="K856" s="229">
        <v>5</v>
      </c>
      <c r="L856" s="230">
        <v>528.9</v>
      </c>
      <c r="M856" s="156">
        <v>1</v>
      </c>
      <c r="N856" s="160"/>
      <c r="O856" s="157">
        <f t="shared" si="80"/>
        <v>0</v>
      </c>
      <c r="P856" s="158">
        <v>4607109980262</v>
      </c>
      <c r="Q856" s="159"/>
      <c r="R856" s="413" t="s">
        <v>9932</v>
      </c>
      <c r="T856" s="325"/>
    </row>
    <row r="857" spans="1:20" ht="54" customHeight="1">
      <c r="A857" s="163">
        <v>844</v>
      </c>
      <c r="B857" s="151">
        <v>272</v>
      </c>
      <c r="C857" s="228" t="s">
        <v>281</v>
      </c>
      <c r="D857" s="475" t="s">
        <v>2036</v>
      </c>
      <c r="E857" s="464" t="s">
        <v>8385</v>
      </c>
      <c r="F857" s="464" t="s">
        <v>145</v>
      </c>
      <c r="G857" s="466" t="s">
        <v>146</v>
      </c>
      <c r="H857" s="467" t="str">
        <f t="shared" si="79"/>
        <v>фото</v>
      </c>
      <c r="I857" s="153" t="s">
        <v>2040</v>
      </c>
      <c r="J857" s="468" t="s">
        <v>164</v>
      </c>
      <c r="K857" s="229">
        <v>5</v>
      </c>
      <c r="L857" s="230">
        <v>528.9</v>
      </c>
      <c r="M857" s="156">
        <v>1</v>
      </c>
      <c r="N857" s="160"/>
      <c r="O857" s="157">
        <f t="shared" si="80"/>
        <v>0</v>
      </c>
      <c r="P857" s="158">
        <v>4607109961339</v>
      </c>
      <c r="Q857" s="159"/>
      <c r="R857" s="413" t="s">
        <v>9932</v>
      </c>
      <c r="T857" s="325"/>
    </row>
    <row r="858" spans="1:20" ht="54" customHeight="1">
      <c r="A858" s="163">
        <v>845</v>
      </c>
      <c r="B858" s="151">
        <v>169</v>
      </c>
      <c r="C858" s="228" t="s">
        <v>1443</v>
      </c>
      <c r="D858" s="475" t="s">
        <v>2036</v>
      </c>
      <c r="E858" s="464" t="s">
        <v>8385</v>
      </c>
      <c r="F858" s="464" t="s">
        <v>1445</v>
      </c>
      <c r="G858" s="466" t="s">
        <v>1444</v>
      </c>
      <c r="H858" s="467" t="str">
        <f t="shared" si="79"/>
        <v>фото</v>
      </c>
      <c r="I858" s="153" t="s">
        <v>2041</v>
      </c>
      <c r="J858" s="468" t="s">
        <v>164</v>
      </c>
      <c r="K858" s="229">
        <v>5</v>
      </c>
      <c r="L858" s="230">
        <v>528.9</v>
      </c>
      <c r="M858" s="156">
        <v>1</v>
      </c>
      <c r="N858" s="160"/>
      <c r="O858" s="157">
        <f t="shared" si="80"/>
        <v>0</v>
      </c>
      <c r="P858" s="158">
        <v>4607109980279</v>
      </c>
      <c r="Q858" s="159"/>
      <c r="R858" s="413" t="s">
        <v>9932</v>
      </c>
      <c r="T858" s="325"/>
    </row>
    <row r="859" spans="1:20" ht="54" customHeight="1">
      <c r="A859" s="163">
        <v>846</v>
      </c>
      <c r="B859" s="151">
        <v>273</v>
      </c>
      <c r="C859" s="228" t="s">
        <v>282</v>
      </c>
      <c r="D859" s="475" t="s">
        <v>2036</v>
      </c>
      <c r="E859" s="464" t="s">
        <v>8385</v>
      </c>
      <c r="F859" s="464" t="s">
        <v>147</v>
      </c>
      <c r="G859" s="466" t="s">
        <v>1446</v>
      </c>
      <c r="H859" s="467" t="str">
        <f t="shared" si="79"/>
        <v>фото</v>
      </c>
      <c r="I859" s="153" t="s">
        <v>2042</v>
      </c>
      <c r="J859" s="468" t="s">
        <v>164</v>
      </c>
      <c r="K859" s="229">
        <v>5</v>
      </c>
      <c r="L859" s="230">
        <v>528.9</v>
      </c>
      <c r="M859" s="156">
        <v>1</v>
      </c>
      <c r="N859" s="160"/>
      <c r="O859" s="157">
        <f t="shared" si="80"/>
        <v>0</v>
      </c>
      <c r="P859" s="158">
        <v>4607109961346</v>
      </c>
      <c r="Q859" s="159"/>
      <c r="R859" s="413" t="s">
        <v>9932</v>
      </c>
      <c r="T859" s="325"/>
    </row>
    <row r="860" spans="1:20" ht="54" customHeight="1">
      <c r="A860" s="163">
        <v>847</v>
      </c>
      <c r="B860" s="151">
        <v>274</v>
      </c>
      <c r="C860" s="228" t="s">
        <v>283</v>
      </c>
      <c r="D860" s="475" t="s">
        <v>2036</v>
      </c>
      <c r="E860" s="464" t="s">
        <v>8385</v>
      </c>
      <c r="F860" s="464" t="s">
        <v>148</v>
      </c>
      <c r="G860" s="466" t="s">
        <v>149</v>
      </c>
      <c r="H860" s="467" t="str">
        <f t="shared" si="79"/>
        <v>фото</v>
      </c>
      <c r="I860" s="153" t="s">
        <v>2043</v>
      </c>
      <c r="J860" s="468" t="s">
        <v>164</v>
      </c>
      <c r="K860" s="229">
        <v>5</v>
      </c>
      <c r="L860" s="230">
        <v>528.9</v>
      </c>
      <c r="M860" s="156">
        <v>1</v>
      </c>
      <c r="N860" s="160"/>
      <c r="O860" s="157">
        <f t="shared" si="80"/>
        <v>0</v>
      </c>
      <c r="P860" s="158">
        <v>4607109961353</v>
      </c>
      <c r="Q860" s="159"/>
      <c r="R860" s="413" t="s">
        <v>9932</v>
      </c>
      <c r="T860" s="325"/>
    </row>
    <row r="861" spans="1:20" ht="54" customHeight="1">
      <c r="A861" s="163">
        <v>848</v>
      </c>
      <c r="B861" s="151">
        <v>3810</v>
      </c>
      <c r="C861" s="228" t="s">
        <v>813</v>
      </c>
      <c r="D861" s="475" t="s">
        <v>2036</v>
      </c>
      <c r="E861" s="464" t="s">
        <v>8385</v>
      </c>
      <c r="F861" s="464" t="s">
        <v>815</v>
      </c>
      <c r="G861" s="466" t="s">
        <v>814</v>
      </c>
      <c r="H861" s="467" t="str">
        <f t="shared" si="79"/>
        <v>фото</v>
      </c>
      <c r="I861" s="153" t="s">
        <v>2044</v>
      </c>
      <c r="J861" s="468" t="s">
        <v>164</v>
      </c>
      <c r="K861" s="229">
        <v>5</v>
      </c>
      <c r="L861" s="230">
        <v>528.9</v>
      </c>
      <c r="M861" s="156">
        <v>1</v>
      </c>
      <c r="N861" s="160"/>
      <c r="O861" s="157">
        <f t="shared" si="80"/>
        <v>0</v>
      </c>
      <c r="P861" s="158">
        <v>4607109980286</v>
      </c>
      <c r="Q861" s="159"/>
      <c r="R861" s="413" t="s">
        <v>9932</v>
      </c>
      <c r="T861" s="325"/>
    </row>
    <row r="862" spans="1:20" ht="24.2" customHeight="1">
      <c r="A862" s="163">
        <v>849</v>
      </c>
      <c r="B862" s="235"/>
      <c r="C862" s="236"/>
      <c r="D862" s="471"/>
      <c r="E862" s="242" t="s">
        <v>156</v>
      </c>
      <c r="F862" s="242"/>
      <c r="G862" s="242"/>
      <c r="H862" s="237"/>
      <c r="I862" s="238"/>
      <c r="J862" s="236"/>
      <c r="K862" s="239"/>
      <c r="L862" s="236"/>
      <c r="M862" s="240"/>
      <c r="N862" s="236"/>
      <c r="O862" s="241"/>
      <c r="P862" s="241"/>
      <c r="Q862" s="241"/>
      <c r="T862" s="325"/>
    </row>
    <row r="863" spans="1:20" ht="15.75">
      <c r="A863" s="163">
        <v>850</v>
      </c>
      <c r="B863" s="232"/>
      <c r="C863" s="232"/>
      <c r="D863" s="470"/>
      <c r="E863" s="425" t="s">
        <v>9203</v>
      </c>
      <c r="F863" s="172"/>
      <c r="G863" s="231"/>
      <c r="H863" s="233"/>
      <c r="I863" s="234"/>
      <c r="J863" s="232"/>
      <c r="K863" s="232"/>
      <c r="L863" s="232"/>
      <c r="M863" s="232"/>
      <c r="N863" s="232"/>
      <c r="O863" s="150"/>
      <c r="P863" s="150"/>
      <c r="Q863" s="150"/>
      <c r="R863" s="167"/>
    </row>
    <row r="864" spans="1:20" ht="54" customHeight="1">
      <c r="A864" s="163">
        <v>851</v>
      </c>
      <c r="B864" s="151">
        <v>14761</v>
      </c>
      <c r="C864" s="228" t="s">
        <v>241</v>
      </c>
      <c r="D864" s="475" t="s">
        <v>1617</v>
      </c>
      <c r="E864" s="464" t="s">
        <v>8385</v>
      </c>
      <c r="F864" s="464" t="s">
        <v>9782</v>
      </c>
      <c r="G864" s="466" t="s">
        <v>9845</v>
      </c>
      <c r="H864" s="467" t="str">
        <f t="shared" ref="H864:H875" si="81">HYPERLINK("https://www.gardenbulbs.ru/images/Lilium_CL/thumbnails/"&amp;C864&amp;".jpg","фото")</f>
        <v>фото</v>
      </c>
      <c r="I864" s="153" t="s">
        <v>1760</v>
      </c>
      <c r="J864" s="468" t="s">
        <v>207</v>
      </c>
      <c r="K864" s="229">
        <v>3</v>
      </c>
      <c r="L864" s="230">
        <v>338.2</v>
      </c>
      <c r="M864" s="156">
        <v>1</v>
      </c>
      <c r="N864" s="160"/>
      <c r="O864" s="157">
        <f t="shared" ref="O864:O875" si="82">IF(ISERROR(L864*N864),0,L864*N864)</f>
        <v>0</v>
      </c>
      <c r="P864" s="158">
        <v>4607105141933</v>
      </c>
      <c r="Q864" s="447">
        <v>2025</v>
      </c>
      <c r="R864" s="413" t="s">
        <v>9922</v>
      </c>
      <c r="T864" s="325"/>
    </row>
    <row r="865" spans="1:20" ht="54" customHeight="1">
      <c r="A865" s="163">
        <v>852</v>
      </c>
      <c r="B865" s="151">
        <v>14759</v>
      </c>
      <c r="C865" s="228" t="s">
        <v>770</v>
      </c>
      <c r="D865" s="475" t="s">
        <v>1615</v>
      </c>
      <c r="E865" s="464" t="s">
        <v>8385</v>
      </c>
      <c r="F865" s="464" t="s">
        <v>9783</v>
      </c>
      <c r="G865" s="466" t="s">
        <v>9846</v>
      </c>
      <c r="H865" s="467" t="str">
        <f t="shared" si="81"/>
        <v>фото</v>
      </c>
      <c r="I865" s="153" t="s">
        <v>1658</v>
      </c>
      <c r="J865" s="468" t="s">
        <v>207</v>
      </c>
      <c r="K865" s="229">
        <v>3</v>
      </c>
      <c r="L865" s="230">
        <v>313.39999999999998</v>
      </c>
      <c r="M865" s="156">
        <v>1</v>
      </c>
      <c r="N865" s="160"/>
      <c r="O865" s="157">
        <f t="shared" si="82"/>
        <v>0</v>
      </c>
      <c r="P865" s="158">
        <v>4607105141223</v>
      </c>
      <c r="Q865" s="447">
        <v>2025</v>
      </c>
      <c r="R865" s="413" t="s">
        <v>9915</v>
      </c>
      <c r="T865" s="325"/>
    </row>
    <row r="866" spans="1:20" ht="54" customHeight="1">
      <c r="A866" s="163">
        <v>853</v>
      </c>
      <c r="B866" s="151">
        <v>14765</v>
      </c>
      <c r="C866" s="228" t="s">
        <v>235</v>
      </c>
      <c r="D866" s="475" t="s">
        <v>1617</v>
      </c>
      <c r="E866" s="464" t="s">
        <v>8385</v>
      </c>
      <c r="F866" s="464" t="s">
        <v>9784</v>
      </c>
      <c r="G866" s="466" t="s">
        <v>9847</v>
      </c>
      <c r="H866" s="467" t="str">
        <f t="shared" si="81"/>
        <v>фото</v>
      </c>
      <c r="I866" s="153" t="s">
        <v>1749</v>
      </c>
      <c r="J866" s="468" t="s">
        <v>207</v>
      </c>
      <c r="K866" s="229">
        <v>3</v>
      </c>
      <c r="L866" s="230">
        <v>321.3</v>
      </c>
      <c r="M866" s="156">
        <v>1</v>
      </c>
      <c r="N866" s="160"/>
      <c r="O866" s="157">
        <f t="shared" si="82"/>
        <v>0</v>
      </c>
      <c r="P866" s="158">
        <v>4607105141308</v>
      </c>
      <c r="Q866" s="447">
        <v>2025</v>
      </c>
      <c r="R866" s="413" t="s">
        <v>9922</v>
      </c>
      <c r="T866" s="325"/>
    </row>
    <row r="867" spans="1:20" ht="54" customHeight="1">
      <c r="A867" s="163">
        <v>854</v>
      </c>
      <c r="B867" s="151">
        <v>4268</v>
      </c>
      <c r="C867" s="228" t="s">
        <v>223</v>
      </c>
      <c r="D867" s="475" t="s">
        <v>1615</v>
      </c>
      <c r="E867" s="464" t="s">
        <v>8385</v>
      </c>
      <c r="F867" s="464" t="s">
        <v>9186</v>
      </c>
      <c r="G867" s="466" t="s">
        <v>9204</v>
      </c>
      <c r="H867" s="467" t="str">
        <f t="shared" si="81"/>
        <v>фото</v>
      </c>
      <c r="I867" s="153" t="s">
        <v>1682</v>
      </c>
      <c r="J867" s="468" t="s">
        <v>207</v>
      </c>
      <c r="K867" s="229">
        <v>3</v>
      </c>
      <c r="L867" s="230">
        <v>303.7</v>
      </c>
      <c r="M867" s="156">
        <v>1</v>
      </c>
      <c r="N867" s="160"/>
      <c r="O867" s="157">
        <f t="shared" si="82"/>
        <v>0</v>
      </c>
      <c r="P867" s="158">
        <v>4607109960684</v>
      </c>
      <c r="Q867" s="159"/>
      <c r="R867" s="413" t="s">
        <v>9933</v>
      </c>
      <c r="T867" s="325"/>
    </row>
    <row r="868" spans="1:20" ht="54" customHeight="1">
      <c r="A868" s="163">
        <v>855</v>
      </c>
      <c r="B868" s="151">
        <v>13290</v>
      </c>
      <c r="C868" s="228" t="s">
        <v>946</v>
      </c>
      <c r="D868" s="475" t="s">
        <v>1615</v>
      </c>
      <c r="E868" s="313" t="s">
        <v>8385</v>
      </c>
      <c r="F868" s="313" t="s">
        <v>10774</v>
      </c>
      <c r="G868" s="340" t="s">
        <v>10705</v>
      </c>
      <c r="H868" s="467" t="str">
        <f t="shared" si="81"/>
        <v>фото</v>
      </c>
      <c r="I868" s="153" t="s">
        <v>1669</v>
      </c>
      <c r="J868" s="468" t="s">
        <v>207</v>
      </c>
      <c r="K868" s="229">
        <v>3</v>
      </c>
      <c r="L868" s="230">
        <v>431.5</v>
      </c>
      <c r="M868" s="156">
        <v>1</v>
      </c>
      <c r="N868" s="160"/>
      <c r="O868" s="157">
        <f t="shared" si="82"/>
        <v>0</v>
      </c>
      <c r="P868" s="158">
        <v>4607109978207</v>
      </c>
      <c r="Q868" s="164" t="s">
        <v>190</v>
      </c>
      <c r="R868" s="413" t="s">
        <v>9914</v>
      </c>
      <c r="T868" s="325"/>
    </row>
    <row r="869" spans="1:20" ht="54" customHeight="1">
      <c r="A869" s="163">
        <v>856</v>
      </c>
      <c r="B869" s="151">
        <v>16216</v>
      </c>
      <c r="C869" s="228" t="s">
        <v>224</v>
      </c>
      <c r="D869" s="475" t="s">
        <v>1615</v>
      </c>
      <c r="E869" s="313" t="s">
        <v>8385</v>
      </c>
      <c r="F869" s="313" t="s">
        <v>10775</v>
      </c>
      <c r="G869" s="340" t="s">
        <v>10706</v>
      </c>
      <c r="H869" s="467" t="str">
        <f t="shared" si="81"/>
        <v>фото</v>
      </c>
      <c r="I869" s="153" t="s">
        <v>1683</v>
      </c>
      <c r="J869" s="468" t="s">
        <v>207</v>
      </c>
      <c r="K869" s="229">
        <v>3</v>
      </c>
      <c r="L869" s="230">
        <v>447.9</v>
      </c>
      <c r="M869" s="156">
        <v>1</v>
      </c>
      <c r="N869" s="160"/>
      <c r="O869" s="157">
        <f t="shared" si="82"/>
        <v>0</v>
      </c>
      <c r="P869" s="158">
        <v>4607109974940</v>
      </c>
      <c r="Q869" s="164" t="s">
        <v>190</v>
      </c>
      <c r="R869" s="413" t="s">
        <v>9914</v>
      </c>
      <c r="T869" s="325"/>
    </row>
    <row r="870" spans="1:20" ht="54" customHeight="1">
      <c r="A870" s="163">
        <v>857</v>
      </c>
      <c r="B870" s="151">
        <v>14775</v>
      </c>
      <c r="C870" s="228" t="s">
        <v>7899</v>
      </c>
      <c r="D870" s="475" t="s">
        <v>1615</v>
      </c>
      <c r="E870" s="464" t="s">
        <v>8385</v>
      </c>
      <c r="F870" s="464" t="s">
        <v>9785</v>
      </c>
      <c r="G870" s="466" t="s">
        <v>9848</v>
      </c>
      <c r="H870" s="467" t="str">
        <f t="shared" si="81"/>
        <v>фото</v>
      </c>
      <c r="I870" s="153" t="s">
        <v>8420</v>
      </c>
      <c r="J870" s="468" t="s">
        <v>207</v>
      </c>
      <c r="K870" s="229">
        <v>3</v>
      </c>
      <c r="L870" s="230">
        <v>447.9</v>
      </c>
      <c r="M870" s="156">
        <v>1</v>
      </c>
      <c r="N870" s="160"/>
      <c r="O870" s="157">
        <f t="shared" si="82"/>
        <v>0</v>
      </c>
      <c r="P870" s="158">
        <v>4607105142725</v>
      </c>
      <c r="Q870" s="447">
        <v>2025</v>
      </c>
      <c r="R870" s="413" t="s">
        <v>9913</v>
      </c>
      <c r="T870" s="325"/>
    </row>
    <row r="871" spans="1:20" ht="54" customHeight="1">
      <c r="A871" s="163">
        <v>858</v>
      </c>
      <c r="B871" s="151">
        <v>389</v>
      </c>
      <c r="C871" s="228" t="s">
        <v>1770</v>
      </c>
      <c r="D871" s="475" t="s">
        <v>1617</v>
      </c>
      <c r="E871" s="464" t="s">
        <v>8385</v>
      </c>
      <c r="F871" s="464" t="s">
        <v>9786</v>
      </c>
      <c r="G871" s="466" t="s">
        <v>9849</v>
      </c>
      <c r="H871" s="467" t="str">
        <f t="shared" si="81"/>
        <v>фото</v>
      </c>
      <c r="I871" s="153" t="s">
        <v>9153</v>
      </c>
      <c r="J871" s="468" t="s">
        <v>207</v>
      </c>
      <c r="K871" s="229">
        <v>3</v>
      </c>
      <c r="L871" s="230">
        <v>346.1</v>
      </c>
      <c r="M871" s="156">
        <v>1</v>
      </c>
      <c r="N871" s="160"/>
      <c r="O871" s="157">
        <f t="shared" si="82"/>
        <v>0</v>
      </c>
      <c r="P871" s="158">
        <v>4607105142978</v>
      </c>
      <c r="Q871" s="447">
        <v>2025</v>
      </c>
      <c r="R871" s="413" t="s">
        <v>9914</v>
      </c>
      <c r="T871" s="325"/>
    </row>
    <row r="872" spans="1:20" ht="54" customHeight="1">
      <c r="A872" s="163">
        <v>859</v>
      </c>
      <c r="B872" s="151">
        <v>14796</v>
      </c>
      <c r="C872" s="228" t="s">
        <v>1370</v>
      </c>
      <c r="D872" s="475" t="s">
        <v>1617</v>
      </c>
      <c r="E872" s="464" t="s">
        <v>8385</v>
      </c>
      <c r="F872" s="464" t="s">
        <v>9787</v>
      </c>
      <c r="G872" s="466" t="s">
        <v>9850</v>
      </c>
      <c r="H872" s="467" t="str">
        <f t="shared" si="81"/>
        <v>фото</v>
      </c>
      <c r="I872" s="153" t="s">
        <v>9155</v>
      </c>
      <c r="J872" s="468" t="s">
        <v>207</v>
      </c>
      <c r="K872" s="229">
        <v>3</v>
      </c>
      <c r="L872" s="230">
        <v>346.1</v>
      </c>
      <c r="M872" s="156">
        <v>1</v>
      </c>
      <c r="N872" s="160"/>
      <c r="O872" s="157">
        <f t="shared" si="82"/>
        <v>0</v>
      </c>
      <c r="P872" s="158">
        <v>4607105142947</v>
      </c>
      <c r="Q872" s="447">
        <v>2025</v>
      </c>
      <c r="R872" s="413" t="s">
        <v>9914</v>
      </c>
      <c r="T872" s="325"/>
    </row>
    <row r="873" spans="1:20" ht="54" customHeight="1">
      <c r="A873" s="163">
        <v>860</v>
      </c>
      <c r="B873" s="151">
        <v>16215</v>
      </c>
      <c r="C873" s="228" t="s">
        <v>536</v>
      </c>
      <c r="D873" s="475" t="s">
        <v>1615</v>
      </c>
      <c r="E873" s="313" t="s">
        <v>8385</v>
      </c>
      <c r="F873" s="313" t="s">
        <v>10776</v>
      </c>
      <c r="G873" s="340" t="s">
        <v>10707</v>
      </c>
      <c r="H873" s="467" t="str">
        <f t="shared" si="81"/>
        <v>фото</v>
      </c>
      <c r="I873" s="153" t="s">
        <v>1679</v>
      </c>
      <c r="J873" s="468" t="s">
        <v>207</v>
      </c>
      <c r="K873" s="229">
        <v>3</v>
      </c>
      <c r="L873" s="230">
        <v>447.9</v>
      </c>
      <c r="M873" s="156">
        <v>1</v>
      </c>
      <c r="N873" s="160"/>
      <c r="O873" s="157">
        <f t="shared" si="82"/>
        <v>0</v>
      </c>
      <c r="P873" s="158">
        <v>4607109954362</v>
      </c>
      <c r="Q873" s="164" t="s">
        <v>190</v>
      </c>
      <c r="R873" s="413" t="s">
        <v>9914</v>
      </c>
      <c r="T873" s="325"/>
    </row>
    <row r="874" spans="1:20" ht="54" customHeight="1">
      <c r="A874" s="163">
        <v>861</v>
      </c>
      <c r="B874" s="151">
        <v>14768</v>
      </c>
      <c r="C874" s="228" t="s">
        <v>1146</v>
      </c>
      <c r="D874" s="475" t="s">
        <v>1615</v>
      </c>
      <c r="E874" s="464" t="s">
        <v>8385</v>
      </c>
      <c r="F874" s="464" t="s">
        <v>9788</v>
      </c>
      <c r="G874" s="466" t="s">
        <v>9851</v>
      </c>
      <c r="H874" s="467" t="str">
        <f t="shared" si="81"/>
        <v>фото</v>
      </c>
      <c r="I874" s="153" t="s">
        <v>1680</v>
      </c>
      <c r="J874" s="468" t="s">
        <v>207</v>
      </c>
      <c r="K874" s="229">
        <v>3</v>
      </c>
      <c r="L874" s="230">
        <v>366.7</v>
      </c>
      <c r="M874" s="156">
        <v>1</v>
      </c>
      <c r="N874" s="160"/>
      <c r="O874" s="157">
        <f t="shared" si="82"/>
        <v>0</v>
      </c>
      <c r="P874" s="158">
        <v>4607105142039</v>
      </c>
      <c r="Q874" s="447">
        <v>2025</v>
      </c>
      <c r="R874" s="413" t="s">
        <v>9914</v>
      </c>
      <c r="T874" s="325"/>
    </row>
    <row r="875" spans="1:20" ht="54" customHeight="1">
      <c r="A875" s="163">
        <v>862</v>
      </c>
      <c r="B875" s="151">
        <v>14797</v>
      </c>
      <c r="C875" s="228" t="s">
        <v>970</v>
      </c>
      <c r="D875" s="475" t="s">
        <v>1617</v>
      </c>
      <c r="E875" s="464" t="s">
        <v>8385</v>
      </c>
      <c r="F875" s="464" t="s">
        <v>9789</v>
      </c>
      <c r="G875" s="466" t="s">
        <v>9852</v>
      </c>
      <c r="H875" s="467" t="str">
        <f t="shared" si="81"/>
        <v>фото</v>
      </c>
      <c r="I875" s="153" t="s">
        <v>1773</v>
      </c>
      <c r="J875" s="468" t="s">
        <v>207</v>
      </c>
      <c r="K875" s="229">
        <v>3</v>
      </c>
      <c r="L875" s="230">
        <v>334</v>
      </c>
      <c r="M875" s="156">
        <v>1</v>
      </c>
      <c r="N875" s="160"/>
      <c r="O875" s="157">
        <f t="shared" si="82"/>
        <v>0</v>
      </c>
      <c r="P875" s="158">
        <v>4607105143180</v>
      </c>
      <c r="Q875" s="447">
        <v>2025</v>
      </c>
      <c r="R875" s="413" t="s">
        <v>9922</v>
      </c>
      <c r="T875" s="325"/>
    </row>
    <row r="876" spans="1:20" ht="15.75">
      <c r="A876" s="163">
        <v>863</v>
      </c>
      <c r="B876" s="232"/>
      <c r="C876" s="232"/>
      <c r="D876" s="470"/>
      <c r="E876" s="425" t="s">
        <v>9762</v>
      </c>
      <c r="F876" s="172"/>
      <c r="G876" s="231"/>
      <c r="H876" s="233"/>
      <c r="I876" s="234"/>
      <c r="J876" s="232"/>
      <c r="K876" s="232"/>
      <c r="L876" s="232"/>
      <c r="M876" s="232"/>
      <c r="N876" s="232"/>
      <c r="O876" s="150"/>
      <c r="P876" s="150"/>
      <c r="Q876" s="150"/>
      <c r="R876" s="167"/>
    </row>
    <row r="877" spans="1:20" ht="54" customHeight="1">
      <c r="A877" s="163">
        <v>864</v>
      </c>
      <c r="B877" s="151">
        <v>2542</v>
      </c>
      <c r="C877" s="228" t="s">
        <v>225</v>
      </c>
      <c r="D877" s="475" t="s">
        <v>1693</v>
      </c>
      <c r="E877" s="464" t="s">
        <v>8385</v>
      </c>
      <c r="F877" s="464" t="s">
        <v>9790</v>
      </c>
      <c r="G877" s="466" t="s">
        <v>9853</v>
      </c>
      <c r="H877" s="467" t="str">
        <f t="shared" ref="H877:H889" si="83">HYPERLINK("https://www.gardenbulbs.ru/images/Lilium_CL/thumbnails/"&amp;C877&amp;".jpg","фото")</f>
        <v>фото</v>
      </c>
      <c r="I877" s="153" t="s">
        <v>1694</v>
      </c>
      <c r="J877" s="468" t="s">
        <v>207</v>
      </c>
      <c r="K877" s="229">
        <v>3</v>
      </c>
      <c r="L877" s="230">
        <v>435.2</v>
      </c>
      <c r="M877" s="156">
        <v>1</v>
      </c>
      <c r="N877" s="160"/>
      <c r="O877" s="157">
        <f t="shared" ref="O877:O889" si="84">IF(ISERROR(L877*N877),0,L877*N877)</f>
        <v>0</v>
      </c>
      <c r="P877" s="158">
        <v>4607105140684</v>
      </c>
      <c r="Q877" s="447">
        <v>2025</v>
      </c>
      <c r="R877" s="413" t="s">
        <v>9919</v>
      </c>
      <c r="T877" s="325"/>
    </row>
    <row r="878" spans="1:20" ht="54" customHeight="1">
      <c r="A878" s="163">
        <v>865</v>
      </c>
      <c r="B878" s="151">
        <v>14791</v>
      </c>
      <c r="C878" s="228" t="s">
        <v>1159</v>
      </c>
      <c r="D878" s="475" t="s">
        <v>1696</v>
      </c>
      <c r="E878" s="464" t="s">
        <v>8385</v>
      </c>
      <c r="F878" s="464" t="s">
        <v>9791</v>
      </c>
      <c r="G878" s="466" t="s">
        <v>9854</v>
      </c>
      <c r="H878" s="467" t="str">
        <f t="shared" si="83"/>
        <v>фото</v>
      </c>
      <c r="I878" s="153" t="s">
        <v>9719</v>
      </c>
      <c r="J878" s="468" t="s">
        <v>207</v>
      </c>
      <c r="K878" s="229">
        <v>2</v>
      </c>
      <c r="L878" s="230">
        <v>312.8</v>
      </c>
      <c r="M878" s="156">
        <v>1</v>
      </c>
      <c r="N878" s="160"/>
      <c r="O878" s="157">
        <f t="shared" si="84"/>
        <v>0</v>
      </c>
      <c r="P878" s="158">
        <v>4607105140783</v>
      </c>
      <c r="Q878" s="447">
        <v>2025</v>
      </c>
      <c r="R878" s="413" t="s">
        <v>9920</v>
      </c>
      <c r="T878" s="325"/>
    </row>
    <row r="879" spans="1:20" ht="54" customHeight="1">
      <c r="A879" s="163">
        <v>866</v>
      </c>
      <c r="B879" s="151">
        <v>16058</v>
      </c>
      <c r="C879" s="228" t="s">
        <v>226</v>
      </c>
      <c r="D879" s="475" t="s">
        <v>1693</v>
      </c>
      <c r="E879" s="464" t="s">
        <v>8385</v>
      </c>
      <c r="F879" s="464" t="s">
        <v>9792</v>
      </c>
      <c r="G879" s="466" t="s">
        <v>9855</v>
      </c>
      <c r="H879" s="467" t="str">
        <f t="shared" si="83"/>
        <v>фото</v>
      </c>
      <c r="I879" s="153" t="s">
        <v>1695</v>
      </c>
      <c r="J879" s="468" t="s">
        <v>207</v>
      </c>
      <c r="K879" s="229">
        <v>3</v>
      </c>
      <c r="L879" s="230">
        <v>435.2</v>
      </c>
      <c r="M879" s="156">
        <v>1</v>
      </c>
      <c r="N879" s="160"/>
      <c r="O879" s="157">
        <f t="shared" si="84"/>
        <v>0</v>
      </c>
      <c r="P879" s="158">
        <v>4607105140745</v>
      </c>
      <c r="Q879" s="447">
        <v>2025</v>
      </c>
      <c r="R879" s="413" t="s">
        <v>9919</v>
      </c>
      <c r="T879" s="325"/>
    </row>
    <row r="880" spans="1:20" ht="54.95" customHeight="1">
      <c r="A880" s="163">
        <v>867</v>
      </c>
      <c r="B880" s="151">
        <v>4570</v>
      </c>
      <c r="C880" s="228" t="s">
        <v>9653</v>
      </c>
      <c r="D880" s="475" t="s">
        <v>1696</v>
      </c>
      <c r="E880" s="313" t="s">
        <v>8385</v>
      </c>
      <c r="F880" s="313" t="s">
        <v>9673</v>
      </c>
      <c r="G880" s="340" t="s">
        <v>10708</v>
      </c>
      <c r="H880" s="467" t="str">
        <f t="shared" si="83"/>
        <v>фото</v>
      </c>
      <c r="I880" s="153" t="s">
        <v>9720</v>
      </c>
      <c r="J880" s="468" t="s">
        <v>207</v>
      </c>
      <c r="K880" s="229">
        <v>3</v>
      </c>
      <c r="L880" s="230">
        <v>278.89999999999998</v>
      </c>
      <c r="M880" s="156">
        <v>1</v>
      </c>
      <c r="N880" s="160"/>
      <c r="O880" s="157">
        <f t="shared" si="84"/>
        <v>0</v>
      </c>
      <c r="P880" s="158">
        <v>4607109927410</v>
      </c>
      <c r="Q880" s="164" t="s">
        <v>190</v>
      </c>
      <c r="R880" s="413" t="s">
        <v>9920</v>
      </c>
      <c r="T880" s="325"/>
    </row>
    <row r="881" spans="1:20" ht="54" customHeight="1">
      <c r="A881" s="163">
        <v>868</v>
      </c>
      <c r="B881" s="151">
        <v>5352</v>
      </c>
      <c r="C881" s="228" t="s">
        <v>8466</v>
      </c>
      <c r="D881" s="475" t="s">
        <v>1696</v>
      </c>
      <c r="E881" s="464" t="s">
        <v>8385</v>
      </c>
      <c r="F881" s="464" t="s">
        <v>9187</v>
      </c>
      <c r="G881" s="466" t="s">
        <v>9205</v>
      </c>
      <c r="H881" s="467" t="str">
        <f t="shared" si="83"/>
        <v>фото</v>
      </c>
      <c r="I881" s="153" t="s">
        <v>8460</v>
      </c>
      <c r="J881" s="468" t="s">
        <v>207</v>
      </c>
      <c r="K881" s="229">
        <v>3</v>
      </c>
      <c r="L881" s="230">
        <v>350.4</v>
      </c>
      <c r="M881" s="156">
        <v>1</v>
      </c>
      <c r="N881" s="160"/>
      <c r="O881" s="157">
        <f t="shared" si="84"/>
        <v>0</v>
      </c>
      <c r="P881" s="158">
        <v>4607109931837</v>
      </c>
      <c r="Q881" s="159"/>
      <c r="R881" s="413" t="s">
        <v>9920</v>
      </c>
      <c r="T881" s="325"/>
    </row>
    <row r="882" spans="1:20" ht="54" customHeight="1">
      <c r="A882" s="163">
        <v>869</v>
      </c>
      <c r="B882" s="151">
        <v>14785</v>
      </c>
      <c r="C882" s="228" t="s">
        <v>779</v>
      </c>
      <c r="D882" s="475" t="s">
        <v>1693</v>
      </c>
      <c r="E882" s="464" t="s">
        <v>8385</v>
      </c>
      <c r="F882" s="464" t="s">
        <v>9793</v>
      </c>
      <c r="G882" s="466" t="s">
        <v>9856</v>
      </c>
      <c r="H882" s="467" t="str">
        <f t="shared" si="83"/>
        <v>фото</v>
      </c>
      <c r="I882" s="153" t="s">
        <v>9157</v>
      </c>
      <c r="J882" s="468" t="s">
        <v>207</v>
      </c>
      <c r="K882" s="229">
        <v>3</v>
      </c>
      <c r="L882" s="230">
        <v>513.29999999999995</v>
      </c>
      <c r="M882" s="156">
        <v>1</v>
      </c>
      <c r="N882" s="160"/>
      <c r="O882" s="157">
        <f t="shared" si="84"/>
        <v>0</v>
      </c>
      <c r="P882" s="158">
        <v>4607105141186</v>
      </c>
      <c r="Q882" s="447">
        <v>2025</v>
      </c>
      <c r="R882" s="413" t="s">
        <v>9919</v>
      </c>
      <c r="T882" s="325"/>
    </row>
    <row r="883" spans="1:20" ht="54.95" customHeight="1">
      <c r="A883" s="163">
        <v>870</v>
      </c>
      <c r="B883" s="151">
        <v>14533</v>
      </c>
      <c r="C883" s="228" t="s">
        <v>8468</v>
      </c>
      <c r="D883" s="475" t="s">
        <v>1696</v>
      </c>
      <c r="E883" s="464" t="s">
        <v>8385</v>
      </c>
      <c r="F883" s="464" t="s">
        <v>9794</v>
      </c>
      <c r="G883" s="466" t="s">
        <v>9857</v>
      </c>
      <c r="H883" s="467" t="str">
        <f t="shared" si="83"/>
        <v>фото</v>
      </c>
      <c r="I883" s="153" t="s">
        <v>8462</v>
      </c>
      <c r="J883" s="468" t="s">
        <v>207</v>
      </c>
      <c r="K883" s="229">
        <v>3</v>
      </c>
      <c r="L883" s="230">
        <v>278.89999999999998</v>
      </c>
      <c r="M883" s="156">
        <v>1</v>
      </c>
      <c r="N883" s="160"/>
      <c r="O883" s="157">
        <f t="shared" si="84"/>
        <v>0</v>
      </c>
      <c r="P883" s="158">
        <v>4607105141544</v>
      </c>
      <c r="Q883" s="159"/>
      <c r="R883" s="413" t="s">
        <v>9920</v>
      </c>
      <c r="T883" s="325"/>
    </row>
    <row r="884" spans="1:20" ht="54" customHeight="1">
      <c r="A884" s="163">
        <v>871</v>
      </c>
      <c r="B884" s="151">
        <v>2821</v>
      </c>
      <c r="C884" s="228" t="s">
        <v>949</v>
      </c>
      <c r="D884" s="475" t="s">
        <v>1693</v>
      </c>
      <c r="E884" s="464" t="s">
        <v>8385</v>
      </c>
      <c r="F884" s="464" t="s">
        <v>9795</v>
      </c>
      <c r="G884" s="466" t="s">
        <v>9858</v>
      </c>
      <c r="H884" s="467" t="str">
        <f t="shared" si="83"/>
        <v>фото</v>
      </c>
      <c r="I884" s="153" t="s">
        <v>1699</v>
      </c>
      <c r="J884" s="468" t="s">
        <v>207</v>
      </c>
      <c r="K884" s="229">
        <v>3</v>
      </c>
      <c r="L884" s="230">
        <v>516.9</v>
      </c>
      <c r="M884" s="156">
        <v>1</v>
      </c>
      <c r="N884" s="160"/>
      <c r="O884" s="157">
        <f t="shared" si="84"/>
        <v>0</v>
      </c>
      <c r="P884" s="158">
        <v>4607105141469</v>
      </c>
      <c r="Q884" s="447">
        <v>2025</v>
      </c>
      <c r="R884" s="413" t="s">
        <v>9919</v>
      </c>
      <c r="T884" s="325"/>
    </row>
    <row r="885" spans="1:20" ht="54.95" customHeight="1">
      <c r="A885" s="163">
        <v>872</v>
      </c>
      <c r="B885" s="151">
        <v>7700</v>
      </c>
      <c r="C885" s="228" t="s">
        <v>8469</v>
      </c>
      <c r="D885" s="475" t="s">
        <v>1696</v>
      </c>
      <c r="E885" s="464" t="s">
        <v>8385</v>
      </c>
      <c r="F885" s="464" t="s">
        <v>9796</v>
      </c>
      <c r="G885" s="466" t="s">
        <v>9859</v>
      </c>
      <c r="H885" s="467" t="str">
        <f t="shared" si="83"/>
        <v>фото</v>
      </c>
      <c r="I885" s="153" t="s">
        <v>8463</v>
      </c>
      <c r="J885" s="468" t="s">
        <v>207</v>
      </c>
      <c r="K885" s="229">
        <v>3</v>
      </c>
      <c r="L885" s="230">
        <v>278.89999999999998</v>
      </c>
      <c r="M885" s="156">
        <v>1</v>
      </c>
      <c r="N885" s="160"/>
      <c r="O885" s="157">
        <f t="shared" si="84"/>
        <v>0</v>
      </c>
      <c r="P885" s="158">
        <v>4607109966884</v>
      </c>
      <c r="Q885" s="159"/>
      <c r="R885" s="413" t="s">
        <v>9920</v>
      </c>
      <c r="T885" s="325"/>
    </row>
    <row r="886" spans="1:20" ht="54.95" customHeight="1">
      <c r="A886" s="163">
        <v>873</v>
      </c>
      <c r="B886" s="151">
        <v>3977</v>
      </c>
      <c r="C886" s="228" t="s">
        <v>9654</v>
      </c>
      <c r="D886" s="475" t="s">
        <v>1696</v>
      </c>
      <c r="E886" s="313" t="s">
        <v>8385</v>
      </c>
      <c r="F886" s="313" t="s">
        <v>10777</v>
      </c>
      <c r="G886" s="340" t="s">
        <v>10709</v>
      </c>
      <c r="H886" s="467" t="str">
        <f t="shared" si="83"/>
        <v>фото</v>
      </c>
      <c r="I886" s="153" t="s">
        <v>9721</v>
      </c>
      <c r="J886" s="468" t="s">
        <v>207</v>
      </c>
      <c r="K886" s="229">
        <v>3</v>
      </c>
      <c r="L886" s="230">
        <v>324.3</v>
      </c>
      <c r="M886" s="156">
        <v>1</v>
      </c>
      <c r="N886" s="160"/>
      <c r="O886" s="157">
        <f t="shared" si="84"/>
        <v>0</v>
      </c>
      <c r="P886" s="158">
        <v>4607109927588</v>
      </c>
      <c r="Q886" s="164" t="s">
        <v>190</v>
      </c>
      <c r="R886" s="413" t="s">
        <v>9920</v>
      </c>
      <c r="T886" s="325"/>
    </row>
    <row r="887" spans="1:20" ht="54" customHeight="1">
      <c r="A887" s="163">
        <v>874</v>
      </c>
      <c r="B887" s="151">
        <v>14763</v>
      </c>
      <c r="C887" s="228" t="s">
        <v>230</v>
      </c>
      <c r="D887" s="475" t="s">
        <v>1693</v>
      </c>
      <c r="E887" s="464" t="s">
        <v>8385</v>
      </c>
      <c r="F887" s="464" t="s">
        <v>9797</v>
      </c>
      <c r="G887" s="466" t="s">
        <v>9860</v>
      </c>
      <c r="H887" s="467" t="str">
        <f t="shared" si="83"/>
        <v>фото</v>
      </c>
      <c r="I887" s="153" t="s">
        <v>1705</v>
      </c>
      <c r="J887" s="468" t="s">
        <v>207</v>
      </c>
      <c r="K887" s="229">
        <v>3</v>
      </c>
      <c r="L887" s="230">
        <v>516.9</v>
      </c>
      <c r="M887" s="156">
        <v>1</v>
      </c>
      <c r="N887" s="160"/>
      <c r="O887" s="157">
        <f t="shared" si="84"/>
        <v>0</v>
      </c>
      <c r="P887" s="158">
        <v>4607105141957</v>
      </c>
      <c r="Q887" s="447">
        <v>2025</v>
      </c>
      <c r="R887" s="413" t="s">
        <v>9919</v>
      </c>
      <c r="T887" s="325"/>
    </row>
    <row r="888" spans="1:20" ht="54" customHeight="1">
      <c r="A888" s="163">
        <v>875</v>
      </c>
      <c r="B888" s="151">
        <v>1909</v>
      </c>
      <c r="C888" s="228" t="s">
        <v>8424</v>
      </c>
      <c r="D888" s="475" t="s">
        <v>2007</v>
      </c>
      <c r="E888" s="313" t="s">
        <v>8385</v>
      </c>
      <c r="F888" s="313" t="s">
        <v>10778</v>
      </c>
      <c r="G888" s="340" t="s">
        <v>10710</v>
      </c>
      <c r="H888" s="467" t="str">
        <f t="shared" si="83"/>
        <v>фото</v>
      </c>
      <c r="I888" s="153" t="s">
        <v>2008</v>
      </c>
      <c r="J888" s="468" t="s">
        <v>207</v>
      </c>
      <c r="K888" s="229">
        <v>3</v>
      </c>
      <c r="L888" s="230">
        <v>509.1</v>
      </c>
      <c r="M888" s="156">
        <v>1</v>
      </c>
      <c r="N888" s="160"/>
      <c r="O888" s="157">
        <f t="shared" si="84"/>
        <v>0</v>
      </c>
      <c r="P888" s="158">
        <v>4607109974933</v>
      </c>
      <c r="Q888" s="164" t="s">
        <v>190</v>
      </c>
      <c r="R888" s="413" t="s">
        <v>9923</v>
      </c>
      <c r="T888" s="325"/>
    </row>
    <row r="889" spans="1:20" ht="54" customHeight="1">
      <c r="A889" s="163">
        <v>876</v>
      </c>
      <c r="B889" s="151">
        <v>14755</v>
      </c>
      <c r="C889" s="228" t="s">
        <v>229</v>
      </c>
      <c r="D889" s="475" t="s">
        <v>1693</v>
      </c>
      <c r="E889" s="464" t="s">
        <v>8385</v>
      </c>
      <c r="F889" s="464" t="s">
        <v>9798</v>
      </c>
      <c r="G889" s="466" t="s">
        <v>9861</v>
      </c>
      <c r="H889" s="467" t="str">
        <f t="shared" si="83"/>
        <v>фото</v>
      </c>
      <c r="I889" s="153" t="s">
        <v>1704</v>
      </c>
      <c r="J889" s="468" t="s">
        <v>207</v>
      </c>
      <c r="K889" s="229">
        <v>3</v>
      </c>
      <c r="L889" s="230">
        <v>513.29999999999995</v>
      </c>
      <c r="M889" s="156">
        <v>1</v>
      </c>
      <c r="N889" s="160"/>
      <c r="O889" s="157">
        <f t="shared" si="84"/>
        <v>0</v>
      </c>
      <c r="P889" s="158">
        <v>4607105141780</v>
      </c>
      <c r="Q889" s="447">
        <v>2025</v>
      </c>
      <c r="R889" s="413" t="s">
        <v>9919</v>
      </c>
      <c r="T889" s="325"/>
    </row>
    <row r="890" spans="1:20" ht="15.75">
      <c r="A890" s="163">
        <v>877</v>
      </c>
      <c r="B890" s="232"/>
      <c r="C890" s="232"/>
      <c r="D890" s="470"/>
      <c r="E890" s="425" t="s">
        <v>9761</v>
      </c>
      <c r="F890" s="172"/>
      <c r="G890" s="231"/>
      <c r="H890" s="233"/>
      <c r="I890" s="234"/>
      <c r="J890" s="232"/>
      <c r="K890" s="232"/>
      <c r="L890" s="232"/>
      <c r="M890" s="232"/>
      <c r="N890" s="232"/>
      <c r="O890" s="150"/>
      <c r="P890" s="150"/>
      <c r="Q890" s="150"/>
      <c r="R890" s="167"/>
    </row>
    <row r="891" spans="1:20" ht="54" customHeight="1">
      <c r="A891" s="163">
        <v>878</v>
      </c>
      <c r="B891" s="151">
        <v>2791</v>
      </c>
      <c r="C891" s="228" t="s">
        <v>7987</v>
      </c>
      <c r="D891" s="475" t="s">
        <v>1631</v>
      </c>
      <c r="E891" s="464" t="s">
        <v>8385</v>
      </c>
      <c r="F891" s="464" t="s">
        <v>10779</v>
      </c>
      <c r="G891" s="466" t="s">
        <v>10711</v>
      </c>
      <c r="H891" s="467" t="str">
        <f t="shared" ref="H891:H896" si="85">HYPERLINK("https://www.gardenbulbs.ru/images/Lilium_CL/thumbnails/"&amp;C891&amp;".jpg","фото")</f>
        <v>фото</v>
      </c>
      <c r="I891" s="153" t="s">
        <v>8017</v>
      </c>
      <c r="J891" s="468" t="s">
        <v>165</v>
      </c>
      <c r="K891" s="229">
        <v>3</v>
      </c>
      <c r="L891" s="230">
        <v>318.2</v>
      </c>
      <c r="M891" s="156">
        <v>1</v>
      </c>
      <c r="N891" s="160"/>
      <c r="O891" s="157">
        <f t="shared" ref="O891:O896" si="86">IF(ISERROR(L891*N891),0,L891*N891)</f>
        <v>0</v>
      </c>
      <c r="P891" s="158">
        <v>4607105143029</v>
      </c>
      <c r="Q891" s="447">
        <v>2025</v>
      </c>
      <c r="R891" s="413" t="s">
        <v>9917</v>
      </c>
      <c r="T891" s="325"/>
    </row>
    <row r="892" spans="1:20" ht="58.15" customHeight="1">
      <c r="A892" s="163">
        <v>879</v>
      </c>
      <c r="B892" s="151">
        <v>16291</v>
      </c>
      <c r="C892" s="228" t="s">
        <v>10839</v>
      </c>
      <c r="D892" s="475" t="s">
        <v>1631</v>
      </c>
      <c r="E892" s="313" t="s">
        <v>8385</v>
      </c>
      <c r="F892" s="313" t="s">
        <v>10780</v>
      </c>
      <c r="G892" s="340" t="s">
        <v>10712</v>
      </c>
      <c r="H892" s="467" t="str">
        <f t="shared" si="85"/>
        <v>фото</v>
      </c>
      <c r="I892" s="153" t="s">
        <v>10816</v>
      </c>
      <c r="J892" s="468" t="s">
        <v>165</v>
      </c>
      <c r="K892" s="229">
        <v>3</v>
      </c>
      <c r="L892" s="230">
        <v>318.2</v>
      </c>
      <c r="M892" s="156">
        <v>1</v>
      </c>
      <c r="N892" s="160"/>
      <c r="O892" s="157">
        <f t="shared" si="86"/>
        <v>0</v>
      </c>
      <c r="P892" s="158">
        <v>4607109949344</v>
      </c>
      <c r="Q892" s="164" t="s">
        <v>190</v>
      </c>
      <c r="R892" s="413" t="s">
        <v>9917</v>
      </c>
      <c r="T892" s="325"/>
    </row>
    <row r="893" spans="1:20" ht="54" customHeight="1">
      <c r="A893" s="163">
        <v>880</v>
      </c>
      <c r="B893" s="151">
        <v>8777</v>
      </c>
      <c r="C893" s="228" t="s">
        <v>934</v>
      </c>
      <c r="D893" s="475" t="s">
        <v>1631</v>
      </c>
      <c r="E893" s="464" t="s">
        <v>8385</v>
      </c>
      <c r="F893" s="464" t="s">
        <v>10781</v>
      </c>
      <c r="G893" s="466" t="s">
        <v>10713</v>
      </c>
      <c r="H893" s="467" t="str">
        <f t="shared" si="85"/>
        <v>фото</v>
      </c>
      <c r="I893" s="153" t="s">
        <v>1637</v>
      </c>
      <c r="J893" s="468" t="s">
        <v>165</v>
      </c>
      <c r="K893" s="229">
        <v>3</v>
      </c>
      <c r="L893" s="230">
        <v>301.89999999999998</v>
      </c>
      <c r="M893" s="156">
        <v>1</v>
      </c>
      <c r="N893" s="160"/>
      <c r="O893" s="157">
        <f t="shared" si="86"/>
        <v>0</v>
      </c>
      <c r="P893" s="158">
        <v>4607105143012</v>
      </c>
      <c r="Q893" s="447">
        <v>2025</v>
      </c>
      <c r="R893" s="413" t="s">
        <v>9917</v>
      </c>
      <c r="T893" s="325"/>
    </row>
    <row r="894" spans="1:20" ht="54" customHeight="1">
      <c r="A894" s="163">
        <v>881</v>
      </c>
      <c r="B894" s="151">
        <v>168</v>
      </c>
      <c r="C894" s="228" t="s">
        <v>1639</v>
      </c>
      <c r="D894" s="475" t="s">
        <v>1631</v>
      </c>
      <c r="E894" s="464" t="s">
        <v>8385</v>
      </c>
      <c r="F894" s="464" t="s">
        <v>10782</v>
      </c>
      <c r="G894" s="466" t="s">
        <v>10714</v>
      </c>
      <c r="H894" s="467" t="str">
        <f t="shared" si="85"/>
        <v>фото</v>
      </c>
      <c r="I894" s="153" t="s">
        <v>1642</v>
      </c>
      <c r="J894" s="468" t="s">
        <v>165</v>
      </c>
      <c r="K894" s="229">
        <v>3</v>
      </c>
      <c r="L894" s="230">
        <v>301.89999999999998</v>
      </c>
      <c r="M894" s="156">
        <v>1</v>
      </c>
      <c r="N894" s="160"/>
      <c r="O894" s="157">
        <f t="shared" si="86"/>
        <v>0</v>
      </c>
      <c r="P894" s="158">
        <v>4607105143067</v>
      </c>
      <c r="Q894" s="447">
        <v>2025</v>
      </c>
      <c r="R894" s="413" t="s">
        <v>9917</v>
      </c>
      <c r="T894" s="325"/>
    </row>
    <row r="895" spans="1:20" ht="54" customHeight="1">
      <c r="A895" s="163">
        <v>882</v>
      </c>
      <c r="B895" s="151">
        <v>8776</v>
      </c>
      <c r="C895" s="228" t="s">
        <v>7988</v>
      </c>
      <c r="D895" s="475" t="s">
        <v>1631</v>
      </c>
      <c r="E895" s="464" t="s">
        <v>8385</v>
      </c>
      <c r="F895" s="464" t="s">
        <v>10783</v>
      </c>
      <c r="G895" s="466" t="s">
        <v>10715</v>
      </c>
      <c r="H895" s="467" t="str">
        <f t="shared" si="85"/>
        <v>фото</v>
      </c>
      <c r="I895" s="153" t="s">
        <v>8018</v>
      </c>
      <c r="J895" s="468" t="s">
        <v>165</v>
      </c>
      <c r="K895" s="229">
        <v>3</v>
      </c>
      <c r="L895" s="230">
        <v>301.89999999999998</v>
      </c>
      <c r="M895" s="156">
        <v>1</v>
      </c>
      <c r="N895" s="160"/>
      <c r="O895" s="157">
        <f t="shared" si="86"/>
        <v>0</v>
      </c>
      <c r="P895" s="158">
        <v>4607105143074</v>
      </c>
      <c r="Q895" s="447">
        <v>2025</v>
      </c>
      <c r="R895" s="413" t="s">
        <v>9917</v>
      </c>
      <c r="T895" s="325"/>
    </row>
    <row r="896" spans="1:20" ht="54" customHeight="1">
      <c r="A896" s="163">
        <v>883</v>
      </c>
      <c r="B896" s="151">
        <v>2988</v>
      </c>
      <c r="C896" s="228" t="s">
        <v>767</v>
      </c>
      <c r="D896" s="475" t="s">
        <v>1631</v>
      </c>
      <c r="E896" s="464" t="s">
        <v>8385</v>
      </c>
      <c r="F896" s="464" t="s">
        <v>10784</v>
      </c>
      <c r="G896" s="466" t="s">
        <v>10716</v>
      </c>
      <c r="H896" s="467" t="str">
        <f t="shared" si="85"/>
        <v>фото</v>
      </c>
      <c r="I896" s="153" t="s">
        <v>1647</v>
      </c>
      <c r="J896" s="468" t="s">
        <v>165</v>
      </c>
      <c r="K896" s="229">
        <v>3</v>
      </c>
      <c r="L896" s="230">
        <v>301.89999999999998</v>
      </c>
      <c r="M896" s="156">
        <v>1</v>
      </c>
      <c r="N896" s="160"/>
      <c r="O896" s="157">
        <f t="shared" si="86"/>
        <v>0</v>
      </c>
      <c r="P896" s="158">
        <v>4607105143128</v>
      </c>
      <c r="Q896" s="447">
        <v>2025</v>
      </c>
      <c r="R896" s="413" t="s">
        <v>9917</v>
      </c>
      <c r="T896" s="325"/>
    </row>
    <row r="897" spans="1:20" ht="15.75">
      <c r="A897" s="163">
        <v>884</v>
      </c>
      <c r="B897" s="232"/>
      <c r="C897" s="232"/>
      <c r="D897" s="470"/>
      <c r="E897" s="425" t="s">
        <v>9206</v>
      </c>
      <c r="F897" s="172"/>
      <c r="G897" s="231"/>
      <c r="H897" s="233"/>
      <c r="I897" s="234"/>
      <c r="J897" s="232"/>
      <c r="K897" s="232"/>
      <c r="L897" s="232"/>
      <c r="M897" s="232"/>
      <c r="N897" s="232"/>
      <c r="O897" s="150"/>
      <c r="P897" s="150"/>
      <c r="Q897" s="150"/>
      <c r="R897" s="167"/>
    </row>
    <row r="898" spans="1:20" ht="54.95" customHeight="1">
      <c r="A898" s="163">
        <v>885</v>
      </c>
      <c r="B898" s="151">
        <v>9606</v>
      </c>
      <c r="C898" s="228" t="s">
        <v>261</v>
      </c>
      <c r="D898" s="475" t="s">
        <v>1920</v>
      </c>
      <c r="E898" s="464" t="s">
        <v>8385</v>
      </c>
      <c r="F898" s="464" t="s">
        <v>9799</v>
      </c>
      <c r="G898" s="466" t="s">
        <v>9862</v>
      </c>
      <c r="H898" s="467" t="str">
        <f t="shared" ref="H898:H918" si="87">HYPERLINK("https://www.gardenbulbs.ru/images/Lilium_CL/thumbnails/"&amp;C898&amp;".jpg","фото")</f>
        <v>фото</v>
      </c>
      <c r="I898" s="153" t="s">
        <v>1935</v>
      </c>
      <c r="J898" s="468" t="s">
        <v>207</v>
      </c>
      <c r="K898" s="229">
        <v>3</v>
      </c>
      <c r="L898" s="230">
        <v>410.9</v>
      </c>
      <c r="M898" s="156">
        <v>1</v>
      </c>
      <c r="N898" s="160"/>
      <c r="O898" s="157">
        <f t="shared" ref="O898:O918" si="88">IF(ISERROR(L898*N898),0,L898*N898)</f>
        <v>0</v>
      </c>
      <c r="P898" s="158">
        <v>4607105141155</v>
      </c>
      <c r="Q898" s="447">
        <v>2025</v>
      </c>
      <c r="R898" s="413" t="s">
        <v>9926</v>
      </c>
      <c r="T898" s="325"/>
    </row>
    <row r="899" spans="1:20" ht="54" customHeight="1">
      <c r="A899" s="163">
        <v>886</v>
      </c>
      <c r="B899" s="151">
        <v>9467</v>
      </c>
      <c r="C899" s="228" t="s">
        <v>262</v>
      </c>
      <c r="D899" s="475" t="s">
        <v>1920</v>
      </c>
      <c r="E899" s="464" t="s">
        <v>8385</v>
      </c>
      <c r="F899" s="464" t="s">
        <v>7982</v>
      </c>
      <c r="G899" s="466" t="s">
        <v>7981</v>
      </c>
      <c r="H899" s="467" t="str">
        <f t="shared" si="87"/>
        <v>фото</v>
      </c>
      <c r="I899" s="153" t="s">
        <v>1936</v>
      </c>
      <c r="J899" s="468" t="s">
        <v>207</v>
      </c>
      <c r="K899" s="229">
        <v>2</v>
      </c>
      <c r="L899" s="230">
        <v>347.5</v>
      </c>
      <c r="M899" s="156">
        <v>1</v>
      </c>
      <c r="N899" s="160"/>
      <c r="O899" s="157">
        <f t="shared" si="88"/>
        <v>0</v>
      </c>
      <c r="P899" s="158">
        <v>4607109968505</v>
      </c>
      <c r="Q899" s="159"/>
      <c r="R899" s="413" t="s">
        <v>9926</v>
      </c>
      <c r="T899" s="325"/>
    </row>
    <row r="900" spans="1:20" ht="54" customHeight="1">
      <c r="A900" s="163">
        <v>887</v>
      </c>
      <c r="B900" s="151">
        <v>8787</v>
      </c>
      <c r="C900" s="228" t="s">
        <v>1937</v>
      </c>
      <c r="D900" s="475" t="s">
        <v>1920</v>
      </c>
      <c r="E900" s="464" t="s">
        <v>8385</v>
      </c>
      <c r="F900" s="464" t="s">
        <v>9800</v>
      </c>
      <c r="G900" s="466" t="s">
        <v>9863</v>
      </c>
      <c r="H900" s="467" t="str">
        <f t="shared" si="87"/>
        <v>фото</v>
      </c>
      <c r="I900" s="153" t="s">
        <v>8409</v>
      </c>
      <c r="J900" s="468" t="s">
        <v>207</v>
      </c>
      <c r="K900" s="229">
        <v>3</v>
      </c>
      <c r="L900" s="230">
        <v>427.9</v>
      </c>
      <c r="M900" s="156">
        <v>1</v>
      </c>
      <c r="N900" s="160"/>
      <c r="O900" s="157">
        <f t="shared" si="88"/>
        <v>0</v>
      </c>
      <c r="P900" s="158">
        <v>4607105141414</v>
      </c>
      <c r="Q900" s="447">
        <v>2025</v>
      </c>
      <c r="R900" s="413" t="s">
        <v>9926</v>
      </c>
      <c r="T900" s="325"/>
    </row>
    <row r="901" spans="1:20" ht="54" customHeight="1">
      <c r="A901" s="163">
        <v>888</v>
      </c>
      <c r="B901" s="151">
        <v>7707</v>
      </c>
      <c r="C901" s="228" t="s">
        <v>7900</v>
      </c>
      <c r="D901" s="475" t="s">
        <v>1920</v>
      </c>
      <c r="E901" s="464" t="s">
        <v>8385</v>
      </c>
      <c r="F901" s="464" t="s">
        <v>9801</v>
      </c>
      <c r="G901" s="466" t="s">
        <v>9864</v>
      </c>
      <c r="H901" s="467" t="str">
        <f t="shared" si="87"/>
        <v>фото</v>
      </c>
      <c r="I901" s="153" t="s">
        <v>8408</v>
      </c>
      <c r="J901" s="468" t="s">
        <v>207</v>
      </c>
      <c r="K901" s="229">
        <v>3</v>
      </c>
      <c r="L901" s="230">
        <v>362.5</v>
      </c>
      <c r="M901" s="156">
        <v>1</v>
      </c>
      <c r="N901" s="160"/>
      <c r="O901" s="157">
        <f t="shared" si="88"/>
        <v>0</v>
      </c>
      <c r="P901" s="158">
        <v>4607105143258</v>
      </c>
      <c r="Q901" s="447">
        <v>2025</v>
      </c>
      <c r="R901" s="413" t="s">
        <v>9925</v>
      </c>
      <c r="T901" s="325"/>
    </row>
    <row r="902" spans="1:20" ht="54" customHeight="1">
      <c r="A902" s="163">
        <v>889</v>
      </c>
      <c r="B902" s="151">
        <v>13639</v>
      </c>
      <c r="C902" s="228" t="s">
        <v>1391</v>
      </c>
      <c r="D902" s="475" t="s">
        <v>1862</v>
      </c>
      <c r="E902" s="464" t="s">
        <v>8385</v>
      </c>
      <c r="F902" s="464" t="s">
        <v>8577</v>
      </c>
      <c r="G902" s="466" t="s">
        <v>8581</v>
      </c>
      <c r="H902" s="467" t="str">
        <f t="shared" si="87"/>
        <v>фото</v>
      </c>
      <c r="I902" s="153" t="s">
        <v>1875</v>
      </c>
      <c r="J902" s="468" t="s">
        <v>207</v>
      </c>
      <c r="K902" s="229">
        <v>3</v>
      </c>
      <c r="L902" s="230">
        <v>423</v>
      </c>
      <c r="M902" s="156">
        <v>1</v>
      </c>
      <c r="N902" s="160"/>
      <c r="O902" s="157">
        <f t="shared" si="88"/>
        <v>0</v>
      </c>
      <c r="P902" s="158">
        <v>4607109919392</v>
      </c>
      <c r="Q902" s="159"/>
      <c r="R902" s="413" t="s">
        <v>9927</v>
      </c>
      <c r="T902" s="325"/>
    </row>
    <row r="903" spans="1:20" ht="54" customHeight="1">
      <c r="A903" s="163">
        <v>890</v>
      </c>
      <c r="B903" s="151">
        <v>5064</v>
      </c>
      <c r="C903" s="228" t="s">
        <v>8004</v>
      </c>
      <c r="D903" s="475" t="s">
        <v>1862</v>
      </c>
      <c r="E903" s="464" t="s">
        <v>8385</v>
      </c>
      <c r="F903" s="464" t="s">
        <v>7977</v>
      </c>
      <c r="G903" s="466" t="s">
        <v>7976</v>
      </c>
      <c r="H903" s="467" t="str">
        <f t="shared" si="87"/>
        <v>фото</v>
      </c>
      <c r="I903" s="153" t="s">
        <v>8030</v>
      </c>
      <c r="J903" s="468" t="s">
        <v>207</v>
      </c>
      <c r="K903" s="229">
        <v>3</v>
      </c>
      <c r="L903" s="230">
        <v>492.7</v>
      </c>
      <c r="M903" s="156">
        <v>1</v>
      </c>
      <c r="N903" s="160"/>
      <c r="O903" s="157">
        <f t="shared" si="88"/>
        <v>0</v>
      </c>
      <c r="P903" s="158">
        <v>4607109947838</v>
      </c>
      <c r="Q903" s="159"/>
      <c r="R903" s="413" t="s">
        <v>9927</v>
      </c>
      <c r="T903" s="325"/>
    </row>
    <row r="904" spans="1:20" ht="54" customHeight="1">
      <c r="A904" s="163">
        <v>891</v>
      </c>
      <c r="B904" s="151">
        <v>9444</v>
      </c>
      <c r="C904" s="228" t="s">
        <v>786</v>
      </c>
      <c r="D904" s="475" t="s">
        <v>1862</v>
      </c>
      <c r="E904" s="464" t="s">
        <v>8385</v>
      </c>
      <c r="F904" s="464" t="s">
        <v>9802</v>
      </c>
      <c r="G904" s="466" t="s">
        <v>9865</v>
      </c>
      <c r="H904" s="467" t="str">
        <f t="shared" si="87"/>
        <v>фото</v>
      </c>
      <c r="I904" s="153" t="s">
        <v>1879</v>
      </c>
      <c r="J904" s="468" t="s">
        <v>207</v>
      </c>
      <c r="K904" s="229">
        <v>3</v>
      </c>
      <c r="L904" s="230">
        <v>404.3</v>
      </c>
      <c r="M904" s="156">
        <v>1</v>
      </c>
      <c r="N904" s="160"/>
      <c r="O904" s="157">
        <f t="shared" si="88"/>
        <v>0</v>
      </c>
      <c r="P904" s="158">
        <v>4607109977750</v>
      </c>
      <c r="Q904" s="159"/>
      <c r="R904" s="413" t="s">
        <v>9927</v>
      </c>
      <c r="T904" s="325"/>
    </row>
    <row r="905" spans="1:20" ht="54" customHeight="1">
      <c r="A905" s="163">
        <v>892</v>
      </c>
      <c r="B905" s="151">
        <v>7751</v>
      </c>
      <c r="C905" s="228" t="s">
        <v>1158</v>
      </c>
      <c r="D905" s="475" t="s">
        <v>1862</v>
      </c>
      <c r="E905" s="464" t="s">
        <v>8385</v>
      </c>
      <c r="F905" s="464" t="s">
        <v>9803</v>
      </c>
      <c r="G905" s="466" t="s">
        <v>9866</v>
      </c>
      <c r="H905" s="467" t="str">
        <f t="shared" si="87"/>
        <v>фото</v>
      </c>
      <c r="I905" s="153" t="s">
        <v>1908</v>
      </c>
      <c r="J905" s="468" t="s">
        <v>207</v>
      </c>
      <c r="K905" s="229">
        <v>3</v>
      </c>
      <c r="L905" s="230">
        <v>414.6</v>
      </c>
      <c r="M905" s="156">
        <v>1</v>
      </c>
      <c r="N905" s="160"/>
      <c r="O905" s="157">
        <f t="shared" si="88"/>
        <v>0</v>
      </c>
      <c r="P905" s="158">
        <v>4607105143210</v>
      </c>
      <c r="Q905" s="447">
        <v>2025</v>
      </c>
      <c r="R905" s="413" t="s">
        <v>9927</v>
      </c>
      <c r="T905" s="325"/>
    </row>
    <row r="906" spans="1:20" ht="54" customHeight="1">
      <c r="A906" s="163">
        <v>893</v>
      </c>
      <c r="B906" s="151">
        <v>4578</v>
      </c>
      <c r="C906" s="228" t="s">
        <v>253</v>
      </c>
      <c r="D906" s="475" t="s">
        <v>1862</v>
      </c>
      <c r="E906" s="464" t="s">
        <v>8385</v>
      </c>
      <c r="F906" s="464" t="s">
        <v>10785</v>
      </c>
      <c r="G906" s="466" t="s">
        <v>10717</v>
      </c>
      <c r="H906" s="467" t="str">
        <f t="shared" si="87"/>
        <v>фото</v>
      </c>
      <c r="I906" s="153" t="s">
        <v>1883</v>
      </c>
      <c r="J906" s="468" t="s">
        <v>207</v>
      </c>
      <c r="K906" s="229">
        <v>3</v>
      </c>
      <c r="L906" s="230">
        <v>406.7</v>
      </c>
      <c r="M906" s="156">
        <v>1</v>
      </c>
      <c r="N906" s="160"/>
      <c r="O906" s="157">
        <f t="shared" si="88"/>
        <v>0</v>
      </c>
      <c r="P906" s="158">
        <v>4607109919378</v>
      </c>
      <c r="Q906" s="164"/>
      <c r="R906" s="413" t="s">
        <v>9927</v>
      </c>
      <c r="T906" s="325"/>
    </row>
    <row r="907" spans="1:20" ht="54" customHeight="1">
      <c r="A907" s="163">
        <v>894</v>
      </c>
      <c r="B907" s="151">
        <v>4579</v>
      </c>
      <c r="C907" s="228" t="s">
        <v>254</v>
      </c>
      <c r="D907" s="475" t="s">
        <v>1862</v>
      </c>
      <c r="E907" s="464" t="s">
        <v>8385</v>
      </c>
      <c r="F907" s="464" t="s">
        <v>10786</v>
      </c>
      <c r="G907" s="466" t="s">
        <v>10718</v>
      </c>
      <c r="H907" s="467" t="str">
        <f t="shared" si="87"/>
        <v>фото</v>
      </c>
      <c r="I907" s="153" t="s">
        <v>1890</v>
      </c>
      <c r="J907" s="468" t="s">
        <v>207</v>
      </c>
      <c r="K907" s="229">
        <v>3</v>
      </c>
      <c r="L907" s="230">
        <v>404.3</v>
      </c>
      <c r="M907" s="156">
        <v>1</v>
      </c>
      <c r="N907" s="160"/>
      <c r="O907" s="157">
        <f t="shared" si="88"/>
        <v>0</v>
      </c>
      <c r="P907" s="158">
        <v>4607109988763</v>
      </c>
      <c r="Q907" s="164"/>
      <c r="R907" s="413" t="s">
        <v>9927</v>
      </c>
      <c r="T907" s="325"/>
    </row>
    <row r="908" spans="1:20" ht="54" customHeight="1">
      <c r="A908" s="163">
        <v>895</v>
      </c>
      <c r="B908" s="151">
        <v>7119</v>
      </c>
      <c r="C908" s="228" t="s">
        <v>1409</v>
      </c>
      <c r="D908" s="475" t="s">
        <v>1862</v>
      </c>
      <c r="E908" s="464" t="s">
        <v>8385</v>
      </c>
      <c r="F908" s="464" t="s">
        <v>9804</v>
      </c>
      <c r="G908" s="466" t="s">
        <v>9867</v>
      </c>
      <c r="H908" s="467" t="str">
        <f t="shared" si="87"/>
        <v>фото</v>
      </c>
      <c r="I908" s="153" t="s">
        <v>1904</v>
      </c>
      <c r="J908" s="468" t="s">
        <v>207</v>
      </c>
      <c r="K908" s="229">
        <v>3</v>
      </c>
      <c r="L908" s="230">
        <v>464.2</v>
      </c>
      <c r="M908" s="156">
        <v>1</v>
      </c>
      <c r="N908" s="160"/>
      <c r="O908" s="157">
        <f t="shared" si="88"/>
        <v>0</v>
      </c>
      <c r="P908" s="158">
        <v>4607105143005</v>
      </c>
      <c r="Q908" s="447">
        <v>2025</v>
      </c>
      <c r="R908" s="413" t="s">
        <v>9927</v>
      </c>
      <c r="T908" s="325"/>
    </row>
    <row r="909" spans="1:20" ht="54" customHeight="1">
      <c r="A909" s="163">
        <v>896</v>
      </c>
      <c r="B909" s="151">
        <v>3792</v>
      </c>
      <c r="C909" s="228" t="s">
        <v>1394</v>
      </c>
      <c r="D909" s="475" t="s">
        <v>1862</v>
      </c>
      <c r="E909" s="464" t="s">
        <v>8385</v>
      </c>
      <c r="F909" s="464" t="s">
        <v>8578</v>
      </c>
      <c r="G909" s="466" t="s">
        <v>8582</v>
      </c>
      <c r="H909" s="467" t="str">
        <f t="shared" si="87"/>
        <v>фото</v>
      </c>
      <c r="I909" s="153" t="s">
        <v>9222</v>
      </c>
      <c r="J909" s="468" t="s">
        <v>207</v>
      </c>
      <c r="K909" s="229">
        <v>3</v>
      </c>
      <c r="L909" s="230">
        <v>492.7</v>
      </c>
      <c r="M909" s="156">
        <v>1</v>
      </c>
      <c r="N909" s="160"/>
      <c r="O909" s="157">
        <f t="shared" si="88"/>
        <v>0</v>
      </c>
      <c r="P909" s="158">
        <v>4607109947821</v>
      </c>
      <c r="Q909" s="164"/>
      <c r="R909" s="413" t="s">
        <v>9927</v>
      </c>
      <c r="T909" s="325"/>
    </row>
    <row r="910" spans="1:20" ht="54.95" customHeight="1">
      <c r="A910" s="163">
        <v>897</v>
      </c>
      <c r="B910" s="151">
        <v>14784</v>
      </c>
      <c r="C910" s="228" t="s">
        <v>8005</v>
      </c>
      <c r="D910" s="475" t="s">
        <v>1862</v>
      </c>
      <c r="E910" s="464" t="s">
        <v>8385</v>
      </c>
      <c r="F910" s="464" t="s">
        <v>9805</v>
      </c>
      <c r="G910" s="466" t="s">
        <v>9868</v>
      </c>
      <c r="H910" s="467" t="str">
        <f t="shared" si="87"/>
        <v>фото</v>
      </c>
      <c r="I910" s="153" t="s">
        <v>8031</v>
      </c>
      <c r="J910" s="468" t="s">
        <v>207</v>
      </c>
      <c r="K910" s="229">
        <v>3</v>
      </c>
      <c r="L910" s="230">
        <v>362.5</v>
      </c>
      <c r="M910" s="156">
        <v>1</v>
      </c>
      <c r="N910" s="160"/>
      <c r="O910" s="157">
        <f t="shared" si="88"/>
        <v>0</v>
      </c>
      <c r="P910" s="158">
        <v>4607105142121</v>
      </c>
      <c r="Q910" s="447">
        <v>2025</v>
      </c>
      <c r="R910" s="413" t="s">
        <v>9927</v>
      </c>
      <c r="T910" s="325"/>
    </row>
    <row r="911" spans="1:20" ht="54" customHeight="1">
      <c r="A911" s="163">
        <v>898</v>
      </c>
      <c r="B911" s="151">
        <v>1504</v>
      </c>
      <c r="C911" s="228" t="s">
        <v>258</v>
      </c>
      <c r="D911" s="475" t="s">
        <v>1862</v>
      </c>
      <c r="E911" s="464" t="s">
        <v>8385</v>
      </c>
      <c r="F911" s="464" t="s">
        <v>9806</v>
      </c>
      <c r="G911" s="466" t="s">
        <v>9869</v>
      </c>
      <c r="H911" s="467" t="str">
        <f t="shared" si="87"/>
        <v>фото</v>
      </c>
      <c r="I911" s="153" t="s">
        <v>1900</v>
      </c>
      <c r="J911" s="468" t="s">
        <v>207</v>
      </c>
      <c r="K911" s="229">
        <v>3</v>
      </c>
      <c r="L911" s="230">
        <v>489.1</v>
      </c>
      <c r="M911" s="156">
        <v>1</v>
      </c>
      <c r="N911" s="160"/>
      <c r="O911" s="157">
        <f t="shared" si="88"/>
        <v>0</v>
      </c>
      <c r="P911" s="158">
        <v>4607109961094</v>
      </c>
      <c r="Q911" s="159"/>
      <c r="R911" s="413" t="s">
        <v>9927</v>
      </c>
      <c r="T911" s="325"/>
    </row>
    <row r="912" spans="1:20" ht="54" customHeight="1">
      <c r="A912" s="163">
        <v>899</v>
      </c>
      <c r="B912" s="151">
        <v>13644</v>
      </c>
      <c r="C912" s="228" t="s">
        <v>559</v>
      </c>
      <c r="D912" s="475" t="s">
        <v>1862</v>
      </c>
      <c r="E912" s="464" t="s">
        <v>8385</v>
      </c>
      <c r="F912" s="464" t="s">
        <v>8579</v>
      </c>
      <c r="G912" s="466" t="s">
        <v>8583</v>
      </c>
      <c r="H912" s="467" t="str">
        <f t="shared" si="87"/>
        <v>фото</v>
      </c>
      <c r="I912" s="153" t="s">
        <v>1901</v>
      </c>
      <c r="J912" s="468" t="s">
        <v>207</v>
      </c>
      <c r="K912" s="229">
        <v>3</v>
      </c>
      <c r="L912" s="230">
        <v>412.7</v>
      </c>
      <c r="M912" s="156">
        <v>1</v>
      </c>
      <c r="N912" s="160"/>
      <c r="O912" s="157">
        <f t="shared" si="88"/>
        <v>0</v>
      </c>
      <c r="P912" s="158">
        <v>4607109919354</v>
      </c>
      <c r="Q912" s="164"/>
      <c r="R912" s="413" t="s">
        <v>9927</v>
      </c>
      <c r="T912" s="325"/>
    </row>
    <row r="913" spans="1:20" ht="54" customHeight="1">
      <c r="A913" s="163">
        <v>900</v>
      </c>
      <c r="B913" s="151">
        <v>14793</v>
      </c>
      <c r="C913" s="228" t="s">
        <v>8512</v>
      </c>
      <c r="D913" s="475" t="s">
        <v>1862</v>
      </c>
      <c r="E913" s="464" t="s">
        <v>8385</v>
      </c>
      <c r="F913" s="464" t="s">
        <v>9807</v>
      </c>
      <c r="G913" s="466" t="s">
        <v>9870</v>
      </c>
      <c r="H913" s="467" t="str">
        <f t="shared" si="87"/>
        <v>фото</v>
      </c>
      <c r="I913" s="153" t="s">
        <v>8520</v>
      </c>
      <c r="J913" s="468" t="s">
        <v>207</v>
      </c>
      <c r="K913" s="229">
        <v>3</v>
      </c>
      <c r="L913" s="230">
        <v>355.2</v>
      </c>
      <c r="M913" s="156">
        <v>1</v>
      </c>
      <c r="N913" s="160"/>
      <c r="O913" s="157">
        <f t="shared" si="88"/>
        <v>0</v>
      </c>
      <c r="P913" s="158">
        <v>4607105142879</v>
      </c>
      <c r="Q913" s="447">
        <v>2025</v>
      </c>
      <c r="R913" s="413" t="s">
        <v>9927</v>
      </c>
      <c r="T913" s="325"/>
    </row>
    <row r="914" spans="1:20" ht="54" customHeight="1">
      <c r="A914" s="163">
        <v>901</v>
      </c>
      <c r="B914" s="151">
        <v>13646</v>
      </c>
      <c r="C914" s="228" t="s">
        <v>7893</v>
      </c>
      <c r="D914" s="475" t="s">
        <v>1862</v>
      </c>
      <c r="E914" s="464" t="s">
        <v>8385</v>
      </c>
      <c r="F914" s="464" t="s">
        <v>7980</v>
      </c>
      <c r="G914" s="466" t="s">
        <v>7979</v>
      </c>
      <c r="H914" s="467" t="str">
        <f t="shared" si="87"/>
        <v>фото</v>
      </c>
      <c r="I914" s="153" t="s">
        <v>7895</v>
      </c>
      <c r="J914" s="468" t="s">
        <v>207</v>
      </c>
      <c r="K914" s="229">
        <v>3</v>
      </c>
      <c r="L914" s="230">
        <v>435.2</v>
      </c>
      <c r="M914" s="156">
        <v>1</v>
      </c>
      <c r="N914" s="160"/>
      <c r="O914" s="157">
        <f t="shared" si="88"/>
        <v>0</v>
      </c>
      <c r="P914" s="158">
        <v>4607109919330</v>
      </c>
      <c r="Q914" s="164"/>
      <c r="R914" s="413" t="s">
        <v>9927</v>
      </c>
      <c r="T914" s="325"/>
    </row>
    <row r="915" spans="1:20" ht="58.35" customHeight="1">
      <c r="A915" s="163">
        <v>902</v>
      </c>
      <c r="B915" s="151">
        <v>9453</v>
      </c>
      <c r="C915" s="228" t="s">
        <v>9656</v>
      </c>
      <c r="D915" s="475" t="s">
        <v>1862</v>
      </c>
      <c r="E915" s="464" t="s">
        <v>8385</v>
      </c>
      <c r="F915" s="464" t="s">
        <v>10787</v>
      </c>
      <c r="G915" s="466" t="s">
        <v>10719</v>
      </c>
      <c r="H915" s="467" t="str">
        <f t="shared" si="87"/>
        <v>фото</v>
      </c>
      <c r="I915" s="153" t="s">
        <v>9724</v>
      </c>
      <c r="J915" s="468" t="s">
        <v>207</v>
      </c>
      <c r="K915" s="229">
        <v>3</v>
      </c>
      <c r="L915" s="230">
        <v>463</v>
      </c>
      <c r="M915" s="156">
        <v>1</v>
      </c>
      <c r="N915" s="160"/>
      <c r="O915" s="157">
        <f t="shared" si="88"/>
        <v>0</v>
      </c>
      <c r="P915" s="158">
        <v>4607109953297</v>
      </c>
      <c r="Q915" s="164"/>
      <c r="R915" s="413" t="s">
        <v>9927</v>
      </c>
      <c r="T915" s="325"/>
    </row>
    <row r="916" spans="1:20" ht="58.15" customHeight="1">
      <c r="A916" s="163">
        <v>903</v>
      </c>
      <c r="B916" s="151">
        <v>9450</v>
      </c>
      <c r="C916" s="228" t="s">
        <v>980</v>
      </c>
      <c r="D916" s="475" t="s">
        <v>1862</v>
      </c>
      <c r="E916" s="464" t="s">
        <v>8385</v>
      </c>
      <c r="F916" s="464" t="s">
        <v>9188</v>
      </c>
      <c r="G916" s="466" t="s">
        <v>9207</v>
      </c>
      <c r="H916" s="467" t="str">
        <f t="shared" si="87"/>
        <v>фото</v>
      </c>
      <c r="I916" s="153" t="s">
        <v>1887</v>
      </c>
      <c r="J916" s="468" t="s">
        <v>207</v>
      </c>
      <c r="K916" s="229">
        <v>3</v>
      </c>
      <c r="L916" s="230">
        <v>398.2</v>
      </c>
      <c r="M916" s="156">
        <v>1</v>
      </c>
      <c r="N916" s="160"/>
      <c r="O916" s="157">
        <f t="shared" si="88"/>
        <v>0</v>
      </c>
      <c r="P916" s="158">
        <v>4607109968291</v>
      </c>
      <c r="Q916" s="164"/>
      <c r="R916" s="413" t="s">
        <v>9927</v>
      </c>
      <c r="T916" s="325"/>
    </row>
    <row r="917" spans="1:20" ht="58.15" customHeight="1">
      <c r="A917" s="163">
        <v>904</v>
      </c>
      <c r="B917" s="151">
        <v>13643</v>
      </c>
      <c r="C917" s="228" t="s">
        <v>1403</v>
      </c>
      <c r="D917" s="475" t="s">
        <v>1862</v>
      </c>
      <c r="E917" s="464" t="s">
        <v>8385</v>
      </c>
      <c r="F917" s="464" t="s">
        <v>8580</v>
      </c>
      <c r="G917" s="466" t="s">
        <v>7978</v>
      </c>
      <c r="H917" s="467" t="str">
        <f t="shared" si="87"/>
        <v>фото</v>
      </c>
      <c r="I917" s="153" t="s">
        <v>1888</v>
      </c>
      <c r="J917" s="468" t="s">
        <v>207</v>
      </c>
      <c r="K917" s="229">
        <v>3</v>
      </c>
      <c r="L917" s="230">
        <v>427.3</v>
      </c>
      <c r="M917" s="156">
        <v>1</v>
      </c>
      <c r="N917" s="160"/>
      <c r="O917" s="157">
        <f t="shared" si="88"/>
        <v>0</v>
      </c>
      <c r="P917" s="158">
        <v>4607109919361</v>
      </c>
      <c r="Q917" s="164"/>
      <c r="R917" s="413" t="s">
        <v>9927</v>
      </c>
      <c r="T917" s="325"/>
    </row>
    <row r="918" spans="1:20" ht="54" customHeight="1">
      <c r="A918" s="163">
        <v>905</v>
      </c>
      <c r="B918" s="151">
        <v>2204</v>
      </c>
      <c r="C918" s="228" t="s">
        <v>1841</v>
      </c>
      <c r="D918" s="475" t="s">
        <v>1778</v>
      </c>
      <c r="E918" s="464" t="s">
        <v>8385</v>
      </c>
      <c r="F918" s="464" t="s">
        <v>7971</v>
      </c>
      <c r="G918" s="466" t="s">
        <v>7970</v>
      </c>
      <c r="H918" s="467" t="str">
        <f t="shared" si="87"/>
        <v>фото</v>
      </c>
      <c r="I918" s="153" t="s">
        <v>1844</v>
      </c>
      <c r="J918" s="468" t="s">
        <v>207</v>
      </c>
      <c r="K918" s="229">
        <v>2</v>
      </c>
      <c r="L918" s="230">
        <v>383.5</v>
      </c>
      <c r="M918" s="156">
        <v>1</v>
      </c>
      <c r="N918" s="160"/>
      <c r="O918" s="157">
        <f t="shared" si="88"/>
        <v>0</v>
      </c>
      <c r="P918" s="158">
        <v>4607109948354</v>
      </c>
      <c r="Q918" s="159"/>
      <c r="R918" s="413" t="s">
        <v>9929</v>
      </c>
      <c r="T918" s="325"/>
    </row>
    <row r="919" spans="1:20" ht="15.75">
      <c r="A919" s="163">
        <v>906</v>
      </c>
      <c r="B919" s="232"/>
      <c r="C919" s="232"/>
      <c r="D919" s="470"/>
      <c r="E919" s="425" t="s">
        <v>9147</v>
      </c>
      <c r="F919" s="172"/>
      <c r="G919" s="231"/>
      <c r="H919" s="233"/>
      <c r="I919" s="234"/>
      <c r="J919" s="232"/>
      <c r="K919" s="232"/>
      <c r="L919" s="232"/>
      <c r="M919" s="232"/>
      <c r="N919" s="232"/>
      <c r="O919" s="150"/>
      <c r="P919" s="150"/>
      <c r="Q919" s="150"/>
      <c r="R919" s="167"/>
    </row>
    <row r="920" spans="1:20" ht="54" customHeight="1">
      <c r="A920" s="163">
        <v>907</v>
      </c>
      <c r="B920" s="151">
        <v>4604</v>
      </c>
      <c r="C920" s="228" t="s">
        <v>1845</v>
      </c>
      <c r="D920" s="475" t="s">
        <v>1778</v>
      </c>
      <c r="E920" s="313" t="s">
        <v>8385</v>
      </c>
      <c r="F920" s="313" t="s">
        <v>10788</v>
      </c>
      <c r="G920" s="340" t="s">
        <v>10720</v>
      </c>
      <c r="H920" s="467" t="str">
        <f t="shared" ref="H920:H966" si="89">HYPERLINK("https://www.gardenbulbs.ru/images/Lilium_CL/thumbnails/"&amp;C920&amp;".jpg","фото")</f>
        <v>фото</v>
      </c>
      <c r="I920" s="153" t="s">
        <v>1848</v>
      </c>
      <c r="J920" s="468" t="s">
        <v>207</v>
      </c>
      <c r="K920" s="229">
        <v>3</v>
      </c>
      <c r="L920" s="230">
        <v>562.4</v>
      </c>
      <c r="M920" s="156">
        <v>1</v>
      </c>
      <c r="N920" s="160"/>
      <c r="O920" s="157">
        <f t="shared" ref="O920:O966" si="90">IF(ISERROR(L920*N920),0,L920*N920)</f>
        <v>0</v>
      </c>
      <c r="P920" s="158">
        <v>4607109958520</v>
      </c>
      <c r="Q920" s="164" t="s">
        <v>190</v>
      </c>
      <c r="R920" s="413" t="s">
        <v>9929</v>
      </c>
      <c r="T920" s="325"/>
    </row>
    <row r="921" spans="1:20" ht="54" customHeight="1">
      <c r="A921" s="163">
        <v>908</v>
      </c>
      <c r="B921" s="151">
        <v>4606</v>
      </c>
      <c r="C921" s="228" t="s">
        <v>7997</v>
      </c>
      <c r="D921" s="475" t="s">
        <v>1778</v>
      </c>
      <c r="E921" s="313" t="s">
        <v>8385</v>
      </c>
      <c r="F921" s="313" t="s">
        <v>10789</v>
      </c>
      <c r="G921" s="340" t="s">
        <v>10721</v>
      </c>
      <c r="H921" s="467" t="str">
        <f t="shared" si="89"/>
        <v>фото</v>
      </c>
      <c r="I921" s="153" t="s">
        <v>8023</v>
      </c>
      <c r="J921" s="468" t="s">
        <v>207</v>
      </c>
      <c r="K921" s="229">
        <v>3</v>
      </c>
      <c r="L921" s="230">
        <v>562.4</v>
      </c>
      <c r="M921" s="156">
        <v>1</v>
      </c>
      <c r="N921" s="160"/>
      <c r="O921" s="157">
        <f t="shared" si="90"/>
        <v>0</v>
      </c>
      <c r="P921" s="158">
        <v>4607109958513</v>
      </c>
      <c r="Q921" s="164" t="s">
        <v>190</v>
      </c>
      <c r="R921" s="413" t="s">
        <v>9929</v>
      </c>
      <c r="T921" s="325"/>
    </row>
    <row r="922" spans="1:20" ht="54" customHeight="1">
      <c r="A922" s="163">
        <v>909</v>
      </c>
      <c r="B922" s="151">
        <v>714</v>
      </c>
      <c r="C922" s="228" t="s">
        <v>8003</v>
      </c>
      <c r="D922" s="475" t="s">
        <v>1778</v>
      </c>
      <c r="E922" s="313" t="s">
        <v>8385</v>
      </c>
      <c r="F922" s="313" t="s">
        <v>10790</v>
      </c>
      <c r="G922" s="340" t="s">
        <v>10722</v>
      </c>
      <c r="H922" s="467" t="str">
        <f t="shared" si="89"/>
        <v>фото</v>
      </c>
      <c r="I922" s="153" t="s">
        <v>8029</v>
      </c>
      <c r="J922" s="468" t="s">
        <v>207</v>
      </c>
      <c r="K922" s="229">
        <v>3</v>
      </c>
      <c r="L922" s="230">
        <v>562.4</v>
      </c>
      <c r="M922" s="156">
        <v>1</v>
      </c>
      <c r="N922" s="160"/>
      <c r="O922" s="157">
        <f t="shared" si="90"/>
        <v>0</v>
      </c>
      <c r="P922" s="158">
        <v>4607109968260</v>
      </c>
      <c r="Q922" s="164" t="s">
        <v>190</v>
      </c>
      <c r="R922" s="413" t="s">
        <v>9929</v>
      </c>
      <c r="T922" s="325"/>
    </row>
    <row r="923" spans="1:20" ht="54.95" customHeight="1">
      <c r="A923" s="163">
        <v>910</v>
      </c>
      <c r="B923" s="151">
        <v>12062</v>
      </c>
      <c r="C923" s="228" t="s">
        <v>9658</v>
      </c>
      <c r="D923" s="475" t="s">
        <v>1778</v>
      </c>
      <c r="E923" s="313" t="s">
        <v>8385</v>
      </c>
      <c r="F923" s="313" t="s">
        <v>10791</v>
      </c>
      <c r="G923" s="340" t="s">
        <v>10723</v>
      </c>
      <c r="H923" s="467" t="str">
        <f t="shared" si="89"/>
        <v>фото</v>
      </c>
      <c r="I923" s="153" t="s">
        <v>9726</v>
      </c>
      <c r="J923" s="468" t="s">
        <v>207</v>
      </c>
      <c r="K923" s="229">
        <v>3</v>
      </c>
      <c r="L923" s="230">
        <v>562.4</v>
      </c>
      <c r="M923" s="156">
        <v>1</v>
      </c>
      <c r="N923" s="160"/>
      <c r="O923" s="157">
        <f t="shared" si="90"/>
        <v>0</v>
      </c>
      <c r="P923" s="158">
        <v>4607109968475</v>
      </c>
      <c r="Q923" s="164" t="s">
        <v>190</v>
      </c>
      <c r="R923" s="413" t="s">
        <v>9929</v>
      </c>
      <c r="T923" s="325"/>
    </row>
    <row r="924" spans="1:20" ht="54" customHeight="1">
      <c r="A924" s="163">
        <v>911</v>
      </c>
      <c r="B924" s="151">
        <v>10690</v>
      </c>
      <c r="C924" s="228" t="s">
        <v>1849</v>
      </c>
      <c r="D924" s="475" t="s">
        <v>1778</v>
      </c>
      <c r="E924" s="464" t="s">
        <v>8385</v>
      </c>
      <c r="F924" s="464" t="s">
        <v>7973</v>
      </c>
      <c r="G924" s="466" t="s">
        <v>7972</v>
      </c>
      <c r="H924" s="467" t="str">
        <f t="shared" si="89"/>
        <v>фото</v>
      </c>
      <c r="I924" s="153" t="s">
        <v>1852</v>
      </c>
      <c r="J924" s="468" t="s">
        <v>207</v>
      </c>
      <c r="K924" s="229">
        <v>3</v>
      </c>
      <c r="L924" s="230">
        <v>562.4</v>
      </c>
      <c r="M924" s="156">
        <v>1</v>
      </c>
      <c r="N924" s="160"/>
      <c r="O924" s="157">
        <f t="shared" si="90"/>
        <v>0</v>
      </c>
      <c r="P924" s="158">
        <v>4607109926536</v>
      </c>
      <c r="Q924" s="164"/>
      <c r="R924" s="413" t="s">
        <v>9929</v>
      </c>
      <c r="T924" s="325"/>
    </row>
    <row r="925" spans="1:20" ht="54.95" customHeight="1">
      <c r="A925" s="163">
        <v>912</v>
      </c>
      <c r="B925" s="151">
        <v>4608</v>
      </c>
      <c r="C925" s="228" t="s">
        <v>9659</v>
      </c>
      <c r="D925" s="475" t="s">
        <v>1778</v>
      </c>
      <c r="E925" s="313" t="s">
        <v>8385</v>
      </c>
      <c r="F925" s="313" t="s">
        <v>10792</v>
      </c>
      <c r="G925" s="340" t="s">
        <v>10724</v>
      </c>
      <c r="H925" s="467" t="str">
        <f t="shared" si="89"/>
        <v>фото</v>
      </c>
      <c r="I925" s="153" t="s">
        <v>9727</v>
      </c>
      <c r="J925" s="468" t="s">
        <v>207</v>
      </c>
      <c r="K925" s="229">
        <v>3</v>
      </c>
      <c r="L925" s="230">
        <v>562.4</v>
      </c>
      <c r="M925" s="156">
        <v>1</v>
      </c>
      <c r="N925" s="160"/>
      <c r="O925" s="157">
        <f t="shared" si="90"/>
        <v>0</v>
      </c>
      <c r="P925" s="158">
        <v>4607109928677</v>
      </c>
      <c r="Q925" s="164" t="s">
        <v>190</v>
      </c>
      <c r="R925" s="413" t="s">
        <v>9929</v>
      </c>
      <c r="T925" s="325"/>
    </row>
    <row r="926" spans="1:20" ht="54" customHeight="1">
      <c r="A926" s="163">
        <v>913</v>
      </c>
      <c r="B926" s="151">
        <v>10691</v>
      </c>
      <c r="C926" s="228" t="s">
        <v>1853</v>
      </c>
      <c r="D926" s="475" t="s">
        <v>1778</v>
      </c>
      <c r="E926" s="464" t="s">
        <v>8385</v>
      </c>
      <c r="F926" s="464" t="s">
        <v>7975</v>
      </c>
      <c r="G926" s="466" t="s">
        <v>7974</v>
      </c>
      <c r="H926" s="467" t="str">
        <f t="shared" si="89"/>
        <v>фото</v>
      </c>
      <c r="I926" s="153" t="s">
        <v>1856</v>
      </c>
      <c r="J926" s="468" t="s">
        <v>207</v>
      </c>
      <c r="K926" s="229">
        <v>3</v>
      </c>
      <c r="L926" s="230">
        <v>562.4</v>
      </c>
      <c r="M926" s="156">
        <v>1</v>
      </c>
      <c r="N926" s="160"/>
      <c r="O926" s="157">
        <f t="shared" si="90"/>
        <v>0</v>
      </c>
      <c r="P926" s="158">
        <v>4607109926529</v>
      </c>
      <c r="Q926" s="159"/>
      <c r="R926" s="413" t="s">
        <v>9929</v>
      </c>
      <c r="T926" s="325"/>
    </row>
    <row r="927" spans="1:20" ht="54" customHeight="1">
      <c r="A927" s="163">
        <v>914</v>
      </c>
      <c r="B927" s="151">
        <v>4619</v>
      </c>
      <c r="C927" s="228" t="s">
        <v>8509</v>
      </c>
      <c r="D927" s="475" t="s">
        <v>1778</v>
      </c>
      <c r="E927" s="313" t="s">
        <v>8385</v>
      </c>
      <c r="F927" s="313" t="s">
        <v>10793</v>
      </c>
      <c r="G927" s="340" t="s">
        <v>10725</v>
      </c>
      <c r="H927" s="467" t="str">
        <f t="shared" si="89"/>
        <v>фото</v>
      </c>
      <c r="I927" s="153" t="s">
        <v>8510</v>
      </c>
      <c r="J927" s="468" t="s">
        <v>207</v>
      </c>
      <c r="K927" s="229">
        <v>3</v>
      </c>
      <c r="L927" s="230">
        <v>562.4</v>
      </c>
      <c r="M927" s="156">
        <v>1</v>
      </c>
      <c r="N927" s="160"/>
      <c r="O927" s="157">
        <f t="shared" si="90"/>
        <v>0</v>
      </c>
      <c r="P927" s="158">
        <v>4607109957684</v>
      </c>
      <c r="Q927" s="164" t="s">
        <v>190</v>
      </c>
      <c r="R927" s="413" t="s">
        <v>9929</v>
      </c>
      <c r="T927" s="325"/>
    </row>
    <row r="928" spans="1:20" ht="54.95" customHeight="1">
      <c r="A928" s="163">
        <v>915</v>
      </c>
      <c r="B928" s="151">
        <v>4430</v>
      </c>
      <c r="C928" s="228" t="s">
        <v>8001</v>
      </c>
      <c r="D928" s="475" t="s">
        <v>1778</v>
      </c>
      <c r="E928" s="313" t="s">
        <v>8385</v>
      </c>
      <c r="F928" s="313" t="s">
        <v>10794</v>
      </c>
      <c r="G928" s="340" t="s">
        <v>10726</v>
      </c>
      <c r="H928" s="467" t="str">
        <f t="shared" si="89"/>
        <v>фото</v>
      </c>
      <c r="I928" s="153" t="s">
        <v>8027</v>
      </c>
      <c r="J928" s="468" t="s">
        <v>207</v>
      </c>
      <c r="K928" s="229">
        <v>3</v>
      </c>
      <c r="L928" s="230">
        <v>562.4</v>
      </c>
      <c r="M928" s="156">
        <v>1</v>
      </c>
      <c r="N928" s="160"/>
      <c r="O928" s="157">
        <f t="shared" si="90"/>
        <v>0</v>
      </c>
      <c r="P928" s="158">
        <v>4607109974759</v>
      </c>
      <c r="Q928" s="164" t="s">
        <v>190</v>
      </c>
      <c r="R928" s="413" t="s">
        <v>9929</v>
      </c>
      <c r="T928" s="325"/>
    </row>
    <row r="929" spans="1:20" ht="54.95" customHeight="1">
      <c r="A929" s="163">
        <v>916</v>
      </c>
      <c r="B929" s="151">
        <v>12064</v>
      </c>
      <c r="C929" s="228" t="s">
        <v>9660</v>
      </c>
      <c r="D929" s="475" t="s">
        <v>1778</v>
      </c>
      <c r="E929" s="313" t="s">
        <v>8385</v>
      </c>
      <c r="F929" s="313" t="s">
        <v>10795</v>
      </c>
      <c r="G929" s="340" t="s">
        <v>10727</v>
      </c>
      <c r="H929" s="467" t="str">
        <f t="shared" si="89"/>
        <v>фото</v>
      </c>
      <c r="I929" s="153" t="s">
        <v>9728</v>
      </c>
      <c r="J929" s="468" t="s">
        <v>207</v>
      </c>
      <c r="K929" s="229">
        <v>3</v>
      </c>
      <c r="L929" s="230">
        <v>562.4</v>
      </c>
      <c r="M929" s="156">
        <v>1</v>
      </c>
      <c r="N929" s="160"/>
      <c r="O929" s="157">
        <f t="shared" si="90"/>
        <v>0</v>
      </c>
      <c r="P929" s="158">
        <v>4607109967515</v>
      </c>
      <c r="Q929" s="164" t="s">
        <v>190</v>
      </c>
      <c r="R929" s="413" t="s">
        <v>9929</v>
      </c>
      <c r="T929" s="325"/>
    </row>
    <row r="930" spans="1:20" ht="54" customHeight="1">
      <c r="A930" s="163">
        <v>917</v>
      </c>
      <c r="B930" s="151">
        <v>14815</v>
      </c>
      <c r="C930" s="228" t="s">
        <v>9164</v>
      </c>
      <c r="D930" s="475" t="s">
        <v>1778</v>
      </c>
      <c r="E930" s="313" t="s">
        <v>8385</v>
      </c>
      <c r="F930" s="313" t="s">
        <v>10796</v>
      </c>
      <c r="G930" s="340" t="s">
        <v>10728</v>
      </c>
      <c r="H930" s="467" t="str">
        <f t="shared" si="89"/>
        <v>фото</v>
      </c>
      <c r="I930" s="153" t="s">
        <v>9160</v>
      </c>
      <c r="J930" s="468" t="s">
        <v>207</v>
      </c>
      <c r="K930" s="229">
        <v>3</v>
      </c>
      <c r="L930" s="230">
        <v>562.4</v>
      </c>
      <c r="M930" s="156">
        <v>1</v>
      </c>
      <c r="N930" s="160"/>
      <c r="O930" s="157">
        <f t="shared" si="90"/>
        <v>0</v>
      </c>
      <c r="P930" s="158">
        <v>4607109968284</v>
      </c>
      <c r="Q930" s="164" t="s">
        <v>190</v>
      </c>
      <c r="R930" s="413" t="s">
        <v>9929</v>
      </c>
      <c r="T930" s="325"/>
    </row>
    <row r="931" spans="1:20" ht="54" customHeight="1">
      <c r="A931" s="163">
        <v>918</v>
      </c>
      <c r="B931" s="151">
        <v>784</v>
      </c>
      <c r="C931" s="228" t="s">
        <v>7998</v>
      </c>
      <c r="D931" s="475" t="s">
        <v>1778</v>
      </c>
      <c r="E931" s="313" t="s">
        <v>8385</v>
      </c>
      <c r="F931" s="313" t="s">
        <v>10797</v>
      </c>
      <c r="G931" s="340" t="s">
        <v>10729</v>
      </c>
      <c r="H931" s="467" t="str">
        <f t="shared" si="89"/>
        <v>фото</v>
      </c>
      <c r="I931" s="153" t="s">
        <v>8024</v>
      </c>
      <c r="J931" s="468" t="s">
        <v>207</v>
      </c>
      <c r="K931" s="229">
        <v>3</v>
      </c>
      <c r="L931" s="230">
        <v>562.4</v>
      </c>
      <c r="M931" s="156">
        <v>1</v>
      </c>
      <c r="N931" s="160"/>
      <c r="O931" s="157">
        <f t="shared" si="90"/>
        <v>0</v>
      </c>
      <c r="P931" s="158">
        <v>4607109969380</v>
      </c>
      <c r="Q931" s="164" t="s">
        <v>190</v>
      </c>
      <c r="R931" s="413" t="s">
        <v>9929</v>
      </c>
      <c r="T931" s="325"/>
    </row>
    <row r="932" spans="1:20" ht="54" customHeight="1">
      <c r="A932" s="163">
        <v>919</v>
      </c>
      <c r="B932" s="151">
        <v>13626</v>
      </c>
      <c r="C932" s="228" t="s">
        <v>1373</v>
      </c>
      <c r="D932" s="475" t="s">
        <v>1778</v>
      </c>
      <c r="E932" s="464" t="s">
        <v>8385</v>
      </c>
      <c r="F932" s="464" t="s">
        <v>8569</v>
      </c>
      <c r="G932" s="466" t="s">
        <v>8561</v>
      </c>
      <c r="H932" s="467" t="str">
        <f t="shared" si="89"/>
        <v>фото</v>
      </c>
      <c r="I932" s="153" t="s">
        <v>1781</v>
      </c>
      <c r="J932" s="468" t="s">
        <v>207</v>
      </c>
      <c r="K932" s="229">
        <v>3</v>
      </c>
      <c r="L932" s="230">
        <v>496.9</v>
      </c>
      <c r="M932" s="156">
        <v>1</v>
      </c>
      <c r="N932" s="160"/>
      <c r="O932" s="157">
        <f t="shared" si="90"/>
        <v>0</v>
      </c>
      <c r="P932" s="158">
        <v>4607109919521</v>
      </c>
      <c r="Q932" s="159"/>
      <c r="R932" s="413" t="s">
        <v>9929</v>
      </c>
      <c r="T932" s="325"/>
    </row>
    <row r="933" spans="1:20" ht="54" customHeight="1">
      <c r="A933" s="163">
        <v>920</v>
      </c>
      <c r="B933" s="151">
        <v>10693</v>
      </c>
      <c r="C933" s="228" t="s">
        <v>1458</v>
      </c>
      <c r="D933" s="475" t="s">
        <v>1778</v>
      </c>
      <c r="E933" s="464" t="s">
        <v>8385</v>
      </c>
      <c r="F933" s="464" t="s">
        <v>1460</v>
      </c>
      <c r="G933" s="466" t="s">
        <v>1459</v>
      </c>
      <c r="H933" s="467" t="str">
        <f t="shared" si="89"/>
        <v>фото</v>
      </c>
      <c r="I933" s="153" t="s">
        <v>2071</v>
      </c>
      <c r="J933" s="468" t="s">
        <v>207</v>
      </c>
      <c r="K933" s="229">
        <v>3</v>
      </c>
      <c r="L933" s="230">
        <v>521.20000000000005</v>
      </c>
      <c r="M933" s="156">
        <v>1</v>
      </c>
      <c r="N933" s="160"/>
      <c r="O933" s="157">
        <f t="shared" si="90"/>
        <v>0</v>
      </c>
      <c r="P933" s="158">
        <v>4607109926505</v>
      </c>
      <c r="Q933" s="164"/>
      <c r="R933" s="413" t="s">
        <v>9929</v>
      </c>
      <c r="T933" s="325"/>
    </row>
    <row r="934" spans="1:20" ht="54" customHeight="1">
      <c r="A934" s="163">
        <v>921</v>
      </c>
      <c r="B934" s="151">
        <v>14048</v>
      </c>
      <c r="C934" s="228" t="s">
        <v>8483</v>
      </c>
      <c r="D934" s="475" t="s">
        <v>1778</v>
      </c>
      <c r="E934" s="464" t="s">
        <v>8385</v>
      </c>
      <c r="F934" s="464" t="s">
        <v>9808</v>
      </c>
      <c r="G934" s="466" t="s">
        <v>9871</v>
      </c>
      <c r="H934" s="467" t="str">
        <f t="shared" si="89"/>
        <v>фото</v>
      </c>
      <c r="I934" s="153" t="s">
        <v>8498</v>
      </c>
      <c r="J934" s="468" t="s">
        <v>207</v>
      </c>
      <c r="K934" s="229">
        <v>3</v>
      </c>
      <c r="L934" s="230">
        <v>521.20000000000005</v>
      </c>
      <c r="M934" s="156">
        <v>1</v>
      </c>
      <c r="N934" s="160"/>
      <c r="O934" s="157">
        <f t="shared" si="90"/>
        <v>0</v>
      </c>
      <c r="P934" s="158">
        <v>4607105140851</v>
      </c>
      <c r="Q934" s="447">
        <v>2025</v>
      </c>
      <c r="R934" s="413" t="s">
        <v>9929</v>
      </c>
      <c r="T934" s="325"/>
    </row>
    <row r="935" spans="1:20" ht="54" customHeight="1">
      <c r="A935" s="163">
        <v>922</v>
      </c>
      <c r="B935" s="151">
        <v>16481</v>
      </c>
      <c r="C935" s="228" t="s">
        <v>1786</v>
      </c>
      <c r="D935" s="475" t="s">
        <v>1778</v>
      </c>
      <c r="E935" s="464" t="s">
        <v>8385</v>
      </c>
      <c r="F935" s="464" t="s">
        <v>8570</v>
      </c>
      <c r="G935" s="466" t="s">
        <v>8562</v>
      </c>
      <c r="H935" s="467" t="str">
        <f t="shared" si="89"/>
        <v>фото</v>
      </c>
      <c r="I935" s="153" t="s">
        <v>1789</v>
      </c>
      <c r="J935" s="468" t="s">
        <v>207</v>
      </c>
      <c r="K935" s="229">
        <v>3</v>
      </c>
      <c r="L935" s="230">
        <v>484.8</v>
      </c>
      <c r="M935" s="156">
        <v>1</v>
      </c>
      <c r="N935" s="160"/>
      <c r="O935" s="157">
        <f t="shared" si="90"/>
        <v>0</v>
      </c>
      <c r="P935" s="158">
        <v>4607109913079</v>
      </c>
      <c r="Q935" s="159"/>
      <c r="R935" s="413" t="s">
        <v>9929</v>
      </c>
      <c r="T935" s="325"/>
    </row>
    <row r="936" spans="1:20" ht="54" customHeight="1">
      <c r="A936" s="163">
        <v>923</v>
      </c>
      <c r="B936" s="151">
        <v>13628</v>
      </c>
      <c r="C936" s="228" t="s">
        <v>1152</v>
      </c>
      <c r="D936" s="475" t="s">
        <v>1778</v>
      </c>
      <c r="E936" s="464" t="s">
        <v>8385</v>
      </c>
      <c r="F936" s="464" t="s">
        <v>8571</v>
      </c>
      <c r="G936" s="466" t="s">
        <v>8563</v>
      </c>
      <c r="H936" s="467" t="str">
        <f t="shared" si="89"/>
        <v>фото</v>
      </c>
      <c r="I936" s="153" t="s">
        <v>1790</v>
      </c>
      <c r="J936" s="468" t="s">
        <v>207</v>
      </c>
      <c r="K936" s="229">
        <v>3</v>
      </c>
      <c r="L936" s="230">
        <v>521.20000000000005</v>
      </c>
      <c r="M936" s="156">
        <v>1</v>
      </c>
      <c r="N936" s="160"/>
      <c r="O936" s="157">
        <f t="shared" si="90"/>
        <v>0</v>
      </c>
      <c r="P936" s="158">
        <v>4607109919507</v>
      </c>
      <c r="Q936" s="164"/>
      <c r="R936" s="413" t="s">
        <v>9929</v>
      </c>
      <c r="T936" s="325"/>
    </row>
    <row r="937" spans="1:20" ht="54" customHeight="1">
      <c r="A937" s="163">
        <v>924</v>
      </c>
      <c r="B937" s="151">
        <v>14752</v>
      </c>
      <c r="C937" s="228" t="s">
        <v>1791</v>
      </c>
      <c r="D937" s="475" t="s">
        <v>1778</v>
      </c>
      <c r="E937" s="464" t="s">
        <v>8385</v>
      </c>
      <c r="F937" s="464" t="s">
        <v>9809</v>
      </c>
      <c r="G937" s="466" t="s">
        <v>9872</v>
      </c>
      <c r="H937" s="467" t="str">
        <f t="shared" si="89"/>
        <v>фото</v>
      </c>
      <c r="I937" s="153" t="s">
        <v>8396</v>
      </c>
      <c r="J937" s="468" t="s">
        <v>207</v>
      </c>
      <c r="K937" s="229">
        <v>3</v>
      </c>
      <c r="L937" s="230">
        <v>484.8</v>
      </c>
      <c r="M937" s="156">
        <v>1</v>
      </c>
      <c r="N937" s="160"/>
      <c r="O937" s="157">
        <f t="shared" si="90"/>
        <v>0</v>
      </c>
      <c r="P937" s="158">
        <v>4607105141346</v>
      </c>
      <c r="Q937" s="447">
        <v>2025</v>
      </c>
      <c r="R937" s="413" t="s">
        <v>9929</v>
      </c>
      <c r="T937" s="325"/>
    </row>
    <row r="938" spans="1:20" ht="54" customHeight="1">
      <c r="A938" s="163">
        <v>925</v>
      </c>
      <c r="B938" s="151">
        <v>1451</v>
      </c>
      <c r="C938" s="228" t="s">
        <v>1830</v>
      </c>
      <c r="D938" s="475" t="s">
        <v>1778</v>
      </c>
      <c r="E938" s="464" t="s">
        <v>8385</v>
      </c>
      <c r="F938" s="464" t="s">
        <v>9810</v>
      </c>
      <c r="G938" s="466" t="s">
        <v>9873</v>
      </c>
      <c r="H938" s="467" t="str">
        <f t="shared" si="89"/>
        <v>фото</v>
      </c>
      <c r="I938" s="153" t="s">
        <v>8405</v>
      </c>
      <c r="J938" s="468" t="s">
        <v>207</v>
      </c>
      <c r="K938" s="229">
        <v>3</v>
      </c>
      <c r="L938" s="230">
        <v>509.1</v>
      </c>
      <c r="M938" s="156">
        <v>1</v>
      </c>
      <c r="N938" s="160"/>
      <c r="O938" s="157">
        <f t="shared" si="90"/>
        <v>0</v>
      </c>
      <c r="P938" s="158">
        <v>4607105143272</v>
      </c>
      <c r="Q938" s="159">
        <v>2025</v>
      </c>
      <c r="R938" s="413" t="s">
        <v>9929</v>
      </c>
      <c r="T938" s="325"/>
    </row>
    <row r="939" spans="1:20" ht="54" customHeight="1">
      <c r="A939" s="163">
        <v>926</v>
      </c>
      <c r="B939" s="151">
        <v>16493</v>
      </c>
      <c r="C939" s="228" t="s">
        <v>1813</v>
      </c>
      <c r="D939" s="475" t="s">
        <v>1778</v>
      </c>
      <c r="E939" s="464" t="s">
        <v>8385</v>
      </c>
      <c r="F939" s="464" t="s">
        <v>8572</v>
      </c>
      <c r="G939" s="466" t="s">
        <v>8564</v>
      </c>
      <c r="H939" s="467" t="str">
        <f t="shared" si="89"/>
        <v>фото</v>
      </c>
      <c r="I939" s="153" t="s">
        <v>1816</v>
      </c>
      <c r="J939" s="468" t="s">
        <v>207</v>
      </c>
      <c r="K939" s="229">
        <v>3</v>
      </c>
      <c r="L939" s="230">
        <v>513.29999999999995</v>
      </c>
      <c r="M939" s="156">
        <v>1</v>
      </c>
      <c r="N939" s="160"/>
      <c r="O939" s="157">
        <f t="shared" si="90"/>
        <v>0</v>
      </c>
      <c r="P939" s="158">
        <v>4607109912959</v>
      </c>
      <c r="Q939" s="159"/>
      <c r="R939" s="413" t="s">
        <v>9929</v>
      </c>
      <c r="T939" s="325"/>
    </row>
    <row r="940" spans="1:20" ht="54" customHeight="1">
      <c r="A940" s="163">
        <v>927</v>
      </c>
      <c r="B940" s="151">
        <v>7760</v>
      </c>
      <c r="C940" s="228" t="s">
        <v>1803</v>
      </c>
      <c r="D940" s="475" t="s">
        <v>1778</v>
      </c>
      <c r="E940" s="464" t="s">
        <v>8385</v>
      </c>
      <c r="F940" s="464" t="s">
        <v>9811</v>
      </c>
      <c r="G940" s="466" t="s">
        <v>9874</v>
      </c>
      <c r="H940" s="467" t="str">
        <f t="shared" si="89"/>
        <v>фото</v>
      </c>
      <c r="I940" s="153" t="s">
        <v>8501</v>
      </c>
      <c r="J940" s="468" t="s">
        <v>207</v>
      </c>
      <c r="K940" s="229">
        <v>3</v>
      </c>
      <c r="L940" s="230">
        <v>484.8</v>
      </c>
      <c r="M940" s="156">
        <v>1</v>
      </c>
      <c r="N940" s="160"/>
      <c r="O940" s="157">
        <f t="shared" si="90"/>
        <v>0</v>
      </c>
      <c r="P940" s="158">
        <v>4607105141728</v>
      </c>
      <c r="Q940" s="447">
        <v>2025</v>
      </c>
      <c r="R940" s="413" t="s">
        <v>9929</v>
      </c>
      <c r="T940" s="325"/>
    </row>
    <row r="941" spans="1:20" ht="54.95" customHeight="1">
      <c r="A941" s="163">
        <v>928</v>
      </c>
      <c r="B941" s="151">
        <v>3998</v>
      </c>
      <c r="C941" s="228" t="s">
        <v>9662</v>
      </c>
      <c r="D941" s="475" t="s">
        <v>1778</v>
      </c>
      <c r="E941" s="313" t="s">
        <v>8385</v>
      </c>
      <c r="F941" s="313" t="s">
        <v>10798</v>
      </c>
      <c r="G941" s="340" t="s">
        <v>10730</v>
      </c>
      <c r="H941" s="467" t="str">
        <f t="shared" si="89"/>
        <v>фото</v>
      </c>
      <c r="I941" s="153" t="s">
        <v>9730</v>
      </c>
      <c r="J941" s="468" t="s">
        <v>207</v>
      </c>
      <c r="K941" s="229">
        <v>3</v>
      </c>
      <c r="L941" s="230">
        <v>521.20000000000005</v>
      </c>
      <c r="M941" s="156">
        <v>1</v>
      </c>
      <c r="N941" s="160"/>
      <c r="O941" s="157">
        <f t="shared" si="90"/>
        <v>0</v>
      </c>
      <c r="P941" s="158">
        <v>4607109975923</v>
      </c>
      <c r="Q941" s="164" t="s">
        <v>190</v>
      </c>
      <c r="R941" s="413" t="s">
        <v>9929</v>
      </c>
      <c r="T941" s="325"/>
    </row>
    <row r="942" spans="1:20" ht="54" customHeight="1">
      <c r="A942" s="163">
        <v>929</v>
      </c>
      <c r="B942" s="151">
        <v>10694</v>
      </c>
      <c r="C942" s="228" t="s">
        <v>1153</v>
      </c>
      <c r="D942" s="475" t="s">
        <v>1778</v>
      </c>
      <c r="E942" s="464" t="s">
        <v>8385</v>
      </c>
      <c r="F942" s="464" t="s">
        <v>1462</v>
      </c>
      <c r="G942" s="466" t="s">
        <v>1461</v>
      </c>
      <c r="H942" s="467" t="str">
        <f t="shared" si="89"/>
        <v>фото</v>
      </c>
      <c r="I942" s="153" t="s">
        <v>2073</v>
      </c>
      <c r="J942" s="468" t="s">
        <v>207</v>
      </c>
      <c r="K942" s="229">
        <v>3</v>
      </c>
      <c r="L942" s="230">
        <v>525.4</v>
      </c>
      <c r="M942" s="156">
        <v>1</v>
      </c>
      <c r="N942" s="160"/>
      <c r="O942" s="157">
        <f t="shared" si="90"/>
        <v>0</v>
      </c>
      <c r="P942" s="158">
        <v>4607109926499</v>
      </c>
      <c r="Q942" s="164"/>
      <c r="R942" s="413" t="s">
        <v>9929</v>
      </c>
      <c r="T942" s="325"/>
    </row>
    <row r="943" spans="1:20" ht="54" customHeight="1">
      <c r="A943" s="163">
        <v>930</v>
      </c>
      <c r="B943" s="151">
        <v>2997</v>
      </c>
      <c r="C943" s="228" t="s">
        <v>245</v>
      </c>
      <c r="D943" s="475" t="s">
        <v>1778</v>
      </c>
      <c r="E943" s="464" t="s">
        <v>8385</v>
      </c>
      <c r="F943" s="464" t="s">
        <v>9812</v>
      </c>
      <c r="G943" s="466" t="s">
        <v>9875</v>
      </c>
      <c r="H943" s="467" t="str">
        <f t="shared" si="89"/>
        <v>фото</v>
      </c>
      <c r="I943" s="153" t="s">
        <v>8398</v>
      </c>
      <c r="J943" s="468" t="s">
        <v>207</v>
      </c>
      <c r="K943" s="229">
        <v>3</v>
      </c>
      <c r="L943" s="230">
        <v>484.8</v>
      </c>
      <c r="M943" s="156">
        <v>1</v>
      </c>
      <c r="N943" s="160"/>
      <c r="O943" s="157">
        <f t="shared" si="90"/>
        <v>0</v>
      </c>
      <c r="P943" s="158">
        <v>4607105141568</v>
      </c>
      <c r="Q943" s="447">
        <v>2025</v>
      </c>
      <c r="R943" s="413" t="s">
        <v>9929</v>
      </c>
      <c r="T943" s="325"/>
    </row>
    <row r="944" spans="1:20" ht="54" customHeight="1">
      <c r="A944" s="163">
        <v>931</v>
      </c>
      <c r="B944" s="151">
        <v>13632</v>
      </c>
      <c r="C944" s="228" t="s">
        <v>1806</v>
      </c>
      <c r="D944" s="475" t="s">
        <v>1778</v>
      </c>
      <c r="E944" s="464" t="s">
        <v>8385</v>
      </c>
      <c r="F944" s="464" t="s">
        <v>8573</v>
      </c>
      <c r="G944" s="466" t="s">
        <v>8565</v>
      </c>
      <c r="H944" s="467" t="str">
        <f t="shared" si="89"/>
        <v>фото</v>
      </c>
      <c r="I944" s="153" t="s">
        <v>1809</v>
      </c>
      <c r="J944" s="468" t="s">
        <v>207</v>
      </c>
      <c r="K944" s="229">
        <v>3</v>
      </c>
      <c r="L944" s="230">
        <v>509.1</v>
      </c>
      <c r="M944" s="156">
        <v>1</v>
      </c>
      <c r="N944" s="160"/>
      <c r="O944" s="157">
        <f t="shared" si="90"/>
        <v>0</v>
      </c>
      <c r="P944" s="158">
        <v>4607109919460</v>
      </c>
      <c r="Q944" s="164"/>
      <c r="R944" s="413" t="s">
        <v>9929</v>
      </c>
      <c r="T944" s="325"/>
    </row>
    <row r="945" spans="1:20" ht="54" customHeight="1">
      <c r="A945" s="163">
        <v>932</v>
      </c>
      <c r="B945" s="151">
        <v>16484</v>
      </c>
      <c r="C945" s="228" t="s">
        <v>1794</v>
      </c>
      <c r="D945" s="475" t="s">
        <v>1778</v>
      </c>
      <c r="E945" s="464" t="s">
        <v>8385</v>
      </c>
      <c r="F945" s="464" t="s">
        <v>9189</v>
      </c>
      <c r="G945" s="466" t="s">
        <v>9208</v>
      </c>
      <c r="H945" s="467" t="str">
        <f t="shared" si="89"/>
        <v>фото</v>
      </c>
      <c r="I945" s="153" t="s">
        <v>9223</v>
      </c>
      <c r="J945" s="468" t="s">
        <v>207</v>
      </c>
      <c r="K945" s="229">
        <v>3</v>
      </c>
      <c r="L945" s="230">
        <v>525.4</v>
      </c>
      <c r="M945" s="156">
        <v>1</v>
      </c>
      <c r="N945" s="160"/>
      <c r="O945" s="157">
        <f t="shared" si="90"/>
        <v>0</v>
      </c>
      <c r="P945" s="158">
        <v>4607109913048</v>
      </c>
      <c r="Q945" s="159"/>
      <c r="R945" s="413" t="s">
        <v>9929</v>
      </c>
      <c r="T945" s="325"/>
    </row>
    <row r="946" spans="1:20" ht="54" customHeight="1">
      <c r="A946" s="163">
        <v>933</v>
      </c>
      <c r="B946" s="151">
        <v>1788</v>
      </c>
      <c r="C946" s="228" t="s">
        <v>10573</v>
      </c>
      <c r="D946" s="475" t="s">
        <v>1778</v>
      </c>
      <c r="E946" s="313" t="s">
        <v>8385</v>
      </c>
      <c r="F946" s="313" t="s">
        <v>10799</v>
      </c>
      <c r="G946" s="340" t="s">
        <v>10731</v>
      </c>
      <c r="H946" s="467" t="str">
        <f t="shared" si="89"/>
        <v>фото</v>
      </c>
      <c r="I946" s="153" t="s">
        <v>10664</v>
      </c>
      <c r="J946" s="468" t="s">
        <v>207</v>
      </c>
      <c r="K946" s="229">
        <v>3</v>
      </c>
      <c r="L946" s="230">
        <v>513.29999999999995</v>
      </c>
      <c r="M946" s="156">
        <v>1</v>
      </c>
      <c r="N946" s="160"/>
      <c r="O946" s="157">
        <f t="shared" si="90"/>
        <v>0</v>
      </c>
      <c r="P946" s="158">
        <v>4607109953341</v>
      </c>
      <c r="Q946" s="164" t="s">
        <v>190</v>
      </c>
      <c r="R946" s="413" t="s">
        <v>9929</v>
      </c>
      <c r="T946" s="325"/>
    </row>
    <row r="947" spans="1:20" ht="56.45" customHeight="1">
      <c r="A947" s="163">
        <v>934</v>
      </c>
      <c r="B947" s="151">
        <v>16497</v>
      </c>
      <c r="C947" s="228" t="s">
        <v>9170</v>
      </c>
      <c r="D947" s="475" t="s">
        <v>1778</v>
      </c>
      <c r="E947" s="464" t="s">
        <v>8385</v>
      </c>
      <c r="F947" s="464" t="s">
        <v>10615</v>
      </c>
      <c r="G947" s="466" t="s">
        <v>10646</v>
      </c>
      <c r="H947" s="467" t="str">
        <f t="shared" si="89"/>
        <v>фото</v>
      </c>
      <c r="I947" s="153" t="s">
        <v>10677</v>
      </c>
      <c r="J947" s="468" t="s">
        <v>207</v>
      </c>
      <c r="K947" s="229">
        <v>3</v>
      </c>
      <c r="L947" s="230">
        <v>489.1</v>
      </c>
      <c r="M947" s="156">
        <v>1</v>
      </c>
      <c r="N947" s="160"/>
      <c r="O947" s="157">
        <f t="shared" si="90"/>
        <v>0</v>
      </c>
      <c r="P947" s="158">
        <v>4607109912911</v>
      </c>
      <c r="Q947" s="159"/>
      <c r="R947" s="413" t="s">
        <v>9929</v>
      </c>
      <c r="T947" s="325"/>
    </row>
    <row r="948" spans="1:20" ht="54" customHeight="1">
      <c r="A948" s="163">
        <v>935</v>
      </c>
      <c r="B948" s="151">
        <v>13633</v>
      </c>
      <c r="C948" s="228" t="s">
        <v>1379</v>
      </c>
      <c r="D948" s="475" t="s">
        <v>1778</v>
      </c>
      <c r="E948" s="464" t="s">
        <v>8385</v>
      </c>
      <c r="F948" s="464" t="s">
        <v>10616</v>
      </c>
      <c r="G948" s="466" t="s">
        <v>10647</v>
      </c>
      <c r="H948" s="467" t="str">
        <f t="shared" si="89"/>
        <v>фото</v>
      </c>
      <c r="I948" s="153" t="s">
        <v>1836</v>
      </c>
      <c r="J948" s="468" t="s">
        <v>207</v>
      </c>
      <c r="K948" s="229">
        <v>3</v>
      </c>
      <c r="L948" s="230">
        <v>489.1</v>
      </c>
      <c r="M948" s="156">
        <v>1</v>
      </c>
      <c r="N948" s="160"/>
      <c r="O948" s="157">
        <f t="shared" si="90"/>
        <v>0</v>
      </c>
      <c r="P948" s="158">
        <v>4607109919453</v>
      </c>
      <c r="Q948" s="164"/>
      <c r="R948" s="413" t="s">
        <v>9929</v>
      </c>
      <c r="T948" s="325"/>
    </row>
    <row r="949" spans="1:20" ht="54" customHeight="1">
      <c r="A949" s="163">
        <v>936</v>
      </c>
      <c r="B949" s="151">
        <v>16498</v>
      </c>
      <c r="C949" s="228" t="s">
        <v>1154</v>
      </c>
      <c r="D949" s="475" t="s">
        <v>1778</v>
      </c>
      <c r="E949" s="464" t="s">
        <v>8385</v>
      </c>
      <c r="F949" s="464" t="s">
        <v>9152</v>
      </c>
      <c r="G949" s="466" t="s">
        <v>9148</v>
      </c>
      <c r="H949" s="467" t="str">
        <f t="shared" si="89"/>
        <v>фото</v>
      </c>
      <c r="I949" s="153" t="s">
        <v>1837</v>
      </c>
      <c r="J949" s="468" t="s">
        <v>207</v>
      </c>
      <c r="K949" s="229">
        <v>3</v>
      </c>
      <c r="L949" s="230">
        <v>489.1</v>
      </c>
      <c r="M949" s="156">
        <v>1</v>
      </c>
      <c r="N949" s="160"/>
      <c r="O949" s="157">
        <f t="shared" si="90"/>
        <v>0</v>
      </c>
      <c r="P949" s="158">
        <v>4607109912904</v>
      </c>
      <c r="Q949" s="164"/>
      <c r="R949" s="413" t="s">
        <v>9929</v>
      </c>
      <c r="T949" s="325"/>
    </row>
    <row r="950" spans="1:20" ht="54" customHeight="1">
      <c r="A950" s="163">
        <v>937</v>
      </c>
      <c r="B950" s="151">
        <v>13635</v>
      </c>
      <c r="C950" s="228" t="s">
        <v>1382</v>
      </c>
      <c r="D950" s="475" t="s">
        <v>1778</v>
      </c>
      <c r="E950" s="464" t="s">
        <v>8385</v>
      </c>
      <c r="F950" s="464" t="s">
        <v>2075</v>
      </c>
      <c r="G950" s="466" t="s">
        <v>2074</v>
      </c>
      <c r="H950" s="467" t="str">
        <f t="shared" si="89"/>
        <v>фото</v>
      </c>
      <c r="I950" s="153" t="s">
        <v>1840</v>
      </c>
      <c r="J950" s="468" t="s">
        <v>207</v>
      </c>
      <c r="K950" s="229">
        <v>3</v>
      </c>
      <c r="L950" s="230">
        <v>489.1</v>
      </c>
      <c r="M950" s="156">
        <v>1</v>
      </c>
      <c r="N950" s="160"/>
      <c r="O950" s="157">
        <f t="shared" si="90"/>
        <v>0</v>
      </c>
      <c r="P950" s="158">
        <v>4607109919439</v>
      </c>
      <c r="Q950" s="159"/>
      <c r="R950" s="413" t="s">
        <v>9929</v>
      </c>
      <c r="T950" s="325"/>
    </row>
    <row r="951" spans="1:20" ht="54" customHeight="1">
      <c r="A951" s="163">
        <v>938</v>
      </c>
      <c r="B951" s="151">
        <v>13634</v>
      </c>
      <c r="C951" s="228" t="s">
        <v>1155</v>
      </c>
      <c r="D951" s="475" t="s">
        <v>1778</v>
      </c>
      <c r="E951" s="464" t="s">
        <v>8385</v>
      </c>
      <c r="F951" s="464" t="s">
        <v>1464</v>
      </c>
      <c r="G951" s="466" t="s">
        <v>1463</v>
      </c>
      <c r="H951" s="467" t="str">
        <f t="shared" si="89"/>
        <v>фото</v>
      </c>
      <c r="I951" s="153" t="s">
        <v>1838</v>
      </c>
      <c r="J951" s="468" t="s">
        <v>207</v>
      </c>
      <c r="K951" s="229">
        <v>3</v>
      </c>
      <c r="L951" s="230">
        <v>489.1</v>
      </c>
      <c r="M951" s="156">
        <v>1</v>
      </c>
      <c r="N951" s="160"/>
      <c r="O951" s="157">
        <f t="shared" si="90"/>
        <v>0</v>
      </c>
      <c r="P951" s="158">
        <v>4607109919446</v>
      </c>
      <c r="Q951" s="164"/>
      <c r="R951" s="413" t="s">
        <v>9929</v>
      </c>
      <c r="T951" s="325"/>
    </row>
    <row r="952" spans="1:20" ht="54.95" customHeight="1">
      <c r="A952" s="163">
        <v>939</v>
      </c>
      <c r="B952" s="151">
        <v>14778</v>
      </c>
      <c r="C952" s="228" t="s">
        <v>8485</v>
      </c>
      <c r="D952" s="475" t="s">
        <v>1778</v>
      </c>
      <c r="E952" s="464" t="s">
        <v>8385</v>
      </c>
      <c r="F952" s="464" t="s">
        <v>9813</v>
      </c>
      <c r="G952" s="466" t="s">
        <v>9876</v>
      </c>
      <c r="H952" s="467" t="str">
        <f t="shared" si="89"/>
        <v>фото</v>
      </c>
      <c r="I952" s="153" t="s">
        <v>8504</v>
      </c>
      <c r="J952" s="468" t="s">
        <v>207</v>
      </c>
      <c r="K952" s="229">
        <v>3</v>
      </c>
      <c r="L952" s="230">
        <v>509.1</v>
      </c>
      <c r="M952" s="156">
        <v>1</v>
      </c>
      <c r="N952" s="160"/>
      <c r="O952" s="157">
        <f t="shared" si="90"/>
        <v>0</v>
      </c>
      <c r="P952" s="158">
        <v>4607105142466</v>
      </c>
      <c r="Q952" s="447">
        <v>2025</v>
      </c>
      <c r="R952" s="413" t="s">
        <v>9929</v>
      </c>
      <c r="T952" s="325"/>
    </row>
    <row r="953" spans="1:20" ht="54" customHeight="1">
      <c r="A953" s="163">
        <v>940</v>
      </c>
      <c r="B953" s="151">
        <v>9448</v>
      </c>
      <c r="C953" s="228" t="s">
        <v>1374</v>
      </c>
      <c r="D953" s="475" t="s">
        <v>1778</v>
      </c>
      <c r="E953" s="464" t="s">
        <v>8385</v>
      </c>
      <c r="F953" s="464" t="s">
        <v>1466</v>
      </c>
      <c r="G953" s="466" t="s">
        <v>1465</v>
      </c>
      <c r="H953" s="467" t="str">
        <f t="shared" si="89"/>
        <v>фото</v>
      </c>
      <c r="I953" s="153" t="s">
        <v>1824</v>
      </c>
      <c r="J953" s="468" t="s">
        <v>207</v>
      </c>
      <c r="K953" s="229">
        <v>3</v>
      </c>
      <c r="L953" s="230">
        <v>489.1</v>
      </c>
      <c r="M953" s="156">
        <v>1</v>
      </c>
      <c r="N953" s="160"/>
      <c r="O953" s="157">
        <f t="shared" si="90"/>
        <v>0</v>
      </c>
      <c r="P953" s="158">
        <v>4607109975404</v>
      </c>
      <c r="Q953" s="159"/>
      <c r="R953" s="413" t="s">
        <v>9929</v>
      </c>
      <c r="T953" s="325"/>
    </row>
    <row r="954" spans="1:20" ht="54" customHeight="1">
      <c r="A954" s="163">
        <v>941</v>
      </c>
      <c r="B954" s="151">
        <v>14776</v>
      </c>
      <c r="C954" s="228" t="s">
        <v>246</v>
      </c>
      <c r="D954" s="475" t="s">
        <v>1778</v>
      </c>
      <c r="E954" s="464" t="s">
        <v>8385</v>
      </c>
      <c r="F954" s="464" t="s">
        <v>9814</v>
      </c>
      <c r="G954" s="466" t="s">
        <v>9877</v>
      </c>
      <c r="H954" s="467" t="str">
        <f t="shared" si="89"/>
        <v>фото</v>
      </c>
      <c r="I954" s="153" t="s">
        <v>8401</v>
      </c>
      <c r="J954" s="468" t="s">
        <v>207</v>
      </c>
      <c r="K954" s="229">
        <v>3</v>
      </c>
      <c r="L954" s="230">
        <v>484.8</v>
      </c>
      <c r="M954" s="156">
        <v>1</v>
      </c>
      <c r="N954" s="160"/>
      <c r="O954" s="157">
        <f t="shared" si="90"/>
        <v>0</v>
      </c>
      <c r="P954" s="158">
        <v>4607105142367</v>
      </c>
      <c r="Q954" s="447">
        <v>2025</v>
      </c>
      <c r="R954" s="413" t="s">
        <v>9929</v>
      </c>
      <c r="T954" s="325"/>
    </row>
    <row r="955" spans="1:20" ht="54.95" customHeight="1">
      <c r="A955" s="163">
        <v>942</v>
      </c>
      <c r="B955" s="151">
        <v>14783</v>
      </c>
      <c r="C955" s="228" t="s">
        <v>9664</v>
      </c>
      <c r="D955" s="475" t="s">
        <v>1778</v>
      </c>
      <c r="E955" s="464" t="s">
        <v>8385</v>
      </c>
      <c r="F955" s="464" t="s">
        <v>9815</v>
      </c>
      <c r="G955" s="466" t="s">
        <v>9878</v>
      </c>
      <c r="H955" s="467" t="str">
        <f t="shared" si="89"/>
        <v>фото</v>
      </c>
      <c r="I955" s="153" t="s">
        <v>9732</v>
      </c>
      <c r="J955" s="468" t="s">
        <v>207</v>
      </c>
      <c r="K955" s="229">
        <v>3</v>
      </c>
      <c r="L955" s="230">
        <v>444.2</v>
      </c>
      <c r="M955" s="156">
        <v>1</v>
      </c>
      <c r="N955" s="160"/>
      <c r="O955" s="157">
        <f t="shared" si="90"/>
        <v>0</v>
      </c>
      <c r="P955" s="158">
        <v>4607105142572</v>
      </c>
      <c r="Q955" s="447">
        <v>2025</v>
      </c>
      <c r="R955" s="413" t="s">
        <v>9929</v>
      </c>
      <c r="T955" s="325"/>
    </row>
    <row r="956" spans="1:20" ht="54" customHeight="1">
      <c r="A956" s="163">
        <v>943</v>
      </c>
      <c r="B956" s="151">
        <v>14787</v>
      </c>
      <c r="C956" s="228" t="s">
        <v>378</v>
      </c>
      <c r="D956" s="475" t="s">
        <v>1778</v>
      </c>
      <c r="E956" s="464" t="s">
        <v>8385</v>
      </c>
      <c r="F956" s="464" t="s">
        <v>9816</v>
      </c>
      <c r="G956" s="466" t="s">
        <v>9879</v>
      </c>
      <c r="H956" s="467" t="str">
        <f t="shared" si="89"/>
        <v>фото</v>
      </c>
      <c r="I956" s="153" t="s">
        <v>8402</v>
      </c>
      <c r="J956" s="468" t="s">
        <v>207</v>
      </c>
      <c r="K956" s="229">
        <v>3</v>
      </c>
      <c r="L956" s="230">
        <v>484.8</v>
      </c>
      <c r="M956" s="156">
        <v>1</v>
      </c>
      <c r="N956" s="160"/>
      <c r="O956" s="157">
        <f t="shared" si="90"/>
        <v>0</v>
      </c>
      <c r="P956" s="158">
        <v>4607105142701</v>
      </c>
      <c r="Q956" s="447">
        <v>2025</v>
      </c>
      <c r="R956" s="413" t="s">
        <v>9929</v>
      </c>
      <c r="T956" s="325"/>
    </row>
    <row r="957" spans="1:20" ht="54.95" customHeight="1">
      <c r="A957" s="163">
        <v>944</v>
      </c>
      <c r="B957" s="151">
        <v>4333</v>
      </c>
      <c r="C957" s="228" t="s">
        <v>9665</v>
      </c>
      <c r="D957" s="475" t="s">
        <v>1778</v>
      </c>
      <c r="E957" s="464" t="s">
        <v>8385</v>
      </c>
      <c r="F957" s="464" t="s">
        <v>9817</v>
      </c>
      <c r="G957" s="466" t="s">
        <v>9880</v>
      </c>
      <c r="H957" s="467" t="str">
        <f t="shared" si="89"/>
        <v>фото</v>
      </c>
      <c r="I957" s="153" t="s">
        <v>9733</v>
      </c>
      <c r="J957" s="468" t="s">
        <v>207</v>
      </c>
      <c r="K957" s="229">
        <v>3</v>
      </c>
      <c r="L957" s="230">
        <v>484.8</v>
      </c>
      <c r="M957" s="156">
        <v>1</v>
      </c>
      <c r="N957" s="160"/>
      <c r="O957" s="157">
        <f t="shared" si="90"/>
        <v>0</v>
      </c>
      <c r="P957" s="158">
        <v>4607105141599</v>
      </c>
      <c r="Q957" s="447">
        <v>2025</v>
      </c>
      <c r="R957" s="413" t="s">
        <v>9929</v>
      </c>
      <c r="T957" s="325"/>
    </row>
    <row r="958" spans="1:20" ht="39" customHeight="1">
      <c r="A958" s="163">
        <v>945</v>
      </c>
      <c r="B958" s="151">
        <v>4028</v>
      </c>
      <c r="C958" s="228" t="s">
        <v>10577</v>
      </c>
      <c r="D958" s="475" t="s">
        <v>1778</v>
      </c>
      <c r="E958" s="313" t="s">
        <v>8385</v>
      </c>
      <c r="F958" s="313" t="s">
        <v>10800</v>
      </c>
      <c r="G958" s="340" t="s">
        <v>10732</v>
      </c>
      <c r="H958" s="467" t="str">
        <f t="shared" si="89"/>
        <v>фото</v>
      </c>
      <c r="I958" s="153" t="s">
        <v>10667</v>
      </c>
      <c r="J958" s="468" t="s">
        <v>207</v>
      </c>
      <c r="K958" s="229">
        <v>3</v>
      </c>
      <c r="L958" s="230">
        <v>484.8</v>
      </c>
      <c r="M958" s="156">
        <v>1</v>
      </c>
      <c r="N958" s="160"/>
      <c r="O958" s="157">
        <f t="shared" si="90"/>
        <v>0</v>
      </c>
      <c r="P958" s="158">
        <v>4607109957028</v>
      </c>
      <c r="Q958" s="159" t="s">
        <v>190</v>
      </c>
      <c r="R958" s="413" t="s">
        <v>9929</v>
      </c>
      <c r="T958" s="325"/>
    </row>
    <row r="959" spans="1:20" ht="54.95" customHeight="1">
      <c r="A959" s="163">
        <v>946</v>
      </c>
      <c r="B959" s="151">
        <v>4019</v>
      </c>
      <c r="C959" s="228" t="s">
        <v>9666</v>
      </c>
      <c r="D959" s="475" t="s">
        <v>1778</v>
      </c>
      <c r="E959" s="313" t="s">
        <v>8385</v>
      </c>
      <c r="F959" s="313" t="s">
        <v>10801</v>
      </c>
      <c r="G959" s="340" t="s">
        <v>10733</v>
      </c>
      <c r="H959" s="467" t="str">
        <f t="shared" si="89"/>
        <v>фото</v>
      </c>
      <c r="I959" s="153" t="s">
        <v>9734</v>
      </c>
      <c r="J959" s="468" t="s">
        <v>207</v>
      </c>
      <c r="K959" s="229">
        <v>3</v>
      </c>
      <c r="L959" s="230">
        <v>509.1</v>
      </c>
      <c r="M959" s="156">
        <v>1</v>
      </c>
      <c r="N959" s="160"/>
      <c r="O959" s="157">
        <f t="shared" si="90"/>
        <v>0</v>
      </c>
      <c r="P959" s="158">
        <v>4607109928400</v>
      </c>
      <c r="Q959" s="164" t="s">
        <v>190</v>
      </c>
      <c r="R959" s="413" t="s">
        <v>9929</v>
      </c>
      <c r="T959" s="325"/>
    </row>
    <row r="960" spans="1:20" ht="54" customHeight="1">
      <c r="A960" s="163">
        <v>947</v>
      </c>
      <c r="B960" s="151">
        <v>13637</v>
      </c>
      <c r="C960" s="228" t="s">
        <v>973</v>
      </c>
      <c r="D960" s="475" t="s">
        <v>1778</v>
      </c>
      <c r="E960" s="464" t="s">
        <v>8385</v>
      </c>
      <c r="F960" s="464" t="s">
        <v>2077</v>
      </c>
      <c r="G960" s="466" t="s">
        <v>2076</v>
      </c>
      <c r="H960" s="467" t="str">
        <f t="shared" si="89"/>
        <v>фото</v>
      </c>
      <c r="I960" s="153" t="s">
        <v>1826</v>
      </c>
      <c r="J960" s="468" t="s">
        <v>207</v>
      </c>
      <c r="K960" s="229">
        <v>3</v>
      </c>
      <c r="L960" s="230">
        <v>525.4</v>
      </c>
      <c r="M960" s="156">
        <v>1</v>
      </c>
      <c r="N960" s="160"/>
      <c r="O960" s="157">
        <f t="shared" si="90"/>
        <v>0</v>
      </c>
      <c r="P960" s="158">
        <v>4607109919415</v>
      </c>
      <c r="Q960" s="159"/>
      <c r="R960" s="413" t="s">
        <v>9929</v>
      </c>
      <c r="T960" s="325"/>
    </row>
    <row r="961" spans="1:20" ht="54" customHeight="1">
      <c r="A961" s="163">
        <v>948</v>
      </c>
      <c r="B961" s="151">
        <v>13638</v>
      </c>
      <c r="C961" s="228" t="s">
        <v>1467</v>
      </c>
      <c r="D961" s="475" t="s">
        <v>1778</v>
      </c>
      <c r="E961" s="464" t="s">
        <v>8385</v>
      </c>
      <c r="F961" s="464" t="s">
        <v>8574</v>
      </c>
      <c r="G961" s="466" t="s">
        <v>8566</v>
      </c>
      <c r="H961" s="467" t="str">
        <f t="shared" si="89"/>
        <v>фото</v>
      </c>
      <c r="I961" s="153" t="s">
        <v>1829</v>
      </c>
      <c r="J961" s="468" t="s">
        <v>207</v>
      </c>
      <c r="K961" s="229">
        <v>3</v>
      </c>
      <c r="L961" s="230">
        <v>521.20000000000005</v>
      </c>
      <c r="M961" s="156">
        <v>1</v>
      </c>
      <c r="N961" s="160"/>
      <c r="O961" s="157">
        <f t="shared" si="90"/>
        <v>0</v>
      </c>
      <c r="P961" s="158">
        <v>4607109919408</v>
      </c>
      <c r="Q961" s="164"/>
      <c r="R961" s="413" t="s">
        <v>9929</v>
      </c>
      <c r="T961" s="325"/>
    </row>
    <row r="962" spans="1:20" ht="54.95" customHeight="1">
      <c r="A962" s="163">
        <v>949</v>
      </c>
      <c r="B962" s="151">
        <v>4629</v>
      </c>
      <c r="C962" s="228" t="s">
        <v>8487</v>
      </c>
      <c r="D962" s="475" t="s">
        <v>1778</v>
      </c>
      <c r="E962" s="313" t="s">
        <v>8385</v>
      </c>
      <c r="F962" s="313" t="s">
        <v>10802</v>
      </c>
      <c r="G962" s="340" t="s">
        <v>10734</v>
      </c>
      <c r="H962" s="467" t="str">
        <f t="shared" si="89"/>
        <v>фото</v>
      </c>
      <c r="I962" s="153" t="s">
        <v>8506</v>
      </c>
      <c r="J962" s="468" t="s">
        <v>207</v>
      </c>
      <c r="K962" s="229">
        <v>3</v>
      </c>
      <c r="L962" s="230">
        <v>513.29999999999995</v>
      </c>
      <c r="M962" s="156">
        <v>1</v>
      </c>
      <c r="N962" s="160"/>
      <c r="O962" s="157">
        <f t="shared" si="90"/>
        <v>0</v>
      </c>
      <c r="P962" s="158">
        <v>4607109977255</v>
      </c>
      <c r="Q962" s="164" t="s">
        <v>190</v>
      </c>
      <c r="R962" s="413" t="s">
        <v>9929</v>
      </c>
      <c r="T962" s="325"/>
    </row>
    <row r="963" spans="1:20" ht="54" customHeight="1">
      <c r="A963" s="163">
        <v>950</v>
      </c>
      <c r="B963" s="151">
        <v>13629</v>
      </c>
      <c r="C963" s="228" t="s">
        <v>1797</v>
      </c>
      <c r="D963" s="475" t="s">
        <v>1778</v>
      </c>
      <c r="E963" s="464" t="s">
        <v>8385</v>
      </c>
      <c r="F963" s="464" t="s">
        <v>8575</v>
      </c>
      <c r="G963" s="466" t="s">
        <v>8567</v>
      </c>
      <c r="H963" s="467" t="str">
        <f t="shared" si="89"/>
        <v>фото</v>
      </c>
      <c r="I963" s="153" t="s">
        <v>1800</v>
      </c>
      <c r="J963" s="468" t="s">
        <v>207</v>
      </c>
      <c r="K963" s="229">
        <v>3</v>
      </c>
      <c r="L963" s="230">
        <v>525.4</v>
      </c>
      <c r="M963" s="156">
        <v>1</v>
      </c>
      <c r="N963" s="160"/>
      <c r="O963" s="157">
        <f t="shared" si="90"/>
        <v>0</v>
      </c>
      <c r="P963" s="158">
        <v>4607109919491</v>
      </c>
      <c r="Q963" s="159"/>
      <c r="R963" s="413" t="s">
        <v>9929</v>
      </c>
      <c r="T963" s="325"/>
    </row>
    <row r="964" spans="1:20" ht="54" customHeight="1">
      <c r="A964" s="163">
        <v>951</v>
      </c>
      <c r="B964" s="151">
        <v>9478</v>
      </c>
      <c r="C964" s="228" t="s">
        <v>579</v>
      </c>
      <c r="D964" s="475" t="s">
        <v>1974</v>
      </c>
      <c r="E964" s="464" t="s">
        <v>8385</v>
      </c>
      <c r="F964" s="464" t="s">
        <v>10803</v>
      </c>
      <c r="G964" s="466" t="s">
        <v>10735</v>
      </c>
      <c r="H964" s="467" t="str">
        <f t="shared" si="89"/>
        <v>фото</v>
      </c>
      <c r="I964" s="153" t="s">
        <v>9161</v>
      </c>
      <c r="J964" s="468" t="s">
        <v>166</v>
      </c>
      <c r="K964" s="229">
        <v>3</v>
      </c>
      <c r="L964" s="230">
        <v>560.6</v>
      </c>
      <c r="M964" s="156">
        <v>1</v>
      </c>
      <c r="N964" s="160"/>
      <c r="O964" s="157">
        <f t="shared" si="90"/>
        <v>0</v>
      </c>
      <c r="P964" s="158">
        <v>4607109976661</v>
      </c>
      <c r="Q964" s="164"/>
      <c r="R964" s="413" t="s">
        <v>9930</v>
      </c>
      <c r="T964" s="325"/>
    </row>
    <row r="965" spans="1:20" ht="54" customHeight="1">
      <c r="A965" s="163">
        <v>952</v>
      </c>
      <c r="B965" s="151">
        <v>13561</v>
      </c>
      <c r="C965" s="228" t="s">
        <v>1810</v>
      </c>
      <c r="D965" s="475" t="s">
        <v>1778</v>
      </c>
      <c r="E965" s="464" t="s">
        <v>8385</v>
      </c>
      <c r="F965" s="464" t="s">
        <v>8576</v>
      </c>
      <c r="G965" s="466" t="s">
        <v>8568</v>
      </c>
      <c r="H965" s="467" t="str">
        <f t="shared" si="89"/>
        <v>фото</v>
      </c>
      <c r="I965" s="153" t="s">
        <v>9224</v>
      </c>
      <c r="J965" s="468" t="s">
        <v>207</v>
      </c>
      <c r="K965" s="229">
        <v>3</v>
      </c>
      <c r="L965" s="230">
        <v>521.20000000000005</v>
      </c>
      <c r="M965" s="156">
        <v>1</v>
      </c>
      <c r="N965" s="160"/>
      <c r="O965" s="157">
        <f t="shared" si="90"/>
        <v>0</v>
      </c>
      <c r="P965" s="158">
        <v>4607109920152</v>
      </c>
      <c r="Q965" s="159"/>
      <c r="R965" s="413" t="s">
        <v>9929</v>
      </c>
      <c r="T965" s="325"/>
    </row>
    <row r="966" spans="1:20" ht="54" customHeight="1">
      <c r="A966" s="163">
        <v>953</v>
      </c>
      <c r="B966" s="151">
        <v>10955</v>
      </c>
      <c r="C966" s="228" t="s">
        <v>1833</v>
      </c>
      <c r="D966" s="475" t="s">
        <v>1778</v>
      </c>
      <c r="E966" s="464" t="s">
        <v>8385</v>
      </c>
      <c r="F966" s="464" t="s">
        <v>9818</v>
      </c>
      <c r="G966" s="466" t="s">
        <v>9881</v>
      </c>
      <c r="H966" s="467" t="str">
        <f t="shared" si="89"/>
        <v>фото</v>
      </c>
      <c r="I966" s="153" t="s">
        <v>8406</v>
      </c>
      <c r="J966" s="468" t="s">
        <v>207</v>
      </c>
      <c r="K966" s="229">
        <v>3</v>
      </c>
      <c r="L966" s="230">
        <v>489.1</v>
      </c>
      <c r="M966" s="156">
        <v>1</v>
      </c>
      <c r="N966" s="160"/>
      <c r="O966" s="157">
        <f t="shared" si="90"/>
        <v>0</v>
      </c>
      <c r="P966" s="158">
        <v>4607105143326</v>
      </c>
      <c r="Q966" s="447">
        <v>2025</v>
      </c>
      <c r="R966" s="413" t="s">
        <v>9929</v>
      </c>
      <c r="T966" s="325"/>
    </row>
    <row r="967" spans="1:20" ht="15.75">
      <c r="A967" s="163">
        <v>954</v>
      </c>
      <c r="B967" s="232"/>
      <c r="C967" s="232"/>
      <c r="D967" s="470"/>
      <c r="E967" s="425" t="s">
        <v>45</v>
      </c>
      <c r="F967" s="172"/>
      <c r="G967" s="231"/>
      <c r="H967" s="233"/>
      <c r="I967" s="234"/>
      <c r="J967" s="232"/>
      <c r="K967" s="232"/>
      <c r="L967" s="232"/>
      <c r="M967" s="232"/>
      <c r="N967" s="232"/>
      <c r="O967" s="150"/>
      <c r="P967" s="150"/>
      <c r="Q967" s="150"/>
      <c r="R967" s="167"/>
    </row>
    <row r="968" spans="1:20" ht="54" customHeight="1">
      <c r="A968" s="163">
        <v>955</v>
      </c>
      <c r="B968" s="151">
        <v>9469</v>
      </c>
      <c r="C968" s="228" t="s">
        <v>793</v>
      </c>
      <c r="D968" s="475" t="s">
        <v>1950</v>
      </c>
      <c r="E968" s="464" t="s">
        <v>8385</v>
      </c>
      <c r="F968" s="464" t="s">
        <v>8584</v>
      </c>
      <c r="G968" s="466" t="s">
        <v>8595</v>
      </c>
      <c r="H968" s="467" t="str">
        <f t="shared" ref="H968:H1004" si="91">HYPERLINK("https://www.gardenbulbs.ru/images/Lilium_CL/thumbnails/"&amp;C968&amp;".jpg","фото")</f>
        <v>фото</v>
      </c>
      <c r="I968" s="153" t="s">
        <v>1952</v>
      </c>
      <c r="J968" s="468" t="s">
        <v>207</v>
      </c>
      <c r="K968" s="229">
        <v>3</v>
      </c>
      <c r="L968" s="230">
        <v>489.1</v>
      </c>
      <c r="M968" s="156">
        <v>1</v>
      </c>
      <c r="N968" s="160"/>
      <c r="O968" s="157">
        <f t="shared" ref="O968:O1004" si="92">IF(ISERROR(L968*N968),0,L968*N968)</f>
        <v>0</v>
      </c>
      <c r="P968" s="158">
        <v>4607109989920</v>
      </c>
      <c r="Q968" s="164"/>
      <c r="R968" s="413" t="s">
        <v>9930</v>
      </c>
      <c r="T968" s="325"/>
    </row>
    <row r="969" spans="1:20" ht="54" customHeight="1">
      <c r="A969" s="163">
        <v>956</v>
      </c>
      <c r="B969" s="151">
        <v>188</v>
      </c>
      <c r="C969" s="228" t="s">
        <v>1415</v>
      </c>
      <c r="D969" s="475" t="s">
        <v>1950</v>
      </c>
      <c r="E969" s="464" t="s">
        <v>8385</v>
      </c>
      <c r="F969" s="464" t="s">
        <v>9132</v>
      </c>
      <c r="G969" s="466" t="s">
        <v>9133</v>
      </c>
      <c r="H969" s="467" t="str">
        <f t="shared" si="91"/>
        <v>фото</v>
      </c>
      <c r="I969" s="153" t="s">
        <v>1951</v>
      </c>
      <c r="J969" s="468" t="s">
        <v>207</v>
      </c>
      <c r="K969" s="229">
        <v>3</v>
      </c>
      <c r="L969" s="230">
        <v>476.4</v>
      </c>
      <c r="M969" s="156">
        <v>1</v>
      </c>
      <c r="N969" s="160"/>
      <c r="O969" s="157">
        <f t="shared" si="92"/>
        <v>0</v>
      </c>
      <c r="P969" s="158">
        <v>4607109929452</v>
      </c>
      <c r="Q969" s="159"/>
      <c r="R969" s="413" t="s">
        <v>9930</v>
      </c>
      <c r="T969" s="325"/>
    </row>
    <row r="970" spans="1:20" ht="54" customHeight="1">
      <c r="A970" s="163">
        <v>957</v>
      </c>
      <c r="B970" s="151">
        <v>9470</v>
      </c>
      <c r="C970" s="228" t="s">
        <v>263</v>
      </c>
      <c r="D970" s="475" t="s">
        <v>1950</v>
      </c>
      <c r="E970" s="464" t="s">
        <v>8385</v>
      </c>
      <c r="F970" s="464" t="s">
        <v>8585</v>
      </c>
      <c r="G970" s="466" t="s">
        <v>8596</v>
      </c>
      <c r="H970" s="467" t="str">
        <f t="shared" si="91"/>
        <v>фото</v>
      </c>
      <c r="I970" s="153" t="s">
        <v>8413</v>
      </c>
      <c r="J970" s="468" t="s">
        <v>207</v>
      </c>
      <c r="K970" s="229">
        <v>3</v>
      </c>
      <c r="L970" s="230">
        <v>489.1</v>
      </c>
      <c r="M970" s="156">
        <v>1</v>
      </c>
      <c r="N970" s="160"/>
      <c r="O970" s="157">
        <f t="shared" si="92"/>
        <v>0</v>
      </c>
      <c r="P970" s="158">
        <v>4607109976630</v>
      </c>
      <c r="Q970" s="164"/>
      <c r="R970" s="413" t="s">
        <v>9930</v>
      </c>
      <c r="T970" s="325"/>
    </row>
    <row r="971" spans="1:20" ht="54" customHeight="1">
      <c r="A971" s="163">
        <v>958</v>
      </c>
      <c r="B971" s="151">
        <v>9471</v>
      </c>
      <c r="C971" s="228" t="s">
        <v>381</v>
      </c>
      <c r="D971" s="475" t="s">
        <v>1950</v>
      </c>
      <c r="E971" s="464" t="s">
        <v>8385</v>
      </c>
      <c r="F971" s="464" t="s">
        <v>10804</v>
      </c>
      <c r="G971" s="466" t="s">
        <v>10736</v>
      </c>
      <c r="H971" s="467" t="str">
        <f t="shared" si="91"/>
        <v>фото</v>
      </c>
      <c r="I971" s="153" t="s">
        <v>1960</v>
      </c>
      <c r="J971" s="468" t="s">
        <v>207</v>
      </c>
      <c r="K971" s="229">
        <v>2</v>
      </c>
      <c r="L971" s="230">
        <v>276.39999999999998</v>
      </c>
      <c r="M971" s="156">
        <v>1</v>
      </c>
      <c r="N971" s="160"/>
      <c r="O971" s="157">
        <f t="shared" si="92"/>
        <v>0</v>
      </c>
      <c r="P971" s="158">
        <v>4607109989951</v>
      </c>
      <c r="Q971" s="159"/>
      <c r="R971" s="413" t="s">
        <v>9930</v>
      </c>
      <c r="T971" s="325"/>
    </row>
    <row r="972" spans="1:20" ht="54.95" customHeight="1">
      <c r="A972" s="163">
        <v>959</v>
      </c>
      <c r="B972" s="151">
        <v>5772</v>
      </c>
      <c r="C972" s="228" t="s">
        <v>998</v>
      </c>
      <c r="D972" s="475" t="s">
        <v>1950</v>
      </c>
      <c r="E972" s="464" t="s">
        <v>8385</v>
      </c>
      <c r="F972" s="464" t="s">
        <v>7984</v>
      </c>
      <c r="G972" s="466" t="s">
        <v>7983</v>
      </c>
      <c r="H972" s="467" t="str">
        <f t="shared" si="91"/>
        <v>фото</v>
      </c>
      <c r="I972" s="153" t="s">
        <v>1961</v>
      </c>
      <c r="J972" s="468" t="s">
        <v>207</v>
      </c>
      <c r="K972" s="229">
        <v>3</v>
      </c>
      <c r="L972" s="230">
        <v>414.6</v>
      </c>
      <c r="M972" s="156">
        <v>1</v>
      </c>
      <c r="N972" s="160"/>
      <c r="O972" s="157">
        <f t="shared" si="92"/>
        <v>0</v>
      </c>
      <c r="P972" s="158">
        <v>4607109937792</v>
      </c>
      <c r="Q972" s="159"/>
      <c r="R972" s="413" t="s">
        <v>9930</v>
      </c>
      <c r="T972" s="325"/>
    </row>
    <row r="973" spans="1:20" ht="54" customHeight="1">
      <c r="A973" s="163">
        <v>960</v>
      </c>
      <c r="B973" s="151">
        <v>9473</v>
      </c>
      <c r="C973" s="228" t="s">
        <v>1001</v>
      </c>
      <c r="D973" s="475" t="s">
        <v>1950</v>
      </c>
      <c r="E973" s="464" t="s">
        <v>8385</v>
      </c>
      <c r="F973" s="464" t="s">
        <v>8586</v>
      </c>
      <c r="G973" s="466" t="s">
        <v>8597</v>
      </c>
      <c r="H973" s="467" t="str">
        <f t="shared" si="91"/>
        <v>фото</v>
      </c>
      <c r="I973" s="153" t="s">
        <v>8605</v>
      </c>
      <c r="J973" s="468" t="s">
        <v>207</v>
      </c>
      <c r="K973" s="229">
        <v>3</v>
      </c>
      <c r="L973" s="230">
        <v>423</v>
      </c>
      <c r="M973" s="156">
        <v>1</v>
      </c>
      <c r="N973" s="160"/>
      <c r="O973" s="157">
        <f t="shared" si="92"/>
        <v>0</v>
      </c>
      <c r="P973" s="158">
        <v>4607109982440</v>
      </c>
      <c r="Q973" s="159"/>
      <c r="R973" s="413" t="s">
        <v>9930</v>
      </c>
      <c r="T973" s="325"/>
    </row>
    <row r="974" spans="1:20" ht="50.85" customHeight="1">
      <c r="A974" s="163">
        <v>961</v>
      </c>
      <c r="B974" s="151">
        <v>4160</v>
      </c>
      <c r="C974" s="228" t="s">
        <v>9754</v>
      </c>
      <c r="D974" s="475" t="s">
        <v>1950</v>
      </c>
      <c r="E974" s="313" t="s">
        <v>8385</v>
      </c>
      <c r="F974" s="313" t="s">
        <v>10805</v>
      </c>
      <c r="G974" s="340" t="s">
        <v>10737</v>
      </c>
      <c r="H974" s="467" t="str">
        <f t="shared" si="91"/>
        <v>фото</v>
      </c>
      <c r="I974" s="153" t="s">
        <v>9909</v>
      </c>
      <c r="J974" s="468" t="s">
        <v>207</v>
      </c>
      <c r="K974" s="229">
        <v>5</v>
      </c>
      <c r="L974" s="230">
        <v>827.8</v>
      </c>
      <c r="M974" s="156">
        <v>1</v>
      </c>
      <c r="N974" s="160"/>
      <c r="O974" s="157">
        <f t="shared" si="92"/>
        <v>0</v>
      </c>
      <c r="P974" s="158">
        <v>4607109941591</v>
      </c>
      <c r="Q974" s="164" t="s">
        <v>190</v>
      </c>
      <c r="R974" s="413" t="s">
        <v>9930</v>
      </c>
      <c r="T974" s="325"/>
    </row>
    <row r="975" spans="1:20" ht="54" customHeight="1">
      <c r="A975" s="163">
        <v>962</v>
      </c>
      <c r="B975" s="151">
        <v>13649</v>
      </c>
      <c r="C975" s="228" t="s">
        <v>1161</v>
      </c>
      <c r="D975" s="475" t="s">
        <v>1950</v>
      </c>
      <c r="E975" s="464" t="s">
        <v>8385</v>
      </c>
      <c r="F975" s="464" t="s">
        <v>7954</v>
      </c>
      <c r="G975" s="466" t="s">
        <v>7953</v>
      </c>
      <c r="H975" s="467" t="str">
        <f t="shared" si="91"/>
        <v>фото</v>
      </c>
      <c r="I975" s="153" t="s">
        <v>8416</v>
      </c>
      <c r="J975" s="468" t="s">
        <v>207</v>
      </c>
      <c r="K975" s="229">
        <v>3</v>
      </c>
      <c r="L975" s="230">
        <v>476.4</v>
      </c>
      <c r="M975" s="156">
        <v>1</v>
      </c>
      <c r="N975" s="160"/>
      <c r="O975" s="157">
        <f t="shared" si="92"/>
        <v>0</v>
      </c>
      <c r="P975" s="158">
        <v>4607109919309</v>
      </c>
      <c r="Q975" s="159"/>
      <c r="R975" s="413" t="s">
        <v>9930</v>
      </c>
      <c r="T975" s="325"/>
    </row>
    <row r="976" spans="1:20" ht="54" customHeight="1">
      <c r="A976" s="163">
        <v>963</v>
      </c>
      <c r="B976" s="151">
        <v>9498</v>
      </c>
      <c r="C976" s="228" t="s">
        <v>1435</v>
      </c>
      <c r="D976" s="475" t="s">
        <v>1950</v>
      </c>
      <c r="E976" s="464" t="s">
        <v>8385</v>
      </c>
      <c r="F976" s="464" t="s">
        <v>10806</v>
      </c>
      <c r="G976" s="466" t="s">
        <v>10738</v>
      </c>
      <c r="H976" s="467" t="str">
        <f t="shared" si="91"/>
        <v>фото</v>
      </c>
      <c r="I976" s="153" t="s">
        <v>8544</v>
      </c>
      <c r="J976" s="468" t="s">
        <v>207</v>
      </c>
      <c r="K976" s="229">
        <v>3</v>
      </c>
      <c r="L976" s="230">
        <v>472.7</v>
      </c>
      <c r="M976" s="156">
        <v>1</v>
      </c>
      <c r="N976" s="160"/>
      <c r="O976" s="157">
        <f t="shared" si="92"/>
        <v>0</v>
      </c>
      <c r="P976" s="158">
        <v>4607109990285</v>
      </c>
      <c r="Q976" s="159"/>
      <c r="R976" s="413" t="s">
        <v>9930</v>
      </c>
      <c r="T976" s="325"/>
    </row>
    <row r="977" spans="1:20" ht="54" customHeight="1">
      <c r="A977" s="163">
        <v>964</v>
      </c>
      <c r="B977" s="151">
        <v>9499</v>
      </c>
      <c r="C977" s="228" t="s">
        <v>584</v>
      </c>
      <c r="D977" s="475" t="s">
        <v>1950</v>
      </c>
      <c r="E977" s="464" t="s">
        <v>8385</v>
      </c>
      <c r="F977" s="464" t="s">
        <v>8587</v>
      </c>
      <c r="G977" s="466" t="s">
        <v>8598</v>
      </c>
      <c r="H977" s="467" t="str">
        <f t="shared" si="91"/>
        <v>фото</v>
      </c>
      <c r="I977" s="153" t="s">
        <v>8606</v>
      </c>
      <c r="J977" s="468" t="s">
        <v>207</v>
      </c>
      <c r="K977" s="229">
        <v>3</v>
      </c>
      <c r="L977" s="230">
        <v>456.4</v>
      </c>
      <c r="M977" s="156">
        <v>1</v>
      </c>
      <c r="N977" s="160"/>
      <c r="O977" s="157">
        <f t="shared" si="92"/>
        <v>0</v>
      </c>
      <c r="P977" s="158">
        <v>4607109976807</v>
      </c>
      <c r="Q977" s="164"/>
      <c r="R977" s="413" t="s">
        <v>9930</v>
      </c>
      <c r="T977" s="325"/>
    </row>
    <row r="978" spans="1:20" ht="58.15" customHeight="1">
      <c r="A978" s="163">
        <v>965</v>
      </c>
      <c r="B978" s="151">
        <v>9484</v>
      </c>
      <c r="C978" s="228" t="s">
        <v>807</v>
      </c>
      <c r="D978" s="475" t="s">
        <v>1950</v>
      </c>
      <c r="E978" s="464" t="s">
        <v>8385</v>
      </c>
      <c r="F978" s="464" t="s">
        <v>7986</v>
      </c>
      <c r="G978" s="466" t="s">
        <v>7985</v>
      </c>
      <c r="H978" s="467" t="str">
        <f t="shared" si="91"/>
        <v>фото</v>
      </c>
      <c r="I978" s="153" t="s">
        <v>1986</v>
      </c>
      <c r="J978" s="468" t="s">
        <v>207</v>
      </c>
      <c r="K978" s="229">
        <v>3</v>
      </c>
      <c r="L978" s="230">
        <v>435.2</v>
      </c>
      <c r="M978" s="156">
        <v>1</v>
      </c>
      <c r="N978" s="160"/>
      <c r="O978" s="157">
        <f t="shared" si="92"/>
        <v>0</v>
      </c>
      <c r="P978" s="158">
        <v>4607109968567</v>
      </c>
      <c r="Q978" s="164"/>
      <c r="R978" s="413" t="s">
        <v>9930</v>
      </c>
      <c r="T978" s="325"/>
    </row>
    <row r="979" spans="1:20" ht="54" customHeight="1">
      <c r="A979" s="163">
        <v>966</v>
      </c>
      <c r="B979" s="151">
        <v>3115</v>
      </c>
      <c r="C979" s="228" t="s">
        <v>1005</v>
      </c>
      <c r="D979" s="475" t="s">
        <v>1950</v>
      </c>
      <c r="E979" s="313" t="s">
        <v>8385</v>
      </c>
      <c r="F979" s="313" t="s">
        <v>10807</v>
      </c>
      <c r="G979" s="340" t="s">
        <v>10739</v>
      </c>
      <c r="H979" s="467" t="str">
        <f t="shared" si="91"/>
        <v>фото</v>
      </c>
      <c r="I979" s="153" t="s">
        <v>1970</v>
      </c>
      <c r="J979" s="468" t="s">
        <v>207</v>
      </c>
      <c r="K979" s="229">
        <v>3</v>
      </c>
      <c r="L979" s="230">
        <v>489.1</v>
      </c>
      <c r="M979" s="156">
        <v>1</v>
      </c>
      <c r="N979" s="160"/>
      <c r="O979" s="157">
        <f t="shared" si="92"/>
        <v>0</v>
      </c>
      <c r="P979" s="158">
        <v>4607109942246</v>
      </c>
      <c r="Q979" s="164" t="s">
        <v>190</v>
      </c>
      <c r="R979" s="413" t="s">
        <v>9930</v>
      </c>
      <c r="T979" s="325"/>
    </row>
    <row r="980" spans="1:20" ht="54.95" customHeight="1">
      <c r="A980" s="163">
        <v>967</v>
      </c>
      <c r="B980" s="151">
        <v>13229</v>
      </c>
      <c r="C980" s="228" t="s">
        <v>9668</v>
      </c>
      <c r="D980" s="475" t="s">
        <v>1950</v>
      </c>
      <c r="E980" s="313" t="s">
        <v>8385</v>
      </c>
      <c r="F980" s="313" t="s">
        <v>10808</v>
      </c>
      <c r="G980" s="340" t="s">
        <v>10740</v>
      </c>
      <c r="H980" s="467" t="str">
        <f t="shared" si="91"/>
        <v>фото</v>
      </c>
      <c r="I980" s="153" t="s">
        <v>9736</v>
      </c>
      <c r="J980" s="468" t="s">
        <v>207</v>
      </c>
      <c r="K980" s="229">
        <v>5</v>
      </c>
      <c r="L980" s="230">
        <v>794.4</v>
      </c>
      <c r="M980" s="156">
        <v>1</v>
      </c>
      <c r="N980" s="160"/>
      <c r="O980" s="157">
        <f t="shared" si="92"/>
        <v>0</v>
      </c>
      <c r="P980" s="158">
        <v>4607109916407</v>
      </c>
      <c r="Q980" s="164" t="s">
        <v>190</v>
      </c>
      <c r="R980" s="413" t="s">
        <v>9930</v>
      </c>
      <c r="T980" s="325"/>
    </row>
    <row r="981" spans="1:20" ht="54.95" customHeight="1">
      <c r="A981" s="163">
        <v>968</v>
      </c>
      <c r="B981" s="151">
        <v>14770</v>
      </c>
      <c r="C981" s="228" t="s">
        <v>9174</v>
      </c>
      <c r="D981" s="475" t="s">
        <v>1950</v>
      </c>
      <c r="E981" s="464" t="s">
        <v>8385</v>
      </c>
      <c r="F981" s="464" t="s">
        <v>9819</v>
      </c>
      <c r="G981" s="466" t="s">
        <v>9882</v>
      </c>
      <c r="H981" s="467" t="str">
        <f t="shared" si="91"/>
        <v>фото</v>
      </c>
      <c r="I981" s="153" t="s">
        <v>9220</v>
      </c>
      <c r="J981" s="468" t="s">
        <v>207</v>
      </c>
      <c r="K981" s="229">
        <v>3</v>
      </c>
      <c r="L981" s="230">
        <v>423.7</v>
      </c>
      <c r="M981" s="156">
        <v>1</v>
      </c>
      <c r="N981" s="160"/>
      <c r="O981" s="157">
        <f t="shared" si="92"/>
        <v>0</v>
      </c>
      <c r="P981" s="158">
        <v>4607105142213</v>
      </c>
      <c r="Q981" s="447">
        <v>2025</v>
      </c>
      <c r="R981" s="413" t="s">
        <v>9930</v>
      </c>
      <c r="T981" s="325"/>
    </row>
    <row r="982" spans="1:20" ht="54" customHeight="1">
      <c r="A982" s="163">
        <v>969</v>
      </c>
      <c r="B982" s="151">
        <v>10827</v>
      </c>
      <c r="C982" s="228" t="s">
        <v>9755</v>
      </c>
      <c r="D982" s="475" t="s">
        <v>1950</v>
      </c>
      <c r="E982" s="313" t="s">
        <v>8385</v>
      </c>
      <c r="F982" s="313" t="s">
        <v>10809</v>
      </c>
      <c r="G982" s="340" t="s">
        <v>10741</v>
      </c>
      <c r="H982" s="467" t="str">
        <f t="shared" si="91"/>
        <v>фото</v>
      </c>
      <c r="I982" s="153" t="s">
        <v>9910</v>
      </c>
      <c r="J982" s="468" t="s">
        <v>207</v>
      </c>
      <c r="K982" s="229">
        <v>5</v>
      </c>
      <c r="L982" s="230">
        <v>780.3</v>
      </c>
      <c r="M982" s="156">
        <v>1</v>
      </c>
      <c r="N982" s="160"/>
      <c r="O982" s="157">
        <f t="shared" si="92"/>
        <v>0</v>
      </c>
      <c r="P982" s="158">
        <v>4607109948842</v>
      </c>
      <c r="Q982" s="164" t="s">
        <v>190</v>
      </c>
      <c r="R982" s="413" t="s">
        <v>9930</v>
      </c>
      <c r="T982" s="325"/>
    </row>
    <row r="983" spans="1:20" ht="54" customHeight="1">
      <c r="A983" s="163">
        <v>970</v>
      </c>
      <c r="B983" s="151">
        <v>14772</v>
      </c>
      <c r="C983" s="228" t="s">
        <v>1017</v>
      </c>
      <c r="D983" s="475" t="s">
        <v>1950</v>
      </c>
      <c r="E983" s="464" t="s">
        <v>8385</v>
      </c>
      <c r="F983" s="464" t="s">
        <v>9820</v>
      </c>
      <c r="G983" s="466" t="s">
        <v>9883</v>
      </c>
      <c r="H983" s="467" t="str">
        <f t="shared" si="91"/>
        <v>фото</v>
      </c>
      <c r="I983" s="153" t="s">
        <v>1989</v>
      </c>
      <c r="J983" s="468" t="s">
        <v>207</v>
      </c>
      <c r="K983" s="229">
        <v>3</v>
      </c>
      <c r="L983" s="230">
        <v>410.9</v>
      </c>
      <c r="M983" s="156">
        <v>1</v>
      </c>
      <c r="N983" s="160"/>
      <c r="O983" s="157">
        <f t="shared" si="92"/>
        <v>0</v>
      </c>
      <c r="P983" s="158">
        <v>4607105142282</v>
      </c>
      <c r="Q983" s="447">
        <v>2025</v>
      </c>
      <c r="R983" s="413" t="s">
        <v>9930</v>
      </c>
      <c r="T983" s="325"/>
    </row>
    <row r="984" spans="1:20" ht="54" customHeight="1">
      <c r="A984" s="163">
        <v>971</v>
      </c>
      <c r="B984" s="151">
        <v>5744</v>
      </c>
      <c r="C984" s="228" t="s">
        <v>1020</v>
      </c>
      <c r="D984" s="475" t="s">
        <v>1950</v>
      </c>
      <c r="E984" s="313" t="s">
        <v>8385</v>
      </c>
      <c r="F984" s="313" t="s">
        <v>10810</v>
      </c>
      <c r="G984" s="340" t="s">
        <v>10742</v>
      </c>
      <c r="H984" s="467" t="str">
        <f t="shared" si="91"/>
        <v>фото</v>
      </c>
      <c r="I984" s="153" t="s">
        <v>8548</v>
      </c>
      <c r="J984" s="468" t="s">
        <v>207</v>
      </c>
      <c r="K984" s="229">
        <v>3</v>
      </c>
      <c r="L984" s="230">
        <v>489.1</v>
      </c>
      <c r="M984" s="156">
        <v>1</v>
      </c>
      <c r="N984" s="160"/>
      <c r="O984" s="157">
        <f t="shared" si="92"/>
        <v>0</v>
      </c>
      <c r="P984" s="158">
        <v>4607109948859</v>
      </c>
      <c r="Q984" s="164" t="s">
        <v>190</v>
      </c>
      <c r="R984" s="413" t="s">
        <v>9930</v>
      </c>
      <c r="T984" s="325"/>
    </row>
    <row r="985" spans="1:20" ht="54" customHeight="1">
      <c r="A985" s="163">
        <v>972</v>
      </c>
      <c r="B985" s="151">
        <v>14780</v>
      </c>
      <c r="C985" s="228" t="s">
        <v>267</v>
      </c>
      <c r="D985" s="475" t="s">
        <v>1950</v>
      </c>
      <c r="E985" s="464" t="s">
        <v>8385</v>
      </c>
      <c r="F985" s="464" t="s">
        <v>9821</v>
      </c>
      <c r="G985" s="466" t="s">
        <v>9884</v>
      </c>
      <c r="H985" s="467" t="str">
        <f t="shared" si="91"/>
        <v>фото</v>
      </c>
      <c r="I985" s="153" t="s">
        <v>8417</v>
      </c>
      <c r="J985" s="468" t="s">
        <v>207</v>
      </c>
      <c r="K985" s="229">
        <v>3</v>
      </c>
      <c r="L985" s="230">
        <v>492.7</v>
      </c>
      <c r="M985" s="156">
        <v>1</v>
      </c>
      <c r="N985" s="160"/>
      <c r="O985" s="157">
        <f t="shared" si="92"/>
        <v>0</v>
      </c>
      <c r="P985" s="158">
        <v>4607105142473</v>
      </c>
      <c r="Q985" s="447">
        <v>2025</v>
      </c>
      <c r="R985" s="413" t="s">
        <v>9930</v>
      </c>
      <c r="T985" s="325"/>
    </row>
    <row r="986" spans="1:20" ht="54" customHeight="1">
      <c r="A986" s="163">
        <v>973</v>
      </c>
      <c r="B986" s="151">
        <v>9487</v>
      </c>
      <c r="C986" s="228" t="s">
        <v>268</v>
      </c>
      <c r="D986" s="475" t="s">
        <v>1950</v>
      </c>
      <c r="E986" s="464" t="s">
        <v>8385</v>
      </c>
      <c r="F986" s="464" t="s">
        <v>8588</v>
      </c>
      <c r="G986" s="466" t="s">
        <v>8599</v>
      </c>
      <c r="H986" s="467" t="str">
        <f t="shared" si="91"/>
        <v>фото</v>
      </c>
      <c r="I986" s="153" t="s">
        <v>1991</v>
      </c>
      <c r="J986" s="468" t="s">
        <v>207</v>
      </c>
      <c r="K986" s="229">
        <v>3</v>
      </c>
      <c r="L986" s="230">
        <v>406.7</v>
      </c>
      <c r="M986" s="156">
        <v>1</v>
      </c>
      <c r="N986" s="160"/>
      <c r="O986" s="157">
        <f t="shared" si="92"/>
        <v>0</v>
      </c>
      <c r="P986" s="158">
        <v>4607109990063</v>
      </c>
      <c r="Q986" s="159"/>
      <c r="R986" s="413" t="s">
        <v>9930</v>
      </c>
      <c r="T986" s="325"/>
    </row>
    <row r="987" spans="1:20" ht="54" customHeight="1">
      <c r="A987" s="163">
        <v>974</v>
      </c>
      <c r="B987" s="151">
        <v>9488</v>
      </c>
      <c r="C987" s="228" t="s">
        <v>2079</v>
      </c>
      <c r="D987" s="475" t="s">
        <v>1950</v>
      </c>
      <c r="E987" s="464" t="s">
        <v>8385</v>
      </c>
      <c r="F987" s="464" t="s">
        <v>8589</v>
      </c>
      <c r="G987" s="466" t="s">
        <v>8600</v>
      </c>
      <c r="H987" s="467" t="str">
        <f t="shared" si="91"/>
        <v>фото</v>
      </c>
      <c r="I987" s="153" t="s">
        <v>2080</v>
      </c>
      <c r="J987" s="468" t="s">
        <v>207</v>
      </c>
      <c r="K987" s="229">
        <v>3</v>
      </c>
      <c r="L987" s="230">
        <v>430.9</v>
      </c>
      <c r="M987" s="156">
        <v>1</v>
      </c>
      <c r="N987" s="160"/>
      <c r="O987" s="157">
        <f t="shared" si="92"/>
        <v>0</v>
      </c>
      <c r="P987" s="158">
        <v>4607109982211</v>
      </c>
      <c r="Q987" s="159"/>
      <c r="R987" s="413" t="s">
        <v>9930</v>
      </c>
      <c r="T987" s="325"/>
    </row>
    <row r="988" spans="1:20" ht="54" customHeight="1">
      <c r="A988" s="163">
        <v>975</v>
      </c>
      <c r="B988" s="151">
        <v>9489</v>
      </c>
      <c r="C988" s="228" t="s">
        <v>269</v>
      </c>
      <c r="D988" s="475" t="s">
        <v>1950</v>
      </c>
      <c r="E988" s="464" t="s">
        <v>8385</v>
      </c>
      <c r="F988" s="464" t="s">
        <v>10811</v>
      </c>
      <c r="G988" s="466" t="s">
        <v>10743</v>
      </c>
      <c r="H988" s="467" t="str">
        <f t="shared" si="91"/>
        <v>фото</v>
      </c>
      <c r="I988" s="153" t="s">
        <v>1994</v>
      </c>
      <c r="J988" s="468" t="s">
        <v>207</v>
      </c>
      <c r="K988" s="229">
        <v>3</v>
      </c>
      <c r="L988" s="230">
        <v>435.2</v>
      </c>
      <c r="M988" s="156">
        <v>1</v>
      </c>
      <c r="N988" s="160"/>
      <c r="O988" s="157">
        <f t="shared" si="92"/>
        <v>0</v>
      </c>
      <c r="P988" s="158">
        <v>4607109976722</v>
      </c>
      <c r="Q988" s="164"/>
      <c r="R988" s="413" t="s">
        <v>9930</v>
      </c>
      <c r="T988" s="325"/>
    </row>
    <row r="989" spans="1:20" ht="54" customHeight="1">
      <c r="A989" s="163">
        <v>976</v>
      </c>
      <c r="B989" s="151">
        <v>14559</v>
      </c>
      <c r="C989" s="228" t="s">
        <v>385</v>
      </c>
      <c r="D989" s="475" t="s">
        <v>1950</v>
      </c>
      <c r="E989" s="464" t="s">
        <v>8385</v>
      </c>
      <c r="F989" s="464" t="s">
        <v>9822</v>
      </c>
      <c r="G989" s="466" t="s">
        <v>9885</v>
      </c>
      <c r="H989" s="467" t="str">
        <f t="shared" si="91"/>
        <v>фото</v>
      </c>
      <c r="I989" s="153" t="s">
        <v>8550</v>
      </c>
      <c r="J989" s="468" t="s">
        <v>207</v>
      </c>
      <c r="K989" s="229">
        <v>3</v>
      </c>
      <c r="L989" s="230">
        <v>390.9</v>
      </c>
      <c r="M989" s="156">
        <v>1</v>
      </c>
      <c r="N989" s="160"/>
      <c r="O989" s="157">
        <f t="shared" si="92"/>
        <v>0</v>
      </c>
      <c r="P989" s="158">
        <v>4607105142602</v>
      </c>
      <c r="Q989" s="447">
        <v>2025</v>
      </c>
      <c r="R989" s="413" t="s">
        <v>9930</v>
      </c>
      <c r="T989" s="325"/>
    </row>
    <row r="990" spans="1:20" ht="54" customHeight="1">
      <c r="A990" s="163">
        <v>977</v>
      </c>
      <c r="B990" s="151">
        <v>4641</v>
      </c>
      <c r="C990" s="228" t="s">
        <v>386</v>
      </c>
      <c r="D990" s="475" t="s">
        <v>1950</v>
      </c>
      <c r="E990" s="313" t="s">
        <v>8385</v>
      </c>
      <c r="F990" s="313" t="s">
        <v>10812</v>
      </c>
      <c r="G990" s="340" t="s">
        <v>10744</v>
      </c>
      <c r="H990" s="467" t="str">
        <f t="shared" si="91"/>
        <v>фото</v>
      </c>
      <c r="I990" s="153" t="s">
        <v>1996</v>
      </c>
      <c r="J990" s="468" t="s">
        <v>207</v>
      </c>
      <c r="K990" s="229">
        <v>3</v>
      </c>
      <c r="L990" s="230">
        <v>489.1</v>
      </c>
      <c r="M990" s="156">
        <v>1</v>
      </c>
      <c r="N990" s="160"/>
      <c r="O990" s="157">
        <f t="shared" si="92"/>
        <v>0</v>
      </c>
      <c r="P990" s="158">
        <v>4607109916384</v>
      </c>
      <c r="Q990" s="164" t="s">
        <v>190</v>
      </c>
      <c r="R990" s="413" t="s">
        <v>9930</v>
      </c>
      <c r="T990" s="325"/>
    </row>
    <row r="991" spans="1:20" ht="54" customHeight="1">
      <c r="A991" s="163">
        <v>978</v>
      </c>
      <c r="B991" s="151">
        <v>9603</v>
      </c>
      <c r="C991" s="228" t="s">
        <v>801</v>
      </c>
      <c r="D991" s="475" t="s">
        <v>1950</v>
      </c>
      <c r="E991" s="464" t="s">
        <v>8385</v>
      </c>
      <c r="F991" s="464" t="s">
        <v>9823</v>
      </c>
      <c r="G991" s="466" t="s">
        <v>9886</v>
      </c>
      <c r="H991" s="467" t="str">
        <f t="shared" si="91"/>
        <v>фото</v>
      </c>
      <c r="I991" s="153" t="s">
        <v>8412</v>
      </c>
      <c r="J991" s="468" t="s">
        <v>207</v>
      </c>
      <c r="K991" s="229">
        <v>3</v>
      </c>
      <c r="L991" s="230">
        <v>489.1</v>
      </c>
      <c r="M991" s="156">
        <v>1</v>
      </c>
      <c r="N991" s="160"/>
      <c r="O991" s="157">
        <f t="shared" si="92"/>
        <v>0</v>
      </c>
      <c r="P991" s="158">
        <v>4607105141025</v>
      </c>
      <c r="Q991" s="447">
        <v>2025</v>
      </c>
      <c r="R991" s="413" t="s">
        <v>9930</v>
      </c>
      <c r="T991" s="325"/>
    </row>
    <row r="992" spans="1:20" ht="58.15" customHeight="1">
      <c r="A992" s="163">
        <v>979</v>
      </c>
      <c r="B992" s="151">
        <v>9491</v>
      </c>
      <c r="C992" s="228" t="s">
        <v>1469</v>
      </c>
      <c r="D992" s="475" t="s">
        <v>1950</v>
      </c>
      <c r="E992" s="464" t="s">
        <v>8385</v>
      </c>
      <c r="F992" s="464" t="s">
        <v>8590</v>
      </c>
      <c r="G992" s="466" t="s">
        <v>8601</v>
      </c>
      <c r="H992" s="467" t="str">
        <f t="shared" si="91"/>
        <v>фото</v>
      </c>
      <c r="I992" s="153" t="s">
        <v>1997</v>
      </c>
      <c r="J992" s="468" t="s">
        <v>207</v>
      </c>
      <c r="K992" s="229">
        <v>3</v>
      </c>
      <c r="L992" s="230">
        <v>297</v>
      </c>
      <c r="M992" s="156">
        <v>1</v>
      </c>
      <c r="N992" s="160"/>
      <c r="O992" s="157">
        <f t="shared" si="92"/>
        <v>0</v>
      </c>
      <c r="P992" s="158">
        <v>4607109954782</v>
      </c>
      <c r="Q992" s="159"/>
      <c r="R992" s="413" t="s">
        <v>9930</v>
      </c>
      <c r="T992" s="325"/>
    </row>
    <row r="993" spans="1:20" ht="54" customHeight="1">
      <c r="A993" s="163">
        <v>980</v>
      </c>
      <c r="B993" s="151">
        <v>9492</v>
      </c>
      <c r="C993" s="228" t="s">
        <v>271</v>
      </c>
      <c r="D993" s="475" t="s">
        <v>1950</v>
      </c>
      <c r="E993" s="464" t="s">
        <v>8385</v>
      </c>
      <c r="F993" s="464" t="s">
        <v>8591</v>
      </c>
      <c r="G993" s="466" t="s">
        <v>8602</v>
      </c>
      <c r="H993" s="467" t="str">
        <f t="shared" si="91"/>
        <v>фото</v>
      </c>
      <c r="I993" s="153" t="s">
        <v>1998</v>
      </c>
      <c r="J993" s="468" t="s">
        <v>207</v>
      </c>
      <c r="K993" s="229">
        <v>3</v>
      </c>
      <c r="L993" s="230">
        <v>430.9</v>
      </c>
      <c r="M993" s="156">
        <v>1</v>
      </c>
      <c r="N993" s="160"/>
      <c r="O993" s="157">
        <f t="shared" si="92"/>
        <v>0</v>
      </c>
      <c r="P993" s="158">
        <v>4607109944325</v>
      </c>
      <c r="Q993" s="159"/>
      <c r="R993" s="413" t="s">
        <v>9930</v>
      </c>
      <c r="T993" s="325"/>
    </row>
    <row r="994" spans="1:20" ht="54" customHeight="1">
      <c r="A994" s="163">
        <v>981</v>
      </c>
      <c r="B994" s="151">
        <v>1533</v>
      </c>
      <c r="C994" s="228" t="s">
        <v>1025</v>
      </c>
      <c r="D994" s="475" t="s">
        <v>1950</v>
      </c>
      <c r="E994" s="464" t="s">
        <v>8385</v>
      </c>
      <c r="F994" s="464" t="s">
        <v>9190</v>
      </c>
      <c r="G994" s="466" t="s">
        <v>9209</v>
      </c>
      <c r="H994" s="467" t="str">
        <f t="shared" si="91"/>
        <v>фото</v>
      </c>
      <c r="I994" s="153" t="s">
        <v>8418</v>
      </c>
      <c r="J994" s="468" t="s">
        <v>207</v>
      </c>
      <c r="K994" s="229">
        <v>3</v>
      </c>
      <c r="L994" s="230">
        <v>508.5</v>
      </c>
      <c r="M994" s="156">
        <v>1</v>
      </c>
      <c r="N994" s="160"/>
      <c r="O994" s="157">
        <f t="shared" si="92"/>
        <v>0</v>
      </c>
      <c r="P994" s="158">
        <v>4607109979976</v>
      </c>
      <c r="Q994" s="159"/>
      <c r="R994" s="413" t="s">
        <v>9930</v>
      </c>
      <c r="T994" s="325"/>
    </row>
    <row r="995" spans="1:20" ht="54" customHeight="1">
      <c r="A995" s="163">
        <v>982</v>
      </c>
      <c r="B995" s="151">
        <v>4306</v>
      </c>
      <c r="C995" s="228" t="s">
        <v>273</v>
      </c>
      <c r="D995" s="475" t="s">
        <v>1950</v>
      </c>
      <c r="E995" s="464" t="s">
        <v>8385</v>
      </c>
      <c r="F995" s="464" t="s">
        <v>9191</v>
      </c>
      <c r="G995" s="466" t="s">
        <v>9210</v>
      </c>
      <c r="H995" s="467" t="str">
        <f t="shared" si="91"/>
        <v>фото</v>
      </c>
      <c r="I995" s="153" t="s">
        <v>8553</v>
      </c>
      <c r="J995" s="468" t="s">
        <v>207</v>
      </c>
      <c r="K995" s="229">
        <v>3</v>
      </c>
      <c r="L995" s="230">
        <v>489.1</v>
      </c>
      <c r="M995" s="156">
        <v>1</v>
      </c>
      <c r="N995" s="160"/>
      <c r="O995" s="157">
        <f t="shared" si="92"/>
        <v>0</v>
      </c>
      <c r="P995" s="158">
        <v>4607109931431</v>
      </c>
      <c r="Q995" s="164"/>
      <c r="R995" s="413" t="s">
        <v>9930</v>
      </c>
      <c r="T995" s="325"/>
    </row>
    <row r="996" spans="1:20" ht="58.15" customHeight="1">
      <c r="A996" s="163">
        <v>983</v>
      </c>
      <c r="B996" s="151">
        <v>9493</v>
      </c>
      <c r="C996" s="228" t="s">
        <v>274</v>
      </c>
      <c r="D996" s="475" t="s">
        <v>1950</v>
      </c>
      <c r="E996" s="464" t="s">
        <v>8385</v>
      </c>
      <c r="F996" s="464" t="s">
        <v>1471</v>
      </c>
      <c r="G996" s="466" t="s">
        <v>1470</v>
      </c>
      <c r="H996" s="467" t="str">
        <f t="shared" si="91"/>
        <v>фото</v>
      </c>
      <c r="I996" s="153" t="s">
        <v>8607</v>
      </c>
      <c r="J996" s="468" t="s">
        <v>166</v>
      </c>
      <c r="K996" s="229">
        <v>3</v>
      </c>
      <c r="L996" s="230">
        <v>479.4</v>
      </c>
      <c r="M996" s="156">
        <v>1</v>
      </c>
      <c r="N996" s="160"/>
      <c r="O996" s="157">
        <f t="shared" si="92"/>
        <v>0</v>
      </c>
      <c r="P996" s="158">
        <v>4607109976760</v>
      </c>
      <c r="Q996" s="159"/>
      <c r="R996" s="413" t="s">
        <v>9930</v>
      </c>
      <c r="T996" s="325"/>
    </row>
    <row r="997" spans="1:20" ht="54" customHeight="1">
      <c r="A997" s="163">
        <v>984</v>
      </c>
      <c r="B997" s="151">
        <v>10825</v>
      </c>
      <c r="C997" s="228" t="s">
        <v>8011</v>
      </c>
      <c r="D997" s="475" t="s">
        <v>1950</v>
      </c>
      <c r="E997" s="313" t="s">
        <v>8385</v>
      </c>
      <c r="F997" s="313" t="s">
        <v>10813</v>
      </c>
      <c r="G997" s="340" t="s">
        <v>10745</v>
      </c>
      <c r="H997" s="467" t="str">
        <f t="shared" si="91"/>
        <v>фото</v>
      </c>
      <c r="I997" s="153" t="s">
        <v>8034</v>
      </c>
      <c r="J997" s="468" t="s">
        <v>207</v>
      </c>
      <c r="K997" s="229">
        <v>3</v>
      </c>
      <c r="L997" s="230">
        <v>489.1</v>
      </c>
      <c r="M997" s="156">
        <v>1</v>
      </c>
      <c r="N997" s="160"/>
      <c r="O997" s="157">
        <f t="shared" si="92"/>
        <v>0</v>
      </c>
      <c r="P997" s="158">
        <v>4607109948477</v>
      </c>
      <c r="Q997" s="164" t="s">
        <v>190</v>
      </c>
      <c r="R997" s="413" t="s">
        <v>9930</v>
      </c>
      <c r="T997" s="325"/>
    </row>
    <row r="998" spans="1:20" ht="54" customHeight="1">
      <c r="A998" s="163">
        <v>985</v>
      </c>
      <c r="B998" s="151">
        <v>9496</v>
      </c>
      <c r="C998" s="228" t="s">
        <v>581</v>
      </c>
      <c r="D998" s="475" t="s">
        <v>1950</v>
      </c>
      <c r="E998" s="464" t="s">
        <v>8385</v>
      </c>
      <c r="F998" s="464" t="s">
        <v>2082</v>
      </c>
      <c r="G998" s="466" t="s">
        <v>2081</v>
      </c>
      <c r="H998" s="467" t="str">
        <f t="shared" si="91"/>
        <v>фото</v>
      </c>
      <c r="I998" s="153" t="s">
        <v>2005</v>
      </c>
      <c r="J998" s="468" t="s">
        <v>166</v>
      </c>
      <c r="K998" s="229">
        <v>2</v>
      </c>
      <c r="L998" s="230">
        <v>366.1</v>
      </c>
      <c r="M998" s="156">
        <v>1</v>
      </c>
      <c r="N998" s="160"/>
      <c r="O998" s="157">
        <f t="shared" si="92"/>
        <v>0</v>
      </c>
      <c r="P998" s="158">
        <v>4607109976791</v>
      </c>
      <c r="Q998" s="159"/>
      <c r="R998" s="413" t="s">
        <v>9930</v>
      </c>
      <c r="T998" s="325"/>
    </row>
    <row r="999" spans="1:20" ht="58.15" customHeight="1">
      <c r="A999" s="163">
        <v>986</v>
      </c>
      <c r="B999" s="151">
        <v>9479</v>
      </c>
      <c r="C999" s="228" t="s">
        <v>383</v>
      </c>
      <c r="D999" s="475" t="s">
        <v>1950</v>
      </c>
      <c r="E999" s="464" t="s">
        <v>8385</v>
      </c>
      <c r="F999" s="464" t="s">
        <v>8592</v>
      </c>
      <c r="G999" s="466" t="s">
        <v>8603</v>
      </c>
      <c r="H999" s="467" t="str">
        <f t="shared" si="91"/>
        <v>фото</v>
      </c>
      <c r="I999" s="153" t="s">
        <v>8556</v>
      </c>
      <c r="J999" s="468" t="s">
        <v>207</v>
      </c>
      <c r="K999" s="229">
        <v>3</v>
      </c>
      <c r="L999" s="230">
        <v>456.4</v>
      </c>
      <c r="M999" s="156">
        <v>1</v>
      </c>
      <c r="N999" s="160"/>
      <c r="O999" s="157">
        <f t="shared" si="92"/>
        <v>0</v>
      </c>
      <c r="P999" s="158">
        <v>4607109990193</v>
      </c>
      <c r="Q999" s="159"/>
      <c r="R999" s="413" t="s">
        <v>9930</v>
      </c>
      <c r="T999" s="325"/>
    </row>
    <row r="1000" spans="1:20" ht="54" customHeight="1">
      <c r="A1000" s="163">
        <v>987</v>
      </c>
      <c r="B1000" s="151">
        <v>565</v>
      </c>
      <c r="C1000" s="228" t="s">
        <v>264</v>
      </c>
      <c r="D1000" s="475" t="s">
        <v>1950</v>
      </c>
      <c r="E1000" s="313" t="s">
        <v>8385</v>
      </c>
      <c r="F1000" s="313" t="s">
        <v>10814</v>
      </c>
      <c r="G1000" s="340" t="s">
        <v>10746</v>
      </c>
      <c r="H1000" s="467" t="str">
        <f t="shared" si="91"/>
        <v>фото</v>
      </c>
      <c r="I1000" s="153" t="s">
        <v>1975</v>
      </c>
      <c r="J1000" s="468" t="s">
        <v>207</v>
      </c>
      <c r="K1000" s="229">
        <v>3</v>
      </c>
      <c r="L1000" s="230">
        <v>489.1</v>
      </c>
      <c r="M1000" s="156">
        <v>1</v>
      </c>
      <c r="N1000" s="160"/>
      <c r="O1000" s="157">
        <f t="shared" si="92"/>
        <v>0</v>
      </c>
      <c r="P1000" s="158">
        <v>4607109942215</v>
      </c>
      <c r="Q1000" s="164" t="s">
        <v>190</v>
      </c>
      <c r="R1000" s="413" t="s">
        <v>9930</v>
      </c>
      <c r="T1000" s="325"/>
    </row>
    <row r="1001" spans="1:20" ht="54" customHeight="1">
      <c r="A1001" s="163">
        <v>988</v>
      </c>
      <c r="B1001" s="151">
        <v>13593</v>
      </c>
      <c r="C1001" s="228" t="s">
        <v>1011</v>
      </c>
      <c r="D1001" s="475" t="s">
        <v>1950</v>
      </c>
      <c r="E1001" s="464" t="s">
        <v>8385</v>
      </c>
      <c r="F1001" s="464" t="s">
        <v>8593</v>
      </c>
      <c r="G1001" s="466" t="s">
        <v>9887</v>
      </c>
      <c r="H1001" s="467" t="str">
        <f t="shared" si="91"/>
        <v>фото</v>
      </c>
      <c r="I1001" s="153" t="s">
        <v>9225</v>
      </c>
      <c r="J1001" s="468" t="s">
        <v>207</v>
      </c>
      <c r="K1001" s="229">
        <v>3</v>
      </c>
      <c r="L1001" s="230">
        <v>444.2</v>
      </c>
      <c r="M1001" s="156">
        <v>1</v>
      </c>
      <c r="N1001" s="160"/>
      <c r="O1001" s="157">
        <f t="shared" si="92"/>
        <v>0</v>
      </c>
      <c r="P1001" s="158">
        <v>4607109980071</v>
      </c>
      <c r="Q1001" s="159"/>
      <c r="R1001" s="413" t="s">
        <v>9930</v>
      </c>
      <c r="T1001" s="325"/>
    </row>
    <row r="1002" spans="1:20" ht="54" customHeight="1">
      <c r="A1002" s="163">
        <v>989</v>
      </c>
      <c r="B1002" s="151">
        <v>9483</v>
      </c>
      <c r="C1002" s="228" t="s">
        <v>804</v>
      </c>
      <c r="D1002" s="475" t="s">
        <v>1950</v>
      </c>
      <c r="E1002" s="464" t="s">
        <v>8385</v>
      </c>
      <c r="F1002" s="464" t="s">
        <v>9192</v>
      </c>
      <c r="G1002" s="466" t="s">
        <v>9211</v>
      </c>
      <c r="H1002" s="467" t="str">
        <f t="shared" si="91"/>
        <v>фото</v>
      </c>
      <c r="I1002" s="153" t="s">
        <v>2078</v>
      </c>
      <c r="J1002" s="468" t="s">
        <v>207</v>
      </c>
      <c r="K1002" s="229">
        <v>3</v>
      </c>
      <c r="L1002" s="230">
        <v>435.2</v>
      </c>
      <c r="M1002" s="156">
        <v>1</v>
      </c>
      <c r="N1002" s="160"/>
      <c r="O1002" s="157">
        <f t="shared" si="92"/>
        <v>0</v>
      </c>
      <c r="P1002" s="158">
        <v>4607109944318</v>
      </c>
      <c r="Q1002" s="159"/>
      <c r="R1002" s="413" t="s">
        <v>9930</v>
      </c>
      <c r="T1002" s="325"/>
    </row>
    <row r="1003" spans="1:20" ht="54" customHeight="1">
      <c r="A1003" s="163">
        <v>990</v>
      </c>
      <c r="B1003" s="151">
        <v>4637</v>
      </c>
      <c r="C1003" s="228" t="s">
        <v>8533</v>
      </c>
      <c r="D1003" s="475" t="s">
        <v>1950</v>
      </c>
      <c r="E1003" s="313" t="s">
        <v>8385</v>
      </c>
      <c r="F1003" s="313" t="s">
        <v>10815</v>
      </c>
      <c r="G1003" s="340" t="s">
        <v>10747</v>
      </c>
      <c r="H1003" s="467" t="str">
        <f t="shared" si="91"/>
        <v>фото</v>
      </c>
      <c r="I1003" s="153" t="s">
        <v>8558</v>
      </c>
      <c r="J1003" s="468" t="s">
        <v>207</v>
      </c>
      <c r="K1003" s="229">
        <v>3</v>
      </c>
      <c r="L1003" s="230">
        <v>492.7</v>
      </c>
      <c r="M1003" s="156">
        <v>1</v>
      </c>
      <c r="N1003" s="160"/>
      <c r="O1003" s="157">
        <f t="shared" si="92"/>
        <v>0</v>
      </c>
      <c r="P1003" s="158">
        <v>4607109946749</v>
      </c>
      <c r="Q1003" s="164" t="s">
        <v>190</v>
      </c>
      <c r="R1003" s="413" t="s">
        <v>9930</v>
      </c>
      <c r="T1003" s="325"/>
    </row>
    <row r="1004" spans="1:20" ht="54.95" customHeight="1">
      <c r="A1004" s="163">
        <v>991</v>
      </c>
      <c r="B1004" s="151">
        <v>9476</v>
      </c>
      <c r="C1004" s="228" t="s">
        <v>1008</v>
      </c>
      <c r="D1004" s="475" t="s">
        <v>1950</v>
      </c>
      <c r="E1004" s="464" t="s">
        <v>8385</v>
      </c>
      <c r="F1004" s="464" t="s">
        <v>8594</v>
      </c>
      <c r="G1004" s="466" t="s">
        <v>8604</v>
      </c>
      <c r="H1004" s="467" t="str">
        <f t="shared" si="91"/>
        <v>фото</v>
      </c>
      <c r="I1004" s="153" t="s">
        <v>8559</v>
      </c>
      <c r="J1004" s="468" t="s">
        <v>207</v>
      </c>
      <c r="K1004" s="229">
        <v>3</v>
      </c>
      <c r="L1004" s="230">
        <v>431.5</v>
      </c>
      <c r="M1004" s="156">
        <v>1</v>
      </c>
      <c r="N1004" s="160"/>
      <c r="O1004" s="157">
        <f t="shared" si="92"/>
        <v>0</v>
      </c>
      <c r="P1004" s="158">
        <v>4607109990179</v>
      </c>
      <c r="Q1004" s="159"/>
      <c r="R1004" s="413" t="s">
        <v>9930</v>
      </c>
      <c r="T1004" s="325"/>
    </row>
    <row r="1005" spans="1:20" ht="15.75">
      <c r="A1005" s="163">
        <v>992</v>
      </c>
      <c r="B1005" s="232"/>
      <c r="C1005" s="232"/>
      <c r="D1005" s="470"/>
      <c r="E1005" s="425" t="s">
        <v>10681</v>
      </c>
      <c r="F1005" s="172"/>
      <c r="G1005" s="231"/>
      <c r="H1005" s="233"/>
      <c r="I1005" s="234"/>
      <c r="J1005" s="232"/>
      <c r="K1005" s="232"/>
      <c r="L1005" s="232"/>
      <c r="M1005" s="232"/>
      <c r="N1005" s="232"/>
      <c r="O1005" s="150"/>
      <c r="P1005" s="150"/>
      <c r="Q1005" s="150"/>
      <c r="R1005" s="167"/>
    </row>
    <row r="1006" spans="1:20" ht="54" customHeight="1">
      <c r="A1006" s="163">
        <v>993</v>
      </c>
      <c r="B1006" s="151">
        <v>4214</v>
      </c>
      <c r="C1006" s="228" t="s">
        <v>285</v>
      </c>
      <c r="D1006" s="475" t="s">
        <v>2047</v>
      </c>
      <c r="E1006" s="464" t="s">
        <v>8385</v>
      </c>
      <c r="F1006" s="464" t="s">
        <v>151</v>
      </c>
      <c r="G1006" s="466" t="s">
        <v>10748</v>
      </c>
      <c r="H1006" s="467" t="str">
        <f t="shared" ref="H1006:H1015" si="93">HYPERLINK("https://www.gardenbulbs.ru/images/Lilium_CL/thumbnails/"&amp;C1006&amp;".jpg","фото")</f>
        <v>фото</v>
      </c>
      <c r="I1006" s="153" t="s">
        <v>2049</v>
      </c>
      <c r="J1006" s="468" t="s">
        <v>207</v>
      </c>
      <c r="K1006" s="229">
        <v>2</v>
      </c>
      <c r="L1006" s="230">
        <v>334.6</v>
      </c>
      <c r="M1006" s="156">
        <v>1</v>
      </c>
      <c r="N1006" s="160"/>
      <c r="O1006" s="157">
        <f t="shared" ref="O1006:O1015" si="94">IF(ISERROR(L1006*N1006),0,L1006*N1006)</f>
        <v>0</v>
      </c>
      <c r="P1006" s="158">
        <v>4607109912515</v>
      </c>
      <c r="Q1006" s="159"/>
      <c r="R1006" s="413" t="s">
        <v>9931</v>
      </c>
      <c r="T1006" s="325"/>
    </row>
    <row r="1007" spans="1:20" ht="54" customHeight="1">
      <c r="A1007" s="163">
        <v>994</v>
      </c>
      <c r="B1007" s="151">
        <v>3121</v>
      </c>
      <c r="C1007" s="228" t="s">
        <v>286</v>
      </c>
      <c r="D1007" s="475" t="s">
        <v>2047</v>
      </c>
      <c r="E1007" s="464" t="s">
        <v>8385</v>
      </c>
      <c r="F1007" s="464" t="s">
        <v>1451</v>
      </c>
      <c r="G1007" s="466" t="s">
        <v>10749</v>
      </c>
      <c r="H1007" s="467" t="str">
        <f t="shared" si="93"/>
        <v>фото</v>
      </c>
      <c r="I1007" s="153" t="s">
        <v>2058</v>
      </c>
      <c r="J1007" s="468" t="s">
        <v>207</v>
      </c>
      <c r="K1007" s="229">
        <v>2</v>
      </c>
      <c r="L1007" s="230">
        <v>361.7</v>
      </c>
      <c r="M1007" s="156">
        <v>1</v>
      </c>
      <c r="N1007" s="160"/>
      <c r="O1007" s="157">
        <f t="shared" si="94"/>
        <v>0</v>
      </c>
      <c r="P1007" s="158">
        <v>4607109916445</v>
      </c>
      <c r="Q1007" s="159"/>
      <c r="R1007" s="413" t="s">
        <v>9931</v>
      </c>
      <c r="T1007" s="325"/>
    </row>
    <row r="1008" spans="1:20" ht="54" customHeight="1">
      <c r="A1008" s="163">
        <v>995</v>
      </c>
      <c r="B1008" s="151">
        <v>10835</v>
      </c>
      <c r="C1008" s="228" t="s">
        <v>1039</v>
      </c>
      <c r="D1008" s="475" t="s">
        <v>2047</v>
      </c>
      <c r="E1008" s="464" t="s">
        <v>8385</v>
      </c>
      <c r="F1008" s="464" t="s">
        <v>1041</v>
      </c>
      <c r="G1008" s="466" t="s">
        <v>10750</v>
      </c>
      <c r="H1008" s="467" t="str">
        <f t="shared" si="93"/>
        <v>фото</v>
      </c>
      <c r="I1008" s="153" t="s">
        <v>2068</v>
      </c>
      <c r="J1008" s="468" t="s">
        <v>207</v>
      </c>
      <c r="K1008" s="229">
        <v>2</v>
      </c>
      <c r="L1008" s="230">
        <v>361.7</v>
      </c>
      <c r="M1008" s="156">
        <v>1</v>
      </c>
      <c r="N1008" s="160"/>
      <c r="O1008" s="157">
        <f t="shared" si="94"/>
        <v>0</v>
      </c>
      <c r="P1008" s="158">
        <v>4607109960479</v>
      </c>
      <c r="Q1008" s="159"/>
      <c r="R1008" s="413" t="s">
        <v>9931</v>
      </c>
      <c r="T1008" s="325"/>
    </row>
    <row r="1009" spans="1:20" ht="54" customHeight="1">
      <c r="A1009" s="163">
        <v>996</v>
      </c>
      <c r="B1009" s="151">
        <v>13650</v>
      </c>
      <c r="C1009" s="228" t="s">
        <v>278</v>
      </c>
      <c r="D1009" s="475" t="s">
        <v>2036</v>
      </c>
      <c r="E1009" s="464" t="s">
        <v>8385</v>
      </c>
      <c r="F1009" s="464" t="s">
        <v>8613</v>
      </c>
      <c r="G1009" s="466" t="s">
        <v>8608</v>
      </c>
      <c r="H1009" s="467" t="str">
        <f t="shared" si="93"/>
        <v>фото</v>
      </c>
      <c r="I1009" s="153" t="s">
        <v>2037</v>
      </c>
      <c r="J1009" s="468" t="s">
        <v>207</v>
      </c>
      <c r="K1009" s="229">
        <v>3</v>
      </c>
      <c r="L1009" s="230">
        <v>489.1</v>
      </c>
      <c r="M1009" s="156">
        <v>1</v>
      </c>
      <c r="N1009" s="160"/>
      <c r="O1009" s="157">
        <f t="shared" si="94"/>
        <v>0</v>
      </c>
      <c r="P1009" s="158">
        <v>4607109919293</v>
      </c>
      <c r="Q1009" s="159"/>
      <c r="R1009" s="413" t="s">
        <v>9932</v>
      </c>
      <c r="T1009" s="325"/>
    </row>
    <row r="1010" spans="1:20" ht="54" customHeight="1">
      <c r="A1010" s="163">
        <v>997</v>
      </c>
      <c r="B1010" s="151">
        <v>13651</v>
      </c>
      <c r="C1010" s="228" t="s">
        <v>279</v>
      </c>
      <c r="D1010" s="475" t="s">
        <v>2036</v>
      </c>
      <c r="E1010" s="464" t="s">
        <v>8385</v>
      </c>
      <c r="F1010" s="464" t="s">
        <v>8614</v>
      </c>
      <c r="G1010" s="466" t="s">
        <v>8609</v>
      </c>
      <c r="H1010" s="467" t="str">
        <f t="shared" si="93"/>
        <v>фото</v>
      </c>
      <c r="I1010" s="153" t="s">
        <v>2038</v>
      </c>
      <c r="J1010" s="468" t="s">
        <v>207</v>
      </c>
      <c r="K1010" s="229">
        <v>3</v>
      </c>
      <c r="L1010" s="230">
        <v>489.1</v>
      </c>
      <c r="M1010" s="156">
        <v>1</v>
      </c>
      <c r="N1010" s="160"/>
      <c r="O1010" s="157">
        <f t="shared" si="94"/>
        <v>0</v>
      </c>
      <c r="P1010" s="158">
        <v>4607109919286</v>
      </c>
      <c r="Q1010" s="164"/>
      <c r="R1010" s="413" t="s">
        <v>9932</v>
      </c>
      <c r="T1010" s="325"/>
    </row>
    <row r="1011" spans="1:20" ht="54" customHeight="1">
      <c r="A1011" s="163">
        <v>998</v>
      </c>
      <c r="B1011" s="151">
        <v>7732</v>
      </c>
      <c r="C1011" s="228" t="s">
        <v>280</v>
      </c>
      <c r="D1011" s="475" t="s">
        <v>2036</v>
      </c>
      <c r="E1011" s="464" t="s">
        <v>8385</v>
      </c>
      <c r="F1011" s="464" t="s">
        <v>9824</v>
      </c>
      <c r="G1011" s="466" t="s">
        <v>9888</v>
      </c>
      <c r="H1011" s="467" t="str">
        <f t="shared" si="93"/>
        <v>фото</v>
      </c>
      <c r="I1011" s="153" t="s">
        <v>2039</v>
      </c>
      <c r="J1011" s="468" t="s">
        <v>207</v>
      </c>
      <c r="K1011" s="229">
        <v>3</v>
      </c>
      <c r="L1011" s="230">
        <v>492.7</v>
      </c>
      <c r="M1011" s="156">
        <v>1</v>
      </c>
      <c r="N1011" s="160"/>
      <c r="O1011" s="157">
        <f t="shared" si="94"/>
        <v>0</v>
      </c>
      <c r="P1011" s="158">
        <v>4607105142589</v>
      </c>
      <c r="Q1011" s="447">
        <v>2025</v>
      </c>
      <c r="R1011" s="413" t="s">
        <v>9932</v>
      </c>
      <c r="T1011" s="325"/>
    </row>
    <row r="1012" spans="1:20" ht="54" customHeight="1">
      <c r="A1012" s="163">
        <v>999</v>
      </c>
      <c r="B1012" s="151">
        <v>13652</v>
      </c>
      <c r="C1012" s="228" t="s">
        <v>281</v>
      </c>
      <c r="D1012" s="475" t="s">
        <v>2036</v>
      </c>
      <c r="E1012" s="464" t="s">
        <v>8385</v>
      </c>
      <c r="F1012" s="464" t="s">
        <v>8615</v>
      </c>
      <c r="G1012" s="466" t="s">
        <v>8610</v>
      </c>
      <c r="H1012" s="467" t="str">
        <f t="shared" si="93"/>
        <v>фото</v>
      </c>
      <c r="I1012" s="153" t="s">
        <v>2040</v>
      </c>
      <c r="J1012" s="468" t="s">
        <v>207</v>
      </c>
      <c r="K1012" s="229">
        <v>3</v>
      </c>
      <c r="L1012" s="230">
        <v>489.1</v>
      </c>
      <c r="M1012" s="156">
        <v>1</v>
      </c>
      <c r="N1012" s="160"/>
      <c r="O1012" s="157">
        <f t="shared" si="94"/>
        <v>0</v>
      </c>
      <c r="P1012" s="158">
        <v>4607109919279</v>
      </c>
      <c r="Q1012" s="164"/>
      <c r="R1012" s="413" t="s">
        <v>9932</v>
      </c>
      <c r="T1012" s="325"/>
    </row>
    <row r="1013" spans="1:20" ht="54" customHeight="1">
      <c r="A1013" s="163">
        <v>1000</v>
      </c>
      <c r="B1013" s="151">
        <v>14757</v>
      </c>
      <c r="C1013" s="228" t="s">
        <v>1443</v>
      </c>
      <c r="D1013" s="475" t="s">
        <v>2036</v>
      </c>
      <c r="E1013" s="464" t="s">
        <v>8385</v>
      </c>
      <c r="F1013" s="464" t="s">
        <v>9825</v>
      </c>
      <c r="G1013" s="466" t="s">
        <v>9889</v>
      </c>
      <c r="H1013" s="467" t="str">
        <f t="shared" si="93"/>
        <v>фото</v>
      </c>
      <c r="I1013" s="153" t="s">
        <v>2041</v>
      </c>
      <c r="J1013" s="468" t="s">
        <v>207</v>
      </c>
      <c r="K1013" s="229">
        <v>3</v>
      </c>
      <c r="L1013" s="230">
        <v>492.7</v>
      </c>
      <c r="M1013" s="156">
        <v>1</v>
      </c>
      <c r="N1013" s="160"/>
      <c r="O1013" s="157">
        <f t="shared" si="94"/>
        <v>0</v>
      </c>
      <c r="P1013" s="158">
        <v>4607105142626</v>
      </c>
      <c r="Q1013" s="447">
        <v>2025</v>
      </c>
      <c r="R1013" s="413" t="s">
        <v>9932</v>
      </c>
      <c r="T1013" s="325"/>
    </row>
    <row r="1014" spans="1:20" ht="54" customHeight="1">
      <c r="A1014" s="163">
        <v>1001</v>
      </c>
      <c r="B1014" s="151">
        <v>13653</v>
      </c>
      <c r="C1014" s="228" t="s">
        <v>282</v>
      </c>
      <c r="D1014" s="475" t="s">
        <v>2036</v>
      </c>
      <c r="E1014" s="464" t="s">
        <v>8385</v>
      </c>
      <c r="F1014" s="464" t="s">
        <v>8616</v>
      </c>
      <c r="G1014" s="466" t="s">
        <v>8611</v>
      </c>
      <c r="H1014" s="467" t="str">
        <f t="shared" si="93"/>
        <v>фото</v>
      </c>
      <c r="I1014" s="153" t="s">
        <v>2042</v>
      </c>
      <c r="J1014" s="468" t="s">
        <v>207</v>
      </c>
      <c r="K1014" s="229">
        <v>3</v>
      </c>
      <c r="L1014" s="230">
        <v>489.1</v>
      </c>
      <c r="M1014" s="156">
        <v>1</v>
      </c>
      <c r="N1014" s="160"/>
      <c r="O1014" s="157">
        <f t="shared" si="94"/>
        <v>0</v>
      </c>
      <c r="P1014" s="158">
        <v>4607109919262</v>
      </c>
      <c r="Q1014" s="159"/>
      <c r="R1014" s="413" t="s">
        <v>9932</v>
      </c>
      <c r="T1014" s="325"/>
    </row>
    <row r="1015" spans="1:20" ht="54" customHeight="1">
      <c r="A1015" s="163">
        <v>1002</v>
      </c>
      <c r="B1015" s="151">
        <v>13654</v>
      </c>
      <c r="C1015" s="228" t="s">
        <v>283</v>
      </c>
      <c r="D1015" s="475" t="s">
        <v>2036</v>
      </c>
      <c r="E1015" s="464" t="s">
        <v>8385</v>
      </c>
      <c r="F1015" s="464" t="s">
        <v>8617</v>
      </c>
      <c r="G1015" s="466" t="s">
        <v>8612</v>
      </c>
      <c r="H1015" s="467" t="str">
        <f t="shared" si="93"/>
        <v>фото</v>
      </c>
      <c r="I1015" s="153" t="s">
        <v>2043</v>
      </c>
      <c r="J1015" s="468" t="s">
        <v>207</v>
      </c>
      <c r="K1015" s="229">
        <v>3</v>
      </c>
      <c r="L1015" s="230">
        <v>489.1</v>
      </c>
      <c r="M1015" s="156">
        <v>1</v>
      </c>
      <c r="N1015" s="160"/>
      <c r="O1015" s="157">
        <f t="shared" si="94"/>
        <v>0</v>
      </c>
      <c r="P1015" s="158">
        <v>4607109919255</v>
      </c>
      <c r="Q1015" s="159"/>
      <c r="R1015" s="413" t="s">
        <v>9932</v>
      </c>
      <c r="T1015" s="325"/>
    </row>
    <row r="1016" spans="1:20" ht="8.25" customHeight="1">
      <c r="B1016" s="35"/>
      <c r="C1016" s="35"/>
      <c r="D1016" s="292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</row>
    <row r="1017" spans="1:20">
      <c r="B1017" s="35"/>
      <c r="C1017" s="35"/>
      <c r="D1017" s="246" t="s">
        <v>9134</v>
      </c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</row>
    <row r="1018" spans="1:20">
      <c r="B1018" s="35"/>
      <c r="C1018" s="35"/>
      <c r="D1018" s="246" t="s">
        <v>9136</v>
      </c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</row>
    <row r="1019" spans="1:20">
      <c r="B1019" s="35"/>
      <c r="C1019" s="35"/>
      <c r="D1019" s="246" t="s">
        <v>9135</v>
      </c>
      <c r="E1019" s="35"/>
      <c r="F1019" s="35"/>
      <c r="G1019" s="35"/>
      <c r="H1019" s="35"/>
      <c r="I1019" s="35"/>
      <c r="J1019" s="35"/>
      <c r="K1019" s="35"/>
      <c r="L1019" s="35"/>
      <c r="M1019" s="35"/>
      <c r="N1019" s="35"/>
    </row>
    <row r="1020" spans="1:20" ht="15">
      <c r="B1020" s="35"/>
      <c r="C1020" s="35"/>
      <c r="D1020" s="247" t="s">
        <v>7846</v>
      </c>
      <c r="E1020" s="35"/>
      <c r="F1020" s="35"/>
      <c r="G1020" s="35"/>
      <c r="H1020" s="35"/>
      <c r="I1020" s="35"/>
      <c r="J1020" s="35"/>
      <c r="K1020" s="35"/>
      <c r="L1020" s="35"/>
      <c r="M1020" s="35"/>
      <c r="N1020" s="35"/>
    </row>
    <row r="1021" spans="1:20">
      <c r="B1021" s="35"/>
      <c r="C1021" s="35"/>
      <c r="D1021" s="248" t="s">
        <v>9137</v>
      </c>
      <c r="E1021" s="35"/>
      <c r="F1021" s="35"/>
      <c r="G1021" s="35"/>
      <c r="H1021" s="35"/>
      <c r="I1021" s="35"/>
      <c r="J1021" s="35"/>
      <c r="K1021" s="35"/>
      <c r="L1021" s="35"/>
      <c r="M1021" s="35"/>
      <c r="N1021" s="35"/>
    </row>
    <row r="1022" spans="1:20">
      <c r="B1022" s="35"/>
      <c r="C1022" s="35"/>
      <c r="D1022" s="248" t="s">
        <v>7854</v>
      </c>
      <c r="E1022" s="35"/>
      <c r="F1022" s="35"/>
      <c r="G1022" s="35"/>
      <c r="H1022" s="35"/>
      <c r="I1022" s="35"/>
      <c r="J1022" s="35"/>
      <c r="K1022" s="35"/>
      <c r="L1022" s="35"/>
      <c r="M1022" s="35"/>
      <c r="N1022" s="35"/>
    </row>
    <row r="1023" spans="1:20">
      <c r="B1023" s="35"/>
      <c r="C1023" s="35"/>
      <c r="D1023" s="248" t="s">
        <v>7855</v>
      </c>
      <c r="E1023" s="35"/>
      <c r="F1023" s="35"/>
      <c r="G1023" s="35"/>
      <c r="H1023" s="35"/>
      <c r="I1023" s="35"/>
      <c r="J1023" s="35"/>
      <c r="K1023" s="35"/>
      <c r="L1023" s="35"/>
      <c r="M1023" s="35"/>
      <c r="N1023" s="35"/>
    </row>
    <row r="1024" spans="1:20">
      <c r="B1024" s="35"/>
      <c r="C1024" s="35"/>
      <c r="D1024" s="183"/>
      <c r="E1024" s="35"/>
      <c r="F1024" s="35"/>
      <c r="G1024" s="35"/>
      <c r="H1024" s="35"/>
      <c r="I1024" s="35"/>
      <c r="J1024" s="35"/>
      <c r="K1024" s="35"/>
      <c r="L1024" s="35"/>
      <c r="M1024" s="35"/>
      <c r="N1024" s="35"/>
    </row>
    <row r="1025" spans="4:4">
      <c r="D1025" s="248" t="s">
        <v>8310</v>
      </c>
    </row>
    <row r="1026" spans="4:4">
      <c r="D1026" s="248" t="s">
        <v>8311</v>
      </c>
    </row>
  </sheetData>
  <sheetProtection sort="0" autoFilter="0"/>
  <protectedRanges>
    <protectedRange sqref="L4 N4" name="Диапазон1_3_1"/>
  </protectedRanges>
  <autoFilter ref="A13:R1024"/>
  <sortState ref="A440:T452">
    <sortCondition ref="F440:F452"/>
  </sortState>
  <dataConsolidate link="1"/>
  <mergeCells count="10">
    <mergeCell ref="E2:I2"/>
    <mergeCell ref="E3:I3"/>
    <mergeCell ref="E5:I5"/>
    <mergeCell ref="E7:I9"/>
    <mergeCell ref="P1:Q6"/>
    <mergeCell ref="K1:N1"/>
    <mergeCell ref="K2:N4"/>
    <mergeCell ref="K5:N5"/>
    <mergeCell ref="K6:N7"/>
    <mergeCell ref="L9:N10"/>
  </mergeCells>
  <conditionalFormatting sqref="B16:C16">
    <cfRule type="duplicateValues" dxfId="101" priority="507"/>
  </conditionalFormatting>
  <conditionalFormatting sqref="B17:C17">
    <cfRule type="duplicateValues" dxfId="100" priority="68"/>
  </conditionalFormatting>
  <conditionalFormatting sqref="B379:C379">
    <cfRule type="duplicateValues" dxfId="99" priority="657"/>
  </conditionalFormatting>
  <conditionalFormatting sqref="C15">
    <cfRule type="duplicateValues" dxfId="98" priority="506"/>
  </conditionalFormatting>
  <conditionalFormatting sqref="P1:P1048576">
    <cfRule type="duplicateValues" dxfId="97" priority="24"/>
  </conditionalFormatting>
  <conditionalFormatting sqref="P19:P26">
    <cfRule type="duplicateValues" dxfId="96" priority="28"/>
  </conditionalFormatting>
  <conditionalFormatting sqref="P27:P39 P41:P44">
    <cfRule type="duplicateValues" dxfId="95" priority="29"/>
  </conditionalFormatting>
  <conditionalFormatting sqref="P45">
    <cfRule type="duplicateValues" dxfId="94" priority="22"/>
  </conditionalFormatting>
  <conditionalFormatting sqref="P46:P52 P54:P55">
    <cfRule type="duplicateValues" dxfId="93" priority="30"/>
  </conditionalFormatting>
  <conditionalFormatting sqref="P56">
    <cfRule type="duplicateValues" dxfId="92" priority="21"/>
  </conditionalFormatting>
  <conditionalFormatting sqref="P57:P59 P61:P64">
    <cfRule type="duplicateValues" dxfId="91" priority="31"/>
  </conditionalFormatting>
  <conditionalFormatting sqref="P65">
    <cfRule type="duplicateValues" dxfId="90" priority="20"/>
  </conditionalFormatting>
  <conditionalFormatting sqref="P66:P73 P75:P78">
    <cfRule type="duplicateValues" dxfId="89" priority="32"/>
  </conditionalFormatting>
  <conditionalFormatting sqref="P79">
    <cfRule type="duplicateValues" dxfId="88" priority="19"/>
  </conditionalFormatting>
  <conditionalFormatting sqref="P80:P89 P111 P100:P101 P91:P98">
    <cfRule type="duplicateValues" dxfId="87" priority="33"/>
  </conditionalFormatting>
  <conditionalFormatting sqref="P90">
    <cfRule type="duplicateValues" dxfId="86" priority="18"/>
  </conditionalFormatting>
  <conditionalFormatting sqref="P102">
    <cfRule type="duplicateValues" dxfId="85" priority="17"/>
  </conditionalFormatting>
  <conditionalFormatting sqref="P103:P110 P112:P114">
    <cfRule type="duplicateValues" dxfId="84" priority="34"/>
  </conditionalFormatting>
  <conditionalFormatting sqref="P116:P136">
    <cfRule type="duplicateValues" dxfId="83" priority="35"/>
  </conditionalFormatting>
  <conditionalFormatting sqref="P137">
    <cfRule type="duplicateValues" dxfId="82" priority="16"/>
  </conditionalFormatting>
  <conditionalFormatting sqref="P139:P144">
    <cfRule type="duplicateValues" dxfId="81" priority="36"/>
  </conditionalFormatting>
  <conditionalFormatting sqref="P145">
    <cfRule type="duplicateValues" dxfId="80" priority="15"/>
  </conditionalFormatting>
  <conditionalFormatting sqref="P146:P147 P149:P150">
    <cfRule type="duplicateValues" dxfId="79" priority="37"/>
  </conditionalFormatting>
  <conditionalFormatting sqref="P151">
    <cfRule type="duplicateValues" dxfId="78" priority="14"/>
  </conditionalFormatting>
  <conditionalFormatting sqref="P152:P155 P157:P159">
    <cfRule type="duplicateValues" dxfId="77" priority="38"/>
  </conditionalFormatting>
  <conditionalFormatting sqref="P160">
    <cfRule type="duplicateValues" dxfId="76" priority="13"/>
  </conditionalFormatting>
  <conditionalFormatting sqref="P161:P163 P165:P167">
    <cfRule type="duplicateValues" dxfId="75" priority="39"/>
  </conditionalFormatting>
  <conditionalFormatting sqref="P168">
    <cfRule type="duplicateValues" dxfId="74" priority="12"/>
  </conditionalFormatting>
  <conditionalFormatting sqref="P170:P202">
    <cfRule type="duplicateValues" dxfId="73" priority="40"/>
  </conditionalFormatting>
  <conditionalFormatting sqref="P203">
    <cfRule type="duplicateValues" dxfId="72" priority="11"/>
  </conditionalFormatting>
  <conditionalFormatting sqref="P205">
    <cfRule type="duplicateValues" dxfId="71" priority="10"/>
  </conditionalFormatting>
  <conditionalFormatting sqref="P206:P208">
    <cfRule type="duplicateValues" dxfId="70" priority="42"/>
  </conditionalFormatting>
  <conditionalFormatting sqref="P209">
    <cfRule type="duplicateValues" dxfId="69" priority="9"/>
  </conditionalFormatting>
  <conditionalFormatting sqref="P210:P211 P213:P232 P234:P236">
    <cfRule type="duplicateValues" dxfId="68" priority="43"/>
  </conditionalFormatting>
  <conditionalFormatting sqref="P237">
    <cfRule type="duplicateValues" dxfId="67" priority="8"/>
  </conditionalFormatting>
  <conditionalFormatting sqref="P238:P241 P279:P283 P243:P277">
    <cfRule type="duplicateValues" dxfId="66" priority="44"/>
  </conditionalFormatting>
  <conditionalFormatting sqref="P242">
    <cfRule type="duplicateValues" dxfId="65" priority="7"/>
  </conditionalFormatting>
  <conditionalFormatting sqref="P284">
    <cfRule type="duplicateValues" dxfId="64" priority="6"/>
  </conditionalFormatting>
  <conditionalFormatting sqref="P285:P334 P336:P337">
    <cfRule type="duplicateValues" dxfId="63" priority="45"/>
  </conditionalFormatting>
  <conditionalFormatting sqref="P338">
    <cfRule type="duplicateValues" dxfId="62" priority="5"/>
  </conditionalFormatting>
  <conditionalFormatting sqref="P339:P343">
    <cfRule type="duplicateValues" dxfId="61" priority="1799"/>
  </conditionalFormatting>
  <conditionalFormatting sqref="P344">
    <cfRule type="duplicateValues" dxfId="60" priority="4"/>
  </conditionalFormatting>
  <conditionalFormatting sqref="P345:P352">
    <cfRule type="duplicateValues" dxfId="59" priority="47"/>
  </conditionalFormatting>
  <conditionalFormatting sqref="P354:P358">
    <cfRule type="duplicateValues" dxfId="58" priority="23"/>
  </conditionalFormatting>
  <conditionalFormatting sqref="P359 P372:P376 P361:P369">
    <cfRule type="duplicateValues" dxfId="57" priority="1807"/>
  </conditionalFormatting>
  <conditionalFormatting sqref="P455:P458 P587:P591 P424:P434 P551:P561 P650:P653 P655:P661 P821:P840 P842:P850 P852:P861 P877:P889 P1006:P1015 P968:P1004 P920:P966 P898:P918 P891:P896 P864:P875 P741:P819 P688:P739 P663:P686 P593:P648 P575:P585 P563:P573 P504:P549 P486:P502 P460:P484 P436:P453 P404:P422 P381:P402">
    <cfRule type="duplicateValues" dxfId="56" priority="1811"/>
    <cfRule type="duplicateValues" dxfId="55" priority="1812"/>
    <cfRule type="duplicateValues" dxfId="54" priority="1813"/>
    <cfRule type="duplicateValues" dxfId="53" priority="1814"/>
  </conditionalFormatting>
  <conditionalFormatting sqref="Q381:Q390 Q392:Q395 Q397:Q400 Q402 Q404:Q408 Q411 Q413:Q414 Q416:Q422 Q424:Q425 Q428:Q432 Q434 Q436:Q437 Q439:Q440 Q443 Q445:Q446 Q448:Q450 Q460 Q462:Q467 Q471:Q474 Q476:Q482 Q486 Q491:Q497 Q499:Q500 Q504:Q506 Q508:Q511 Q513:Q515 Q523:Q526 Q528:Q529 Q531 Q533:Q534 Q536:Q537 Q539:Q541 Q543 Q545:Q547 Q551:Q558 Q560:Q561 Q563:Q565 Q567:Q573 Q575:Q577 Q579:Q584 Q587:Q591 Q593:Q598 Q600:Q607 Q609 Q611:Q612 Q614 Q616:Q621 Q624:Q626 Q628:Q633 Q635:Q648 Q650:Q651 Q653 Q655 Q657:Q661 Q663 Q665:Q668 Q671:Q673 Q675:Q677 Q679:Q680 Q682:Q683 Q685:Q686 Q690:Q691 Q693:Q696 Q699:Q701 Q704 Q707:Q710 Q715:Q716 Q718:Q720 Q722 Q725 Q728 Q730:Q731 Q733 Q737:Q739 Q741 Q743:Q744 Q747:Q750 Q753:Q754 Q757 Q761 Q763 Q765:Q768 Q771 Q773:Q775 Q778 Q780:Q785 Q788:Q790 Q792:Q799 Q801:Q804 Q806:Q815 Q818 Q822:Q823 Q825:Q840 Q842:Q844 Q847:Q850 Q852:Q861 Q867 Q881 Q883 Q885 Q899 Q902:Q904 Q918 Q932 Q935 Q938:Q939 Q945 Q947 Q950 Q953 Q960 Q963 Q965 Q969 Q971:Q973 Q975:Q976 Q986:Q987 Q992:Q994 Q996 Q998:Q999 Q1001:Q1002 Q1004 Q1006:Q1009 Q1014:Q1015">
    <cfRule type="containsText" dxfId="52" priority="344" operator="containsText" text="нов19">
      <formula>NOT(ISERROR(SEARCH("нов19",Q381)))</formula>
    </cfRule>
  </conditionalFormatting>
  <conditionalFormatting sqref="Q911">
    <cfRule type="containsText" dxfId="51" priority="1" operator="containsText" text="нов19">
      <formula>NOT(ISERROR(SEARCH("нов19",Q911)))</formula>
    </cfRule>
  </conditionalFormatting>
  <conditionalFormatting sqref="Q926">
    <cfRule type="containsText" dxfId="50" priority="2" operator="containsText" text="нов19">
      <formula>NOT(ISERROR(SEARCH("нов19",Q926)))</formula>
    </cfRule>
  </conditionalFormatting>
  <conditionalFormatting sqref="Q958">
    <cfRule type="containsText" dxfId="49" priority="3" operator="containsText" text="нов19">
      <formula>NOT(ISERROR(SEARCH("нов19",Q958)))</formula>
    </cfRule>
  </conditionalFormatting>
  <printOptions horizontalCentered="1"/>
  <pageMargins left="0.15748031496062992" right="0.15748031496062992" top="0.62992125984251968" bottom="0.59055118110236227" header="0.15748031496062992" footer="0.15748031496062992"/>
  <pageSetup paperSize="9" scale="51" fitToHeight="5" orientation="portrait" r:id="rId1"/>
  <headerFooter alignWithMargins="0">
    <oddHeader>&amp;L&amp;8ООО "Семена и Селекция"
&amp;C&amp;"-,полужирный"&amp;16Прайс-лист
"COLOR LINE"&amp;"Arial Cyr,полужирный"&amp;12
&amp;R&amp;"-,обычный"Заявки присылайте
на  эл. адрес semena@aelita-nn.ru  
тел.: (831) 246-72-22, 246-58-80</oddHeader>
    <oddFooter>&amp;Lsemena@aelita-nn.ru&amp;CСтраница &amp;P из &amp;N&amp;Rwww.aelita-nn.ru</oddFooter>
  </headerFooter>
  <rowBreaks count="1" manualBreakCount="1">
    <brk id="990" min="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indexed="16"/>
  </sheetPr>
  <dimension ref="A1:T1084"/>
  <sheetViews>
    <sheetView view="pageBreakPreview" zoomScaleNormal="100" zoomScaleSheetLayoutView="100" workbookViewId="0">
      <pane ySplit="13" topLeftCell="A14" activePane="bottomLeft" state="frozen"/>
      <selection pane="bottomLeft" activeCell="N19" sqref="N19"/>
    </sheetView>
  </sheetViews>
  <sheetFormatPr defaultColWidth="9.140625" defaultRowHeight="15" outlineLevelCol="1"/>
  <cols>
    <col min="1" max="1" width="2.5703125" customWidth="1"/>
    <col min="2" max="2" width="6.42578125" customWidth="1"/>
    <col min="3" max="3" width="7.42578125" hidden="1" customWidth="1"/>
    <col min="4" max="4" width="1.140625" customWidth="1"/>
    <col min="5" max="5" width="17.7109375" customWidth="1"/>
    <col min="6" max="6" width="23.140625" customWidth="1"/>
    <col min="7" max="7" width="21" customWidth="1"/>
    <col min="8" max="8" width="6.85546875" customWidth="1"/>
    <col min="9" max="9" width="38.7109375" customWidth="1"/>
    <col min="10" max="10" width="6.28515625" customWidth="1"/>
    <col min="11" max="11" width="6.140625" style="443" customWidth="1"/>
    <col min="12" max="12" width="9.42578125" customWidth="1"/>
    <col min="13" max="13" width="6.5703125" customWidth="1"/>
    <col min="14" max="14" width="10.140625" customWidth="1"/>
    <col min="15" max="15" width="11.7109375" customWidth="1" outlineLevel="1"/>
    <col min="16" max="16" width="18.42578125" customWidth="1" outlineLevel="1"/>
    <col min="17" max="17" width="7.85546875" customWidth="1"/>
  </cols>
  <sheetData>
    <row r="1" spans="1:20" ht="12.95" customHeight="1">
      <c r="A1" s="36"/>
      <c r="B1" s="1"/>
      <c r="C1" s="1"/>
      <c r="D1" s="1"/>
      <c r="E1" s="674" t="s">
        <v>12007</v>
      </c>
      <c r="F1" s="674"/>
      <c r="G1" s="674"/>
      <c r="H1" s="674"/>
      <c r="I1" s="674"/>
      <c r="J1" s="16"/>
      <c r="K1" s="438"/>
      <c r="L1" s="668" t="s">
        <v>160</v>
      </c>
      <c r="M1" s="669"/>
      <c r="N1" s="670"/>
      <c r="O1" s="17"/>
      <c r="P1" s="665" t="s">
        <v>8042</v>
      </c>
      <c r="Q1" s="665"/>
    </row>
    <row r="2" spans="1:20" ht="6.75" customHeight="1">
      <c r="A2" s="37"/>
      <c r="B2" s="1"/>
      <c r="C2" s="1"/>
      <c r="D2" s="1"/>
      <c r="E2" s="674"/>
      <c r="F2" s="674"/>
      <c r="G2" s="674"/>
      <c r="H2" s="674"/>
      <c r="I2" s="674"/>
      <c r="J2" s="16"/>
      <c r="K2" s="438"/>
      <c r="L2" s="640">
        <f>'ЗАКАЗ-ФОРМА'!C16</f>
        <v>0</v>
      </c>
      <c r="M2" s="641"/>
      <c r="N2" s="642"/>
      <c r="O2" s="29"/>
      <c r="P2" s="665"/>
      <c r="Q2" s="665"/>
    </row>
    <row r="3" spans="1:20" ht="4.5" customHeight="1">
      <c r="A3" s="37"/>
      <c r="B3" s="1"/>
      <c r="C3" s="1"/>
      <c r="D3" s="1"/>
      <c r="E3" s="674"/>
      <c r="F3" s="674"/>
      <c r="G3" s="674"/>
      <c r="H3" s="674"/>
      <c r="I3" s="674"/>
      <c r="J3" s="16"/>
      <c r="K3" s="438"/>
      <c r="L3" s="643"/>
      <c r="M3" s="644"/>
      <c r="N3" s="645"/>
      <c r="O3" s="29"/>
      <c r="P3" s="665"/>
      <c r="Q3" s="665"/>
    </row>
    <row r="4" spans="1:20" ht="5.25" customHeight="1">
      <c r="A4" s="37"/>
      <c r="B4" s="1"/>
      <c r="C4" s="1"/>
      <c r="D4" s="1"/>
      <c r="E4" s="674"/>
      <c r="F4" s="674"/>
      <c r="G4" s="674"/>
      <c r="H4" s="674"/>
      <c r="I4" s="674"/>
      <c r="J4" s="16"/>
      <c r="K4" s="438"/>
      <c r="L4" s="646"/>
      <c r="M4" s="647"/>
      <c r="N4" s="648"/>
      <c r="O4" s="29"/>
      <c r="P4" s="665"/>
      <c r="Q4" s="665"/>
    </row>
    <row r="5" spans="1:20" ht="11.25" customHeight="1" thickBot="1">
      <c r="A5" s="37"/>
      <c r="B5" s="1"/>
      <c r="C5" s="1"/>
      <c r="D5" s="1"/>
      <c r="E5" s="674"/>
      <c r="F5" s="674"/>
      <c r="G5" s="674"/>
      <c r="H5" s="674"/>
      <c r="I5" s="674"/>
      <c r="J5" s="16"/>
      <c r="K5" s="439"/>
      <c r="L5" s="20"/>
      <c r="M5" s="671" t="s">
        <v>12005</v>
      </c>
      <c r="N5" s="671"/>
      <c r="O5" s="29"/>
      <c r="P5" s="665"/>
      <c r="Q5" s="665"/>
    </row>
    <row r="6" spans="1:20" ht="7.5" customHeight="1">
      <c r="A6" s="342"/>
      <c r="B6" s="21"/>
      <c r="C6" s="46"/>
      <c r="D6" s="46"/>
      <c r="E6" s="674"/>
      <c r="F6" s="674"/>
      <c r="G6" s="674"/>
      <c r="H6" s="674"/>
      <c r="I6" s="674"/>
      <c r="J6" s="343"/>
      <c r="K6" s="439"/>
      <c r="L6" s="672">
        <f>SUM(O18:O1073)</f>
        <v>0</v>
      </c>
      <c r="M6" s="673"/>
      <c r="N6" s="673"/>
      <c r="O6" s="29"/>
      <c r="P6" s="377"/>
      <c r="Q6" s="56"/>
    </row>
    <row r="7" spans="1:20" ht="30" customHeight="1">
      <c r="A7" s="342"/>
      <c r="B7" s="21"/>
      <c r="C7" s="46"/>
      <c r="D7" s="46"/>
      <c r="E7" s="667" t="s">
        <v>12008</v>
      </c>
      <c r="F7" s="667"/>
      <c r="G7" s="667"/>
      <c r="H7" s="667"/>
      <c r="I7" s="667"/>
      <c r="J7" s="343"/>
      <c r="K7" s="215" t="s">
        <v>42</v>
      </c>
      <c r="L7" s="653"/>
      <c r="M7" s="654"/>
      <c r="N7" s="654"/>
      <c r="O7" s="34"/>
      <c r="P7" s="378"/>
      <c r="Q7" s="57"/>
    </row>
    <row r="8" spans="1:20" ht="3.75" customHeight="1">
      <c r="A8" s="344"/>
      <c r="B8" s="23"/>
      <c r="C8" s="47"/>
      <c r="D8" s="47"/>
      <c r="E8" s="23"/>
      <c r="F8" s="22"/>
      <c r="G8" s="22"/>
      <c r="H8" s="22"/>
      <c r="I8" s="24"/>
      <c r="J8" s="343"/>
      <c r="K8" s="444"/>
      <c r="L8" s="20"/>
      <c r="M8" s="25"/>
      <c r="N8" s="19"/>
      <c r="O8" s="34"/>
      <c r="P8" s="378"/>
      <c r="Q8" s="57"/>
    </row>
    <row r="9" spans="1:20" ht="35.25" customHeight="1">
      <c r="A9" s="38"/>
      <c r="B9" s="26"/>
      <c r="C9" s="48"/>
      <c r="D9" s="48"/>
      <c r="E9" s="675" t="s">
        <v>12006</v>
      </c>
      <c r="F9" s="675"/>
      <c r="G9" s="675"/>
      <c r="H9" s="675"/>
      <c r="I9" s="675"/>
      <c r="J9" s="22"/>
      <c r="K9" s="445"/>
      <c r="L9" s="666"/>
      <c r="M9" s="656">
        <f>SUM(N18:N1073)</f>
        <v>0</v>
      </c>
      <c r="N9" s="657"/>
      <c r="P9" s="379"/>
    </row>
    <row r="10" spans="1:20" ht="12" customHeight="1">
      <c r="A10" s="38"/>
      <c r="B10" s="26"/>
      <c r="C10" s="48"/>
      <c r="D10" s="48"/>
      <c r="E10" s="39"/>
      <c r="F10" s="27"/>
      <c r="G10" s="27"/>
      <c r="H10" s="27"/>
      <c r="I10" s="28"/>
      <c r="J10" s="22"/>
      <c r="K10" s="445"/>
      <c r="L10" s="666"/>
      <c r="M10" s="659"/>
      <c r="N10" s="660"/>
      <c r="O10" s="424" t="s">
        <v>10556</v>
      </c>
      <c r="P10" s="379"/>
    </row>
    <row r="11" spans="1:20" ht="5.0999999999999996" customHeight="1" thickBot="1">
      <c r="A11" s="38"/>
      <c r="B11" s="26"/>
      <c r="C11" s="48"/>
      <c r="D11" s="48"/>
      <c r="E11" s="39"/>
      <c r="F11" s="27"/>
      <c r="G11" s="27"/>
      <c r="H11" s="27"/>
      <c r="I11" s="28"/>
      <c r="J11" s="22"/>
      <c r="K11" s="445"/>
      <c r="L11" s="20"/>
      <c r="M11" s="25"/>
      <c r="N11" s="423"/>
      <c r="P11" s="379"/>
    </row>
    <row r="12" spans="1:20" ht="47.25" customHeight="1" thickBot="1">
      <c r="A12" s="97"/>
      <c r="B12" s="124" t="s">
        <v>1606</v>
      </c>
      <c r="C12" s="125"/>
      <c r="D12" s="125"/>
      <c r="E12" s="662" t="s">
        <v>1607</v>
      </c>
      <c r="F12" s="663"/>
      <c r="G12" s="664"/>
      <c r="H12" s="126" t="s">
        <v>1608</v>
      </c>
      <c r="I12" s="166" t="s">
        <v>19</v>
      </c>
      <c r="J12" s="227" t="s">
        <v>9738</v>
      </c>
      <c r="K12" s="446" t="s">
        <v>1609</v>
      </c>
      <c r="L12" s="128" t="s">
        <v>1610</v>
      </c>
      <c r="M12" s="129" t="s">
        <v>1611</v>
      </c>
      <c r="N12" s="345" t="s">
        <v>1612</v>
      </c>
      <c r="O12" s="130" t="s">
        <v>763</v>
      </c>
      <c r="P12" s="380" t="s">
        <v>20</v>
      </c>
      <c r="Q12" s="124" t="s">
        <v>1613</v>
      </c>
      <c r="R12" s="270"/>
      <c r="S12" s="270"/>
      <c r="T12" s="270"/>
    </row>
    <row r="13" spans="1:20" ht="15.75" customHeight="1">
      <c r="A13" s="94"/>
      <c r="B13" s="293"/>
      <c r="C13" s="293"/>
      <c r="D13" s="293"/>
      <c r="E13" s="294" t="s">
        <v>1614</v>
      </c>
      <c r="F13" s="295"/>
      <c r="G13" s="296"/>
      <c r="H13" s="297"/>
      <c r="I13" s="298"/>
      <c r="J13" s="299"/>
      <c r="K13" s="440"/>
      <c r="L13" s="301"/>
      <c r="M13" s="302"/>
      <c r="N13" s="303"/>
      <c r="O13" s="304"/>
      <c r="P13" s="381"/>
      <c r="Q13" s="304"/>
    </row>
    <row r="14" spans="1:20" ht="5.25" customHeight="1">
      <c r="A14" s="163">
        <v>1</v>
      </c>
      <c r="B14" s="94"/>
      <c r="C14" s="94"/>
      <c r="D14" s="94"/>
      <c r="E14" s="309"/>
      <c r="F14" s="94"/>
      <c r="G14" s="94"/>
      <c r="H14" s="94"/>
      <c r="I14" s="168"/>
      <c r="J14" s="94"/>
      <c r="K14" s="96"/>
      <c r="L14" s="135"/>
      <c r="M14" s="97"/>
      <c r="N14" s="94"/>
      <c r="O14" s="94"/>
      <c r="P14" s="365"/>
      <c r="Q14" s="94"/>
    </row>
    <row r="15" spans="1:20" ht="27.2" customHeight="1">
      <c r="A15" s="163">
        <v>2</v>
      </c>
      <c r="B15" s="328" t="s">
        <v>10543</v>
      </c>
      <c r="C15" s="329"/>
      <c r="D15" s="330"/>
      <c r="E15" s="331"/>
      <c r="F15" s="331"/>
      <c r="G15" s="330"/>
      <c r="H15" s="331"/>
      <c r="I15" s="332"/>
      <c r="J15" s="332"/>
      <c r="K15" s="333"/>
      <c r="L15" s="334"/>
      <c r="M15" s="332"/>
      <c r="N15" s="332"/>
      <c r="O15" s="169"/>
      <c r="P15" s="382"/>
      <c r="Q15" s="169"/>
    </row>
    <row r="16" spans="1:20" ht="5.25" customHeight="1">
      <c r="A16" s="163">
        <v>3</v>
      </c>
      <c r="B16" s="195"/>
      <c r="C16" s="195"/>
      <c r="D16" s="205"/>
      <c r="E16" s="206"/>
      <c r="F16" s="196"/>
      <c r="G16" s="196"/>
      <c r="H16" s="197"/>
      <c r="I16" s="197"/>
      <c r="J16" s="197"/>
      <c r="K16" s="441"/>
      <c r="L16" s="197"/>
      <c r="M16" s="197"/>
      <c r="N16" s="197"/>
      <c r="O16" s="197"/>
      <c r="P16" s="383"/>
      <c r="Q16" s="197"/>
    </row>
    <row r="17" spans="1:18" ht="18.75">
      <c r="A17" s="163">
        <v>4</v>
      </c>
      <c r="B17" s="170"/>
      <c r="C17" s="171"/>
      <c r="D17" s="171"/>
      <c r="E17" s="479" t="s">
        <v>10188</v>
      </c>
      <c r="F17" s="172"/>
      <c r="G17" s="173"/>
      <c r="H17" s="146"/>
      <c r="I17" s="146"/>
      <c r="J17" s="146"/>
      <c r="K17" s="172"/>
      <c r="L17" s="146"/>
      <c r="M17" s="146"/>
      <c r="N17" s="146"/>
      <c r="O17" s="177"/>
      <c r="P17" s="364"/>
      <c r="Q17" s="177"/>
      <c r="R17" s="177"/>
    </row>
    <row r="18" spans="1:18" ht="54" customHeight="1">
      <c r="A18" s="163">
        <v>5</v>
      </c>
      <c r="B18" s="360">
        <v>1216</v>
      </c>
      <c r="C18" s="273" t="s">
        <v>9061</v>
      </c>
      <c r="D18" s="274"/>
      <c r="E18" s="346" t="s">
        <v>2083</v>
      </c>
      <c r="F18" s="368" t="s">
        <v>9062</v>
      </c>
      <c r="G18" s="369" t="s">
        <v>9063</v>
      </c>
      <c r="H18" s="347" t="str">
        <f t="shared" ref="H18:H138" si="0">HYPERLINK("https://www.gardenbulbs.ru/images/promoline_CL/thumbnails/"&amp;C18&amp;".jpg","фото")</f>
        <v>фото</v>
      </c>
      <c r="I18" s="348" t="s">
        <v>11431</v>
      </c>
      <c r="J18" s="349" t="s">
        <v>162</v>
      </c>
      <c r="K18" s="322">
        <v>2</v>
      </c>
      <c r="L18" s="278">
        <v>58.5</v>
      </c>
      <c r="M18" s="323">
        <v>5</v>
      </c>
      <c r="N18" s="179"/>
      <c r="O18" s="157">
        <f t="shared" ref="O18:O81" si="1">IF(ISERROR(L18*N18),0,L18*N18)</f>
        <v>0</v>
      </c>
      <c r="P18" s="384">
        <v>4607109971826</v>
      </c>
      <c r="Q18" s="164"/>
      <c r="R18" s="363" t="s">
        <v>10188</v>
      </c>
    </row>
    <row r="19" spans="1:18" ht="54" customHeight="1">
      <c r="A19" s="163">
        <v>6</v>
      </c>
      <c r="B19" s="360">
        <v>14112</v>
      </c>
      <c r="C19" s="273" t="s">
        <v>2124</v>
      </c>
      <c r="D19" s="274"/>
      <c r="E19" s="346" t="s">
        <v>2083</v>
      </c>
      <c r="F19" s="368" t="s">
        <v>2125</v>
      </c>
      <c r="G19" s="369" t="s">
        <v>2126</v>
      </c>
      <c r="H19" s="347" t="str">
        <f t="shared" si="0"/>
        <v>фото</v>
      </c>
      <c r="I19" s="348" t="s">
        <v>11432</v>
      </c>
      <c r="J19" s="349" t="s">
        <v>162</v>
      </c>
      <c r="K19" s="322">
        <v>3</v>
      </c>
      <c r="L19" s="278">
        <v>91.1</v>
      </c>
      <c r="M19" s="323">
        <v>5</v>
      </c>
      <c r="N19" s="179"/>
      <c r="O19" s="157">
        <f t="shared" si="1"/>
        <v>0</v>
      </c>
      <c r="P19" s="384">
        <v>4607109917640</v>
      </c>
      <c r="Q19" s="164"/>
      <c r="R19" s="363" t="s">
        <v>10188</v>
      </c>
    </row>
    <row r="20" spans="1:18" ht="54" customHeight="1">
      <c r="A20" s="163">
        <v>7</v>
      </c>
      <c r="B20" s="360">
        <v>2856</v>
      </c>
      <c r="C20" s="273" t="s">
        <v>2280</v>
      </c>
      <c r="D20" s="274"/>
      <c r="E20" s="346" t="s">
        <v>2083</v>
      </c>
      <c r="F20" s="368" t="s">
        <v>2281</v>
      </c>
      <c r="G20" s="369" t="s">
        <v>2282</v>
      </c>
      <c r="H20" s="347" t="str">
        <f t="shared" si="0"/>
        <v>фото</v>
      </c>
      <c r="I20" s="348" t="s">
        <v>11433</v>
      </c>
      <c r="J20" s="349" t="s">
        <v>162</v>
      </c>
      <c r="K20" s="322">
        <v>3</v>
      </c>
      <c r="L20" s="278">
        <v>94.1</v>
      </c>
      <c r="M20" s="323">
        <v>5</v>
      </c>
      <c r="N20" s="179"/>
      <c r="O20" s="157">
        <f t="shared" si="1"/>
        <v>0</v>
      </c>
      <c r="P20" s="384">
        <v>4607109980521</v>
      </c>
      <c r="Q20" s="164"/>
      <c r="R20" s="363" t="s">
        <v>10188</v>
      </c>
    </row>
    <row r="21" spans="1:18" ht="54" customHeight="1">
      <c r="A21" s="163">
        <v>8</v>
      </c>
      <c r="B21" s="360">
        <v>14551</v>
      </c>
      <c r="C21" s="273" t="s">
        <v>2283</v>
      </c>
      <c r="D21" s="274"/>
      <c r="E21" s="346" t="s">
        <v>2083</v>
      </c>
      <c r="F21" s="368" t="s">
        <v>2284</v>
      </c>
      <c r="G21" s="369" t="s">
        <v>2285</v>
      </c>
      <c r="H21" s="347" t="str">
        <f t="shared" si="0"/>
        <v>фото</v>
      </c>
      <c r="I21" s="348" t="s">
        <v>11434</v>
      </c>
      <c r="J21" s="349" t="s">
        <v>162</v>
      </c>
      <c r="K21" s="322">
        <v>3</v>
      </c>
      <c r="L21" s="278">
        <v>102.6</v>
      </c>
      <c r="M21" s="323">
        <v>5</v>
      </c>
      <c r="N21" s="179"/>
      <c r="O21" s="157">
        <f t="shared" si="1"/>
        <v>0</v>
      </c>
      <c r="P21" s="384">
        <v>4607105100251</v>
      </c>
      <c r="Q21" s="164"/>
      <c r="R21" s="363" t="s">
        <v>10188</v>
      </c>
    </row>
    <row r="22" spans="1:18" ht="54" customHeight="1">
      <c r="A22" s="163">
        <v>9</v>
      </c>
      <c r="B22" s="360">
        <v>8744</v>
      </c>
      <c r="C22" s="273" t="s">
        <v>2322</v>
      </c>
      <c r="D22" s="274"/>
      <c r="E22" s="346" t="s">
        <v>2083</v>
      </c>
      <c r="F22" s="368" t="s">
        <v>2323</v>
      </c>
      <c r="G22" s="369" t="s">
        <v>2324</v>
      </c>
      <c r="H22" s="347" t="str">
        <f t="shared" si="0"/>
        <v>фото</v>
      </c>
      <c r="I22" s="348" t="s">
        <v>11435</v>
      </c>
      <c r="J22" s="349" t="s">
        <v>162</v>
      </c>
      <c r="K22" s="322">
        <v>3</v>
      </c>
      <c r="L22" s="278">
        <v>97.1</v>
      </c>
      <c r="M22" s="323">
        <v>5</v>
      </c>
      <c r="N22" s="179"/>
      <c r="O22" s="157">
        <f t="shared" si="1"/>
        <v>0</v>
      </c>
      <c r="P22" s="384">
        <v>4607109986462</v>
      </c>
      <c r="Q22" s="447"/>
      <c r="R22" s="363" t="s">
        <v>10188</v>
      </c>
    </row>
    <row r="23" spans="1:18" ht="54" customHeight="1">
      <c r="A23" s="163">
        <v>10</v>
      </c>
      <c r="B23" s="360">
        <v>14086</v>
      </c>
      <c r="C23" s="273" t="s">
        <v>2091</v>
      </c>
      <c r="D23" s="274"/>
      <c r="E23" s="346" t="s">
        <v>2083</v>
      </c>
      <c r="F23" s="368" t="s">
        <v>2092</v>
      </c>
      <c r="G23" s="369" t="s">
        <v>2093</v>
      </c>
      <c r="H23" s="347" t="str">
        <f t="shared" si="0"/>
        <v>фото</v>
      </c>
      <c r="I23" s="348" t="s">
        <v>11436</v>
      </c>
      <c r="J23" s="349" t="s">
        <v>162</v>
      </c>
      <c r="K23" s="322">
        <v>3</v>
      </c>
      <c r="L23" s="278">
        <v>97.1</v>
      </c>
      <c r="M23" s="323">
        <v>5</v>
      </c>
      <c r="N23" s="179"/>
      <c r="O23" s="157">
        <f t="shared" si="1"/>
        <v>0</v>
      </c>
      <c r="P23" s="384">
        <v>4607109917909</v>
      </c>
      <c r="Q23" s="164"/>
      <c r="R23" s="363" t="s">
        <v>10188</v>
      </c>
    </row>
    <row r="24" spans="1:18" ht="54" customHeight="1">
      <c r="A24" s="163">
        <v>11</v>
      </c>
      <c r="B24" s="360">
        <v>5619</v>
      </c>
      <c r="C24" s="273" t="s">
        <v>2325</v>
      </c>
      <c r="D24" s="274"/>
      <c r="E24" s="346" t="s">
        <v>2083</v>
      </c>
      <c r="F24" s="368" t="s">
        <v>2326</v>
      </c>
      <c r="G24" s="369" t="s">
        <v>2327</v>
      </c>
      <c r="H24" s="347" t="str">
        <f t="shared" si="0"/>
        <v>фото</v>
      </c>
      <c r="I24" s="348" t="s">
        <v>11437</v>
      </c>
      <c r="J24" s="349" t="s">
        <v>162</v>
      </c>
      <c r="K24" s="322">
        <v>3</v>
      </c>
      <c r="L24" s="278">
        <v>97.1</v>
      </c>
      <c r="M24" s="323">
        <v>5</v>
      </c>
      <c r="N24" s="179"/>
      <c r="O24" s="157">
        <f t="shared" si="1"/>
        <v>0</v>
      </c>
      <c r="P24" s="384">
        <v>4607105101296</v>
      </c>
      <c r="Q24" s="164"/>
      <c r="R24" s="363" t="s">
        <v>10188</v>
      </c>
    </row>
    <row r="25" spans="1:18" ht="54" customHeight="1">
      <c r="A25" s="163">
        <v>12</v>
      </c>
      <c r="B25" s="360">
        <v>3473</v>
      </c>
      <c r="C25" s="273" t="s">
        <v>2328</v>
      </c>
      <c r="D25" s="274"/>
      <c r="E25" s="346" t="s">
        <v>2083</v>
      </c>
      <c r="F25" s="368" t="s">
        <v>2329</v>
      </c>
      <c r="G25" s="369" t="s">
        <v>2330</v>
      </c>
      <c r="H25" s="347" t="str">
        <f t="shared" si="0"/>
        <v>фото</v>
      </c>
      <c r="I25" s="348" t="s">
        <v>11438</v>
      </c>
      <c r="J25" s="349" t="s">
        <v>162</v>
      </c>
      <c r="K25" s="322">
        <v>3</v>
      </c>
      <c r="L25" s="278">
        <v>97.1</v>
      </c>
      <c r="M25" s="323">
        <v>5</v>
      </c>
      <c r="N25" s="179"/>
      <c r="O25" s="157">
        <f t="shared" si="1"/>
        <v>0</v>
      </c>
      <c r="P25" s="384">
        <v>4607109958834</v>
      </c>
      <c r="Q25" s="447"/>
      <c r="R25" s="363" t="s">
        <v>10188</v>
      </c>
    </row>
    <row r="26" spans="1:18" ht="54" customHeight="1">
      <c r="A26" s="163">
        <v>13</v>
      </c>
      <c r="B26" s="360">
        <v>14550</v>
      </c>
      <c r="C26" s="273" t="s">
        <v>2363</v>
      </c>
      <c r="D26" s="274"/>
      <c r="E26" s="346" t="s">
        <v>2083</v>
      </c>
      <c r="F26" s="368" t="s">
        <v>2364</v>
      </c>
      <c r="G26" s="369" t="s">
        <v>2365</v>
      </c>
      <c r="H26" s="347" t="str">
        <f t="shared" si="0"/>
        <v>фото</v>
      </c>
      <c r="I26" s="348" t="s">
        <v>11439</v>
      </c>
      <c r="J26" s="349" t="s">
        <v>162</v>
      </c>
      <c r="K26" s="322">
        <v>5</v>
      </c>
      <c r="L26" s="278">
        <v>145.1</v>
      </c>
      <c r="M26" s="323">
        <v>5</v>
      </c>
      <c r="N26" s="179"/>
      <c r="O26" s="157">
        <f t="shared" si="1"/>
        <v>0</v>
      </c>
      <c r="P26" s="384">
        <v>4607105101562</v>
      </c>
      <c r="Q26" s="164"/>
      <c r="R26" s="363" t="s">
        <v>10188</v>
      </c>
    </row>
    <row r="27" spans="1:18" ht="54" customHeight="1">
      <c r="A27" s="163">
        <v>14</v>
      </c>
      <c r="B27" s="360">
        <v>14096</v>
      </c>
      <c r="C27" s="273" t="s">
        <v>2100</v>
      </c>
      <c r="D27" s="274"/>
      <c r="E27" s="346" t="s">
        <v>2083</v>
      </c>
      <c r="F27" s="368" t="s">
        <v>2101</v>
      </c>
      <c r="G27" s="369" t="s">
        <v>2102</v>
      </c>
      <c r="H27" s="347" t="str">
        <f t="shared" si="0"/>
        <v>фото</v>
      </c>
      <c r="I27" s="348" t="s">
        <v>11440</v>
      </c>
      <c r="J27" s="349" t="s">
        <v>162</v>
      </c>
      <c r="K27" s="322">
        <v>3</v>
      </c>
      <c r="L27" s="278">
        <v>97.1</v>
      </c>
      <c r="M27" s="323">
        <v>5</v>
      </c>
      <c r="N27" s="179"/>
      <c r="O27" s="157">
        <f t="shared" si="1"/>
        <v>0</v>
      </c>
      <c r="P27" s="384">
        <v>4607109917800</v>
      </c>
      <c r="Q27" s="164"/>
      <c r="R27" s="363" t="s">
        <v>10188</v>
      </c>
    </row>
    <row r="28" spans="1:18" ht="54" customHeight="1">
      <c r="A28" s="163">
        <v>15</v>
      </c>
      <c r="B28" s="360">
        <v>5620</v>
      </c>
      <c r="C28" s="273" t="s">
        <v>2331</v>
      </c>
      <c r="D28" s="274"/>
      <c r="E28" s="346" t="s">
        <v>2083</v>
      </c>
      <c r="F28" s="368" t="s">
        <v>2332</v>
      </c>
      <c r="G28" s="369" t="s">
        <v>2333</v>
      </c>
      <c r="H28" s="347" t="str">
        <f t="shared" si="0"/>
        <v>фото</v>
      </c>
      <c r="I28" s="348" t="s">
        <v>11441</v>
      </c>
      <c r="J28" s="349" t="s">
        <v>162</v>
      </c>
      <c r="K28" s="322">
        <v>3</v>
      </c>
      <c r="L28" s="278">
        <v>97.1</v>
      </c>
      <c r="M28" s="323">
        <v>5</v>
      </c>
      <c r="N28" s="179"/>
      <c r="O28" s="157">
        <f t="shared" si="1"/>
        <v>0</v>
      </c>
      <c r="P28" s="384">
        <v>4607105103283</v>
      </c>
      <c r="Q28" s="447"/>
      <c r="R28" s="363" t="s">
        <v>10188</v>
      </c>
    </row>
    <row r="29" spans="1:18" ht="54" customHeight="1">
      <c r="A29" s="163">
        <v>16</v>
      </c>
      <c r="B29" s="360">
        <v>14534</v>
      </c>
      <c r="C29" s="273" t="s">
        <v>2334</v>
      </c>
      <c r="D29" s="274"/>
      <c r="E29" s="346" t="s">
        <v>2083</v>
      </c>
      <c r="F29" s="368" t="s">
        <v>554</v>
      </c>
      <c r="G29" s="369" t="s">
        <v>2335</v>
      </c>
      <c r="H29" s="347" t="str">
        <f t="shared" si="0"/>
        <v>фото</v>
      </c>
      <c r="I29" s="348" t="s">
        <v>11442</v>
      </c>
      <c r="J29" s="349" t="s">
        <v>162</v>
      </c>
      <c r="K29" s="322">
        <v>3</v>
      </c>
      <c r="L29" s="278">
        <v>99.5</v>
      </c>
      <c r="M29" s="323">
        <v>5</v>
      </c>
      <c r="N29" s="179"/>
      <c r="O29" s="157">
        <f t="shared" si="1"/>
        <v>0</v>
      </c>
      <c r="P29" s="384">
        <v>4607105102842</v>
      </c>
      <c r="Q29" s="164"/>
      <c r="R29" s="363" t="s">
        <v>10188</v>
      </c>
    </row>
    <row r="30" spans="1:18" ht="54" customHeight="1">
      <c r="A30" s="163">
        <v>17</v>
      </c>
      <c r="B30" s="360">
        <v>14104</v>
      </c>
      <c r="C30" s="273" t="s">
        <v>2106</v>
      </c>
      <c r="D30" s="274"/>
      <c r="E30" s="346" t="s">
        <v>2083</v>
      </c>
      <c r="F30" s="368" t="s">
        <v>2107</v>
      </c>
      <c r="G30" s="369" t="s">
        <v>2108</v>
      </c>
      <c r="H30" s="347" t="str">
        <f t="shared" si="0"/>
        <v>фото</v>
      </c>
      <c r="I30" s="348" t="s">
        <v>11443</v>
      </c>
      <c r="J30" s="349" t="s">
        <v>162</v>
      </c>
      <c r="K30" s="322">
        <v>3</v>
      </c>
      <c r="L30" s="278">
        <v>97.1</v>
      </c>
      <c r="M30" s="323">
        <v>5</v>
      </c>
      <c r="N30" s="179"/>
      <c r="O30" s="157">
        <f t="shared" si="1"/>
        <v>0</v>
      </c>
      <c r="P30" s="384">
        <v>4607109917725</v>
      </c>
      <c r="Q30" s="164"/>
      <c r="R30" s="363" t="s">
        <v>10188</v>
      </c>
    </row>
    <row r="31" spans="1:18" ht="54" customHeight="1">
      <c r="A31" s="163">
        <v>18</v>
      </c>
      <c r="B31" s="360">
        <v>14577</v>
      </c>
      <c r="C31" s="273" t="s">
        <v>2310</v>
      </c>
      <c r="D31" s="274"/>
      <c r="E31" s="346" t="s">
        <v>2083</v>
      </c>
      <c r="F31" s="368" t="s">
        <v>2311</v>
      </c>
      <c r="G31" s="369" t="s">
        <v>2312</v>
      </c>
      <c r="H31" s="347" t="str">
        <f t="shared" si="0"/>
        <v>фото</v>
      </c>
      <c r="I31" s="348" t="s">
        <v>11444</v>
      </c>
      <c r="J31" s="349" t="s">
        <v>162</v>
      </c>
      <c r="K31" s="322">
        <v>3</v>
      </c>
      <c r="L31" s="278">
        <v>97.1</v>
      </c>
      <c r="M31" s="323">
        <v>5</v>
      </c>
      <c r="N31" s="179"/>
      <c r="O31" s="157">
        <f t="shared" si="1"/>
        <v>0</v>
      </c>
      <c r="P31" s="384">
        <v>4607105101784</v>
      </c>
      <c r="Q31" s="164"/>
      <c r="R31" s="363" t="s">
        <v>10188</v>
      </c>
    </row>
    <row r="32" spans="1:18" ht="54" customHeight="1">
      <c r="A32" s="163">
        <v>19</v>
      </c>
      <c r="B32" s="360">
        <v>3474</v>
      </c>
      <c r="C32" s="273" t="s">
        <v>2336</v>
      </c>
      <c r="D32" s="274"/>
      <c r="E32" s="346" t="s">
        <v>2083</v>
      </c>
      <c r="F32" s="368" t="s">
        <v>2337</v>
      </c>
      <c r="G32" s="369" t="s">
        <v>2338</v>
      </c>
      <c r="H32" s="347" t="str">
        <f t="shared" si="0"/>
        <v>фото</v>
      </c>
      <c r="I32" s="348" t="s">
        <v>11445</v>
      </c>
      <c r="J32" s="349" t="s">
        <v>162</v>
      </c>
      <c r="K32" s="322">
        <v>3</v>
      </c>
      <c r="L32" s="278">
        <v>97.1</v>
      </c>
      <c r="M32" s="323">
        <v>5</v>
      </c>
      <c r="N32" s="179"/>
      <c r="O32" s="157">
        <f t="shared" si="1"/>
        <v>0</v>
      </c>
      <c r="P32" s="384">
        <v>4607109971833</v>
      </c>
      <c r="Q32" s="447"/>
      <c r="R32" s="363" t="s">
        <v>10188</v>
      </c>
    </row>
    <row r="33" spans="1:18" ht="54" customHeight="1">
      <c r="A33" s="163">
        <v>20</v>
      </c>
      <c r="B33" s="360">
        <v>14543</v>
      </c>
      <c r="C33" s="273" t="s">
        <v>2342</v>
      </c>
      <c r="D33" s="274"/>
      <c r="E33" s="346" t="s">
        <v>2083</v>
      </c>
      <c r="F33" s="368" t="s">
        <v>2343</v>
      </c>
      <c r="G33" s="369" t="s">
        <v>2344</v>
      </c>
      <c r="H33" s="347" t="str">
        <f t="shared" si="0"/>
        <v>фото</v>
      </c>
      <c r="I33" s="348" t="s">
        <v>11446</v>
      </c>
      <c r="J33" s="349" t="s">
        <v>162</v>
      </c>
      <c r="K33" s="322">
        <v>3</v>
      </c>
      <c r="L33" s="278">
        <v>93.5</v>
      </c>
      <c r="M33" s="323">
        <v>5</v>
      </c>
      <c r="N33" s="179"/>
      <c r="O33" s="157">
        <f t="shared" si="1"/>
        <v>0</v>
      </c>
      <c r="P33" s="384">
        <v>4607105102590</v>
      </c>
      <c r="Q33" s="164"/>
      <c r="R33" s="363" t="s">
        <v>10188</v>
      </c>
    </row>
    <row r="34" spans="1:18" ht="54" customHeight="1">
      <c r="A34" s="163">
        <v>21</v>
      </c>
      <c r="B34" s="360">
        <v>14631</v>
      </c>
      <c r="C34" s="273" t="s">
        <v>2345</v>
      </c>
      <c r="D34" s="274"/>
      <c r="E34" s="346" t="s">
        <v>2083</v>
      </c>
      <c r="F34" s="368" t="s">
        <v>2346</v>
      </c>
      <c r="G34" s="369" t="s">
        <v>2347</v>
      </c>
      <c r="H34" s="347" t="str">
        <f t="shared" si="0"/>
        <v>фото</v>
      </c>
      <c r="I34" s="348" t="s">
        <v>11447</v>
      </c>
      <c r="J34" s="349" t="s">
        <v>162</v>
      </c>
      <c r="K34" s="322">
        <v>3</v>
      </c>
      <c r="L34" s="278">
        <v>99.5</v>
      </c>
      <c r="M34" s="323">
        <v>5</v>
      </c>
      <c r="N34" s="179"/>
      <c r="O34" s="157">
        <f t="shared" si="1"/>
        <v>0</v>
      </c>
      <c r="P34" s="384">
        <v>4607105101463</v>
      </c>
      <c r="Q34" s="447"/>
      <c r="R34" s="363" t="s">
        <v>10188</v>
      </c>
    </row>
    <row r="35" spans="1:18" ht="54" customHeight="1">
      <c r="A35" s="163">
        <v>22</v>
      </c>
      <c r="B35" s="360">
        <v>1583</v>
      </c>
      <c r="C35" s="273" t="s">
        <v>2348</v>
      </c>
      <c r="D35" s="274"/>
      <c r="E35" s="346" t="s">
        <v>2083</v>
      </c>
      <c r="F35" s="368" t="s">
        <v>2349</v>
      </c>
      <c r="G35" s="369" t="s">
        <v>2350</v>
      </c>
      <c r="H35" s="347" t="str">
        <f t="shared" si="0"/>
        <v>фото</v>
      </c>
      <c r="I35" s="348" t="s">
        <v>11448</v>
      </c>
      <c r="J35" s="349" t="s">
        <v>162</v>
      </c>
      <c r="K35" s="322">
        <v>3</v>
      </c>
      <c r="L35" s="278">
        <v>97.1</v>
      </c>
      <c r="M35" s="323">
        <v>5</v>
      </c>
      <c r="N35" s="179"/>
      <c r="O35" s="157">
        <f t="shared" si="1"/>
        <v>0</v>
      </c>
      <c r="P35" s="384">
        <v>4607105101289</v>
      </c>
      <c r="Q35" s="164"/>
      <c r="R35" s="363" t="s">
        <v>10188</v>
      </c>
    </row>
    <row r="36" spans="1:18" ht="54" customHeight="1">
      <c r="A36" s="163">
        <v>23</v>
      </c>
      <c r="B36" s="360">
        <v>9615</v>
      </c>
      <c r="C36" s="273" t="s">
        <v>2351</v>
      </c>
      <c r="D36" s="274"/>
      <c r="E36" s="346" t="s">
        <v>2083</v>
      </c>
      <c r="F36" s="368" t="s">
        <v>2352</v>
      </c>
      <c r="G36" s="369" t="s">
        <v>2353</v>
      </c>
      <c r="H36" s="347" t="str">
        <f t="shared" si="0"/>
        <v>фото</v>
      </c>
      <c r="I36" s="348" t="s">
        <v>11449</v>
      </c>
      <c r="J36" s="349" t="s">
        <v>162</v>
      </c>
      <c r="K36" s="322">
        <v>3</v>
      </c>
      <c r="L36" s="278">
        <v>97.1</v>
      </c>
      <c r="M36" s="323">
        <v>5</v>
      </c>
      <c r="N36" s="179"/>
      <c r="O36" s="157">
        <f t="shared" si="1"/>
        <v>0</v>
      </c>
      <c r="P36" s="384">
        <v>4607109971840</v>
      </c>
      <c r="Q36" s="164"/>
      <c r="R36" s="363" t="s">
        <v>10188</v>
      </c>
    </row>
    <row r="37" spans="1:18" ht="54" customHeight="1">
      <c r="A37" s="163">
        <v>24</v>
      </c>
      <c r="B37" s="360">
        <v>2787</v>
      </c>
      <c r="C37" s="273" t="s">
        <v>2354</v>
      </c>
      <c r="D37" s="274"/>
      <c r="E37" s="346" t="s">
        <v>2083</v>
      </c>
      <c r="F37" s="368" t="s">
        <v>2355</v>
      </c>
      <c r="G37" s="369" t="s">
        <v>2356</v>
      </c>
      <c r="H37" s="347" t="str">
        <f t="shared" si="0"/>
        <v>фото</v>
      </c>
      <c r="I37" s="348" t="s">
        <v>11450</v>
      </c>
      <c r="J37" s="349" t="s">
        <v>162</v>
      </c>
      <c r="K37" s="322">
        <v>3</v>
      </c>
      <c r="L37" s="278">
        <v>100.1</v>
      </c>
      <c r="M37" s="323">
        <v>5</v>
      </c>
      <c r="N37" s="179"/>
      <c r="O37" s="157">
        <f t="shared" si="1"/>
        <v>0</v>
      </c>
      <c r="P37" s="384">
        <v>4607105101371</v>
      </c>
      <c r="Q37" s="447"/>
      <c r="R37" s="363" t="s">
        <v>10188</v>
      </c>
    </row>
    <row r="38" spans="1:18" ht="54" customHeight="1">
      <c r="A38" s="163">
        <v>25</v>
      </c>
      <c r="B38" s="360">
        <v>1498</v>
      </c>
      <c r="C38" s="273" t="s">
        <v>11347</v>
      </c>
      <c r="D38" s="274"/>
      <c r="E38" s="448" t="s">
        <v>2083</v>
      </c>
      <c r="F38" s="449" t="s">
        <v>11377</v>
      </c>
      <c r="G38" s="450" t="s">
        <v>11404</v>
      </c>
      <c r="H38" s="347" t="str">
        <f t="shared" si="0"/>
        <v>фото</v>
      </c>
      <c r="I38" s="348" t="s">
        <v>11451</v>
      </c>
      <c r="J38" s="349" t="s">
        <v>162</v>
      </c>
      <c r="K38" s="322">
        <v>5</v>
      </c>
      <c r="L38" s="278">
        <v>136.5</v>
      </c>
      <c r="M38" s="323">
        <v>5</v>
      </c>
      <c r="N38" s="179"/>
      <c r="O38" s="157">
        <f t="shared" si="1"/>
        <v>0</v>
      </c>
      <c r="P38" s="384">
        <v>4607109975428</v>
      </c>
      <c r="Q38" s="164" t="s">
        <v>190</v>
      </c>
      <c r="R38" s="363" t="s">
        <v>10188</v>
      </c>
    </row>
    <row r="39" spans="1:18" ht="54" customHeight="1">
      <c r="A39" s="163">
        <v>26</v>
      </c>
      <c r="B39" s="360">
        <v>10644</v>
      </c>
      <c r="C39" s="273" t="s">
        <v>11348</v>
      </c>
      <c r="D39" s="274"/>
      <c r="E39" s="448" t="s">
        <v>2083</v>
      </c>
      <c r="F39" s="449" t="s">
        <v>11378</v>
      </c>
      <c r="G39" s="450" t="s">
        <v>11405</v>
      </c>
      <c r="H39" s="347" t="str">
        <f t="shared" si="0"/>
        <v>фото</v>
      </c>
      <c r="I39" s="348" t="s">
        <v>11452</v>
      </c>
      <c r="J39" s="349" t="s">
        <v>162</v>
      </c>
      <c r="K39" s="322">
        <v>5</v>
      </c>
      <c r="L39" s="278">
        <v>136.5</v>
      </c>
      <c r="M39" s="323">
        <v>5</v>
      </c>
      <c r="N39" s="179"/>
      <c r="O39" s="157">
        <f t="shared" si="1"/>
        <v>0</v>
      </c>
      <c r="P39" s="384">
        <v>4607109981887</v>
      </c>
      <c r="Q39" s="164" t="s">
        <v>190</v>
      </c>
      <c r="R39" s="363" t="s">
        <v>10188</v>
      </c>
    </row>
    <row r="40" spans="1:18" ht="54" customHeight="1">
      <c r="A40" s="163">
        <v>27</v>
      </c>
      <c r="B40" s="360">
        <v>2958</v>
      </c>
      <c r="C40" s="273" t="s">
        <v>11349</v>
      </c>
      <c r="D40" s="274"/>
      <c r="E40" s="448" t="s">
        <v>2083</v>
      </c>
      <c r="F40" s="449" t="s">
        <v>11379</v>
      </c>
      <c r="G40" s="450" t="s">
        <v>11406</v>
      </c>
      <c r="H40" s="347" t="str">
        <f t="shared" si="0"/>
        <v>фото</v>
      </c>
      <c r="I40" s="348" t="s">
        <v>11453</v>
      </c>
      <c r="J40" s="349" t="s">
        <v>162</v>
      </c>
      <c r="K40" s="322">
        <v>5</v>
      </c>
      <c r="L40" s="278">
        <v>136.5</v>
      </c>
      <c r="M40" s="323">
        <v>5</v>
      </c>
      <c r="N40" s="179"/>
      <c r="O40" s="157">
        <f t="shared" si="1"/>
        <v>0</v>
      </c>
      <c r="P40" s="384">
        <v>4607109975466</v>
      </c>
      <c r="Q40" s="164" t="s">
        <v>190</v>
      </c>
      <c r="R40" s="363" t="s">
        <v>10188</v>
      </c>
    </row>
    <row r="41" spans="1:18" ht="54" customHeight="1">
      <c r="A41" s="163">
        <v>28</v>
      </c>
      <c r="B41" s="360">
        <v>14845</v>
      </c>
      <c r="C41" s="273" t="s">
        <v>11350</v>
      </c>
      <c r="D41" s="274"/>
      <c r="E41" s="448" t="s">
        <v>2083</v>
      </c>
      <c r="F41" s="449" t="s">
        <v>11380</v>
      </c>
      <c r="G41" s="450" t="s">
        <v>11407</v>
      </c>
      <c r="H41" s="347" t="str">
        <f t="shared" si="0"/>
        <v>фото</v>
      </c>
      <c r="I41" s="348" t="s">
        <v>11454</v>
      </c>
      <c r="J41" s="349" t="s">
        <v>162</v>
      </c>
      <c r="K41" s="322">
        <v>5</v>
      </c>
      <c r="L41" s="278">
        <v>136.5</v>
      </c>
      <c r="M41" s="323">
        <v>5</v>
      </c>
      <c r="N41" s="179"/>
      <c r="O41" s="157">
        <f t="shared" si="1"/>
        <v>0</v>
      </c>
      <c r="P41" s="384">
        <v>4607109925706</v>
      </c>
      <c r="Q41" s="164" t="s">
        <v>190</v>
      </c>
      <c r="R41" s="363" t="s">
        <v>10188</v>
      </c>
    </row>
    <row r="42" spans="1:18" ht="54" customHeight="1">
      <c r="A42" s="163">
        <v>29</v>
      </c>
      <c r="B42" s="360">
        <v>8504</v>
      </c>
      <c r="C42" s="273" t="s">
        <v>2360</v>
      </c>
      <c r="D42" s="274"/>
      <c r="E42" s="346" t="s">
        <v>2083</v>
      </c>
      <c r="F42" s="368" t="s">
        <v>2361</v>
      </c>
      <c r="G42" s="369" t="s">
        <v>2362</v>
      </c>
      <c r="H42" s="347" t="str">
        <f t="shared" si="0"/>
        <v>фото</v>
      </c>
      <c r="I42" s="348" t="s">
        <v>11455</v>
      </c>
      <c r="J42" s="349" t="s">
        <v>162</v>
      </c>
      <c r="K42" s="322">
        <v>3</v>
      </c>
      <c r="L42" s="278">
        <v>97.1</v>
      </c>
      <c r="M42" s="323">
        <v>5</v>
      </c>
      <c r="N42" s="179"/>
      <c r="O42" s="157">
        <f t="shared" si="1"/>
        <v>0</v>
      </c>
      <c r="P42" s="384">
        <v>4607109980477</v>
      </c>
      <c r="Q42" s="447"/>
      <c r="R42" s="363" t="s">
        <v>10188</v>
      </c>
    </row>
    <row r="43" spans="1:18" ht="18.75">
      <c r="A43" s="163">
        <v>30</v>
      </c>
      <c r="B43" s="170"/>
      <c r="C43" s="171"/>
      <c r="D43" s="171"/>
      <c r="E43" s="479" t="s">
        <v>11524</v>
      </c>
      <c r="F43" s="172"/>
      <c r="G43" s="173"/>
      <c r="H43" s="146"/>
      <c r="I43" s="146"/>
      <c r="J43" s="146"/>
      <c r="K43" s="172"/>
      <c r="L43" s="146"/>
      <c r="M43" s="146"/>
      <c r="N43" s="146"/>
      <c r="O43" s="177"/>
      <c r="P43" s="364"/>
      <c r="Q43" s="177"/>
      <c r="R43" s="177" t="s">
        <v>9229</v>
      </c>
    </row>
    <row r="44" spans="1:18" ht="54" customHeight="1">
      <c r="A44" s="163">
        <v>31</v>
      </c>
      <c r="B44" s="360">
        <v>14099</v>
      </c>
      <c r="C44" s="273" t="s">
        <v>2127</v>
      </c>
      <c r="D44" s="274"/>
      <c r="E44" s="346" t="s">
        <v>2083</v>
      </c>
      <c r="F44" s="368" t="s">
        <v>8312</v>
      </c>
      <c r="G44" s="369" t="s">
        <v>2129</v>
      </c>
      <c r="H44" s="347" t="str">
        <f t="shared" si="0"/>
        <v>фото</v>
      </c>
      <c r="I44" s="348" t="s">
        <v>11456</v>
      </c>
      <c r="J44" s="349" t="s">
        <v>162</v>
      </c>
      <c r="K44" s="322">
        <v>5</v>
      </c>
      <c r="L44" s="278">
        <v>128.9</v>
      </c>
      <c r="M44" s="323">
        <v>5</v>
      </c>
      <c r="N44" s="179"/>
      <c r="O44" s="157">
        <f t="shared" si="1"/>
        <v>0</v>
      </c>
      <c r="P44" s="384">
        <v>4607109917770</v>
      </c>
      <c r="Q44" s="447"/>
      <c r="R44" s="363" t="s">
        <v>9060</v>
      </c>
    </row>
    <row r="45" spans="1:18" ht="54" customHeight="1">
      <c r="A45" s="163">
        <v>32</v>
      </c>
      <c r="B45" s="360">
        <v>14542</v>
      </c>
      <c r="C45" s="273" t="s">
        <v>9226</v>
      </c>
      <c r="D45" s="274"/>
      <c r="E45" s="346" t="s">
        <v>2083</v>
      </c>
      <c r="F45" s="368" t="s">
        <v>839</v>
      </c>
      <c r="G45" s="369" t="s">
        <v>867</v>
      </c>
      <c r="H45" s="347" t="str">
        <f t="shared" si="0"/>
        <v>фото</v>
      </c>
      <c r="I45" s="348" t="s">
        <v>65</v>
      </c>
      <c r="J45" s="349" t="s">
        <v>162</v>
      </c>
      <c r="K45" s="322">
        <v>5</v>
      </c>
      <c r="L45" s="278">
        <v>116.8</v>
      </c>
      <c r="M45" s="323">
        <v>5</v>
      </c>
      <c r="N45" s="179"/>
      <c r="O45" s="157">
        <f t="shared" si="1"/>
        <v>0</v>
      </c>
      <c r="P45" s="384">
        <v>4607109986714</v>
      </c>
      <c r="Q45" s="164"/>
      <c r="R45" s="363" t="s">
        <v>9060</v>
      </c>
    </row>
    <row r="46" spans="1:18" ht="54" customHeight="1">
      <c r="A46" s="163">
        <v>33</v>
      </c>
      <c r="B46" s="360">
        <v>14574</v>
      </c>
      <c r="C46" s="273" t="s">
        <v>9227</v>
      </c>
      <c r="D46" s="274"/>
      <c r="E46" s="346" t="s">
        <v>2083</v>
      </c>
      <c r="F46" s="368" t="s">
        <v>3522</v>
      </c>
      <c r="G46" s="369" t="s">
        <v>1482</v>
      </c>
      <c r="H46" s="347" t="str">
        <f t="shared" si="0"/>
        <v>фото</v>
      </c>
      <c r="I46" s="348" t="s">
        <v>11457</v>
      </c>
      <c r="J46" s="349" t="s">
        <v>162</v>
      </c>
      <c r="K46" s="322">
        <v>5</v>
      </c>
      <c r="L46" s="278">
        <v>116.8</v>
      </c>
      <c r="M46" s="323">
        <v>5</v>
      </c>
      <c r="N46" s="179"/>
      <c r="O46" s="157">
        <f t="shared" si="1"/>
        <v>0</v>
      </c>
      <c r="P46" s="384">
        <v>4607109968161</v>
      </c>
      <c r="Q46" s="447"/>
      <c r="R46" s="363" t="s">
        <v>9060</v>
      </c>
    </row>
    <row r="47" spans="1:18" ht="54" customHeight="1">
      <c r="A47" s="163">
        <v>34</v>
      </c>
      <c r="B47" s="360">
        <v>14541</v>
      </c>
      <c r="C47" s="273" t="s">
        <v>9228</v>
      </c>
      <c r="D47" s="274"/>
      <c r="E47" s="346" t="s">
        <v>2083</v>
      </c>
      <c r="F47" s="368" t="s">
        <v>838</v>
      </c>
      <c r="G47" s="369" t="s">
        <v>866</v>
      </c>
      <c r="H47" s="347" t="str">
        <f t="shared" si="0"/>
        <v>фото</v>
      </c>
      <c r="I47" s="348" t="s">
        <v>21</v>
      </c>
      <c r="J47" s="349" t="s">
        <v>162</v>
      </c>
      <c r="K47" s="322">
        <v>5</v>
      </c>
      <c r="L47" s="278">
        <v>116.8</v>
      </c>
      <c r="M47" s="323">
        <v>5</v>
      </c>
      <c r="N47" s="179"/>
      <c r="O47" s="157">
        <f t="shared" si="1"/>
        <v>0</v>
      </c>
      <c r="P47" s="384">
        <v>4607109956946</v>
      </c>
      <c r="Q47" s="164"/>
      <c r="R47" s="363" t="s">
        <v>9060</v>
      </c>
    </row>
    <row r="48" spans="1:18" ht="47.85" customHeight="1">
      <c r="A48" s="163">
        <v>35</v>
      </c>
      <c r="B48" s="360">
        <v>11079</v>
      </c>
      <c r="C48" s="273" t="s">
        <v>11351</v>
      </c>
      <c r="D48" s="274"/>
      <c r="E48" s="448" t="s">
        <v>2083</v>
      </c>
      <c r="F48" s="449" t="s">
        <v>11050</v>
      </c>
      <c r="G48" s="450" t="s">
        <v>11051</v>
      </c>
      <c r="H48" s="347" t="str">
        <f t="shared" si="0"/>
        <v>фото</v>
      </c>
      <c r="I48" s="348" t="s">
        <v>11458</v>
      </c>
      <c r="J48" s="349" t="s">
        <v>162</v>
      </c>
      <c r="K48" s="322">
        <v>3</v>
      </c>
      <c r="L48" s="278">
        <v>102.69999999999999</v>
      </c>
      <c r="M48" s="323">
        <v>5</v>
      </c>
      <c r="N48" s="179"/>
      <c r="O48" s="157">
        <f t="shared" si="1"/>
        <v>0</v>
      </c>
      <c r="P48" s="384">
        <v>4607109988770</v>
      </c>
      <c r="Q48" s="164" t="s">
        <v>190</v>
      </c>
      <c r="R48" s="363" t="s">
        <v>9060</v>
      </c>
    </row>
    <row r="49" spans="1:18" ht="54.95" customHeight="1">
      <c r="A49" s="163">
        <v>36</v>
      </c>
      <c r="B49" s="360">
        <v>14249</v>
      </c>
      <c r="C49" s="273" t="s">
        <v>2209</v>
      </c>
      <c r="D49" s="274"/>
      <c r="E49" s="346" t="s">
        <v>2083</v>
      </c>
      <c r="F49" s="368" t="s">
        <v>2210</v>
      </c>
      <c r="G49" s="369" t="s">
        <v>2211</v>
      </c>
      <c r="H49" s="347" t="str">
        <f t="shared" si="0"/>
        <v>фото</v>
      </c>
      <c r="I49" s="348" t="s">
        <v>11459</v>
      </c>
      <c r="J49" s="349" t="s">
        <v>162</v>
      </c>
      <c r="K49" s="322">
        <v>5</v>
      </c>
      <c r="L49" s="278">
        <v>128.9</v>
      </c>
      <c r="M49" s="323">
        <v>5</v>
      </c>
      <c r="N49" s="179"/>
      <c r="O49" s="157">
        <f t="shared" si="1"/>
        <v>0</v>
      </c>
      <c r="P49" s="384">
        <v>4607109923733</v>
      </c>
      <c r="Q49" s="447">
        <v>2025</v>
      </c>
      <c r="R49" s="363" t="s">
        <v>9060</v>
      </c>
    </row>
    <row r="50" spans="1:18" ht="54.95" customHeight="1">
      <c r="A50" s="163">
        <v>37</v>
      </c>
      <c r="B50" s="360">
        <v>10132</v>
      </c>
      <c r="C50" s="273" t="s">
        <v>2224</v>
      </c>
      <c r="D50" s="274"/>
      <c r="E50" s="346" t="s">
        <v>2083</v>
      </c>
      <c r="F50" s="368" t="s">
        <v>2225</v>
      </c>
      <c r="G50" s="369" t="s">
        <v>2226</v>
      </c>
      <c r="H50" s="347" t="str">
        <f t="shared" si="0"/>
        <v>фото</v>
      </c>
      <c r="I50" s="348" t="s">
        <v>11460</v>
      </c>
      <c r="J50" s="349" t="s">
        <v>162</v>
      </c>
      <c r="K50" s="322">
        <v>5</v>
      </c>
      <c r="L50" s="278">
        <v>142.1</v>
      </c>
      <c r="M50" s="323">
        <v>5</v>
      </c>
      <c r="N50" s="179"/>
      <c r="O50" s="157">
        <f t="shared" si="1"/>
        <v>0</v>
      </c>
      <c r="P50" s="384">
        <v>4607109923207</v>
      </c>
      <c r="Q50" s="447">
        <v>2025</v>
      </c>
      <c r="R50" s="363" t="s">
        <v>9060</v>
      </c>
    </row>
    <row r="51" spans="1:18" ht="54" customHeight="1">
      <c r="A51" s="163">
        <v>38</v>
      </c>
      <c r="B51" s="360">
        <v>5618</v>
      </c>
      <c r="C51" s="273" t="s">
        <v>2274</v>
      </c>
      <c r="D51" s="274"/>
      <c r="E51" s="346" t="s">
        <v>2083</v>
      </c>
      <c r="F51" s="368" t="s">
        <v>2275</v>
      </c>
      <c r="G51" s="369" t="s">
        <v>2276</v>
      </c>
      <c r="H51" s="347" t="str">
        <f t="shared" si="0"/>
        <v>фото</v>
      </c>
      <c r="I51" s="348" t="s">
        <v>11461</v>
      </c>
      <c r="J51" s="349" t="s">
        <v>162</v>
      </c>
      <c r="K51" s="322">
        <v>5</v>
      </c>
      <c r="L51" s="278">
        <v>149.1</v>
      </c>
      <c r="M51" s="323">
        <v>5</v>
      </c>
      <c r="N51" s="179"/>
      <c r="O51" s="157">
        <f t="shared" si="1"/>
        <v>0</v>
      </c>
      <c r="P51" s="384">
        <v>4607105101272</v>
      </c>
      <c r="Q51" s="447"/>
      <c r="R51" s="363" t="s">
        <v>9060</v>
      </c>
    </row>
    <row r="52" spans="1:18" ht="48.95" customHeight="1">
      <c r="A52" s="163">
        <v>39</v>
      </c>
      <c r="B52" s="360">
        <v>1536</v>
      </c>
      <c r="C52" s="273" t="s">
        <v>11352</v>
      </c>
      <c r="D52" s="274"/>
      <c r="E52" s="448" t="s">
        <v>2083</v>
      </c>
      <c r="F52" s="449" t="s">
        <v>820</v>
      </c>
      <c r="G52" s="450" t="s">
        <v>2923</v>
      </c>
      <c r="H52" s="347" t="str">
        <f t="shared" si="0"/>
        <v>фото</v>
      </c>
      <c r="I52" s="348" t="s">
        <v>11462</v>
      </c>
      <c r="J52" s="349" t="s">
        <v>162</v>
      </c>
      <c r="K52" s="322">
        <v>5</v>
      </c>
      <c r="L52" s="278">
        <v>122.39999999999999</v>
      </c>
      <c r="M52" s="323">
        <v>5</v>
      </c>
      <c r="N52" s="179"/>
      <c r="O52" s="157">
        <f t="shared" si="1"/>
        <v>0</v>
      </c>
      <c r="P52" s="384">
        <v>4607109925720</v>
      </c>
      <c r="Q52" s="164" t="s">
        <v>190</v>
      </c>
      <c r="R52" s="363" t="s">
        <v>9060</v>
      </c>
    </row>
    <row r="53" spans="1:18" ht="54" customHeight="1">
      <c r="A53" s="163">
        <v>40</v>
      </c>
      <c r="B53" s="360">
        <v>3631</v>
      </c>
      <c r="C53" s="273" t="s">
        <v>2228</v>
      </c>
      <c r="D53" s="274"/>
      <c r="E53" s="346" t="s">
        <v>2083</v>
      </c>
      <c r="F53" s="368" t="s">
        <v>2229</v>
      </c>
      <c r="G53" s="369" t="s">
        <v>2230</v>
      </c>
      <c r="H53" s="347" t="str">
        <f t="shared" si="0"/>
        <v>фото</v>
      </c>
      <c r="I53" s="348" t="s">
        <v>11463</v>
      </c>
      <c r="J53" s="349" t="s">
        <v>162</v>
      </c>
      <c r="K53" s="322">
        <v>3</v>
      </c>
      <c r="L53" s="278">
        <v>89.8</v>
      </c>
      <c r="M53" s="323">
        <v>5</v>
      </c>
      <c r="N53" s="179"/>
      <c r="O53" s="157">
        <f t="shared" si="1"/>
        <v>0</v>
      </c>
      <c r="P53" s="384">
        <v>4607109986080</v>
      </c>
      <c r="Q53" s="164"/>
      <c r="R53" s="363" t="s">
        <v>9060</v>
      </c>
    </row>
    <row r="54" spans="1:18" ht="54.95" customHeight="1">
      <c r="A54" s="163">
        <v>41</v>
      </c>
      <c r="B54" s="360">
        <v>10133</v>
      </c>
      <c r="C54" s="273" t="s">
        <v>9232</v>
      </c>
      <c r="D54" s="274"/>
      <c r="E54" s="346" t="s">
        <v>2083</v>
      </c>
      <c r="F54" s="368" t="s">
        <v>9236</v>
      </c>
      <c r="G54" s="369" t="s">
        <v>9244</v>
      </c>
      <c r="H54" s="347" t="str">
        <f t="shared" si="0"/>
        <v>фото</v>
      </c>
      <c r="I54" s="348" t="s">
        <v>11464</v>
      </c>
      <c r="J54" s="349" t="s">
        <v>162</v>
      </c>
      <c r="K54" s="322">
        <v>5</v>
      </c>
      <c r="L54" s="278">
        <v>149.1</v>
      </c>
      <c r="M54" s="323">
        <v>5</v>
      </c>
      <c r="N54" s="179"/>
      <c r="O54" s="157">
        <f t="shared" si="1"/>
        <v>0</v>
      </c>
      <c r="P54" s="384">
        <v>4607109943243</v>
      </c>
      <c r="Q54" s="447">
        <v>2025</v>
      </c>
      <c r="R54" s="363" t="s">
        <v>9060</v>
      </c>
    </row>
    <row r="55" spans="1:18" ht="48" customHeight="1">
      <c r="A55" s="163">
        <v>42</v>
      </c>
      <c r="B55" s="360">
        <v>4343</v>
      </c>
      <c r="C55" s="273" t="s">
        <v>11353</v>
      </c>
      <c r="D55" s="274"/>
      <c r="E55" s="448" t="s">
        <v>2083</v>
      </c>
      <c r="F55" s="449" t="s">
        <v>29</v>
      </c>
      <c r="G55" s="450" t="s">
        <v>30</v>
      </c>
      <c r="H55" s="347" t="str">
        <f t="shared" si="0"/>
        <v>фото</v>
      </c>
      <c r="I55" s="348" t="s">
        <v>11465</v>
      </c>
      <c r="J55" s="349" t="s">
        <v>162</v>
      </c>
      <c r="K55" s="322">
        <v>5</v>
      </c>
      <c r="L55" s="278">
        <v>126.89999999999999</v>
      </c>
      <c r="M55" s="323">
        <v>5</v>
      </c>
      <c r="N55" s="179"/>
      <c r="O55" s="157">
        <f t="shared" si="1"/>
        <v>0</v>
      </c>
      <c r="P55" s="384">
        <v>4607109988794</v>
      </c>
      <c r="Q55" s="164" t="s">
        <v>190</v>
      </c>
      <c r="R55" s="363" t="s">
        <v>10188</v>
      </c>
    </row>
    <row r="56" spans="1:18" ht="54" customHeight="1">
      <c r="A56" s="163">
        <v>43</v>
      </c>
      <c r="B56" s="360">
        <v>1528</v>
      </c>
      <c r="C56" s="273" t="s">
        <v>2277</v>
      </c>
      <c r="D56" s="274"/>
      <c r="E56" s="346" t="s">
        <v>2083</v>
      </c>
      <c r="F56" s="368" t="s">
        <v>2278</v>
      </c>
      <c r="G56" s="369" t="s">
        <v>2279</v>
      </c>
      <c r="H56" s="347" t="str">
        <f t="shared" si="0"/>
        <v>фото</v>
      </c>
      <c r="I56" s="348" t="s">
        <v>11466</v>
      </c>
      <c r="J56" s="349" t="s">
        <v>162</v>
      </c>
      <c r="K56" s="322">
        <v>3</v>
      </c>
      <c r="L56" s="278">
        <v>89.8</v>
      </c>
      <c r="M56" s="323">
        <v>5</v>
      </c>
      <c r="N56" s="179"/>
      <c r="O56" s="157">
        <f t="shared" si="1"/>
        <v>0</v>
      </c>
      <c r="P56" s="384">
        <v>4607109933534</v>
      </c>
      <c r="Q56" s="447"/>
      <c r="R56" s="363" t="s">
        <v>9060</v>
      </c>
    </row>
    <row r="57" spans="1:18" ht="54.95" customHeight="1">
      <c r="A57" s="163">
        <v>44</v>
      </c>
      <c r="B57" s="360">
        <v>13122</v>
      </c>
      <c r="C57" s="273" t="s">
        <v>10184</v>
      </c>
      <c r="D57" s="274"/>
      <c r="E57" s="346" t="s">
        <v>2083</v>
      </c>
      <c r="F57" s="368" t="s">
        <v>3738</v>
      </c>
      <c r="G57" s="369" t="s">
        <v>3739</v>
      </c>
      <c r="H57" s="347" t="str">
        <f t="shared" si="0"/>
        <v>фото</v>
      </c>
      <c r="I57" s="348" t="s">
        <v>11467</v>
      </c>
      <c r="J57" s="349" t="s">
        <v>162</v>
      </c>
      <c r="K57" s="322">
        <v>5</v>
      </c>
      <c r="L57" s="278">
        <v>142.1</v>
      </c>
      <c r="M57" s="323">
        <v>5</v>
      </c>
      <c r="N57" s="179"/>
      <c r="O57" s="157">
        <f t="shared" si="1"/>
        <v>0</v>
      </c>
      <c r="P57" s="384">
        <v>4607109950500</v>
      </c>
      <c r="Q57" s="447">
        <v>2025</v>
      </c>
      <c r="R57" s="363" t="s">
        <v>9060</v>
      </c>
    </row>
    <row r="58" spans="1:18" ht="54" customHeight="1">
      <c r="A58" s="163">
        <v>45</v>
      </c>
      <c r="B58" s="360">
        <v>14079</v>
      </c>
      <c r="C58" s="273" t="s">
        <v>2084</v>
      </c>
      <c r="D58" s="274"/>
      <c r="E58" s="346" t="s">
        <v>2083</v>
      </c>
      <c r="F58" s="368" t="s">
        <v>2085</v>
      </c>
      <c r="G58" s="369" t="s">
        <v>2086</v>
      </c>
      <c r="H58" s="347" t="str">
        <f t="shared" si="0"/>
        <v>фото</v>
      </c>
      <c r="I58" s="348" t="s">
        <v>11468</v>
      </c>
      <c r="J58" s="349" t="s">
        <v>162</v>
      </c>
      <c r="K58" s="322">
        <v>5</v>
      </c>
      <c r="L58" s="278">
        <v>142.1</v>
      </c>
      <c r="M58" s="323">
        <v>5</v>
      </c>
      <c r="N58" s="179"/>
      <c r="O58" s="157">
        <f t="shared" si="1"/>
        <v>0</v>
      </c>
      <c r="P58" s="384">
        <v>4607109917978</v>
      </c>
      <c r="Q58" s="447"/>
      <c r="R58" s="363" t="s">
        <v>9060</v>
      </c>
    </row>
    <row r="59" spans="1:18" ht="54" customHeight="1">
      <c r="A59" s="163">
        <v>46</v>
      </c>
      <c r="B59" s="360">
        <v>11213</v>
      </c>
      <c r="C59" s="273" t="s">
        <v>11354</v>
      </c>
      <c r="D59" s="274"/>
      <c r="E59" s="448" t="s">
        <v>2083</v>
      </c>
      <c r="F59" s="449" t="s">
        <v>11381</v>
      </c>
      <c r="G59" s="450" t="s">
        <v>11408</v>
      </c>
      <c r="H59" s="347" t="str">
        <f t="shared" si="0"/>
        <v>фото</v>
      </c>
      <c r="I59" s="348" t="s">
        <v>11469</v>
      </c>
      <c r="J59" s="349" t="s">
        <v>162</v>
      </c>
      <c r="K59" s="322">
        <v>5</v>
      </c>
      <c r="L59" s="278">
        <v>124.89999999999999</v>
      </c>
      <c r="M59" s="323">
        <v>5</v>
      </c>
      <c r="N59" s="179"/>
      <c r="O59" s="157">
        <f t="shared" si="1"/>
        <v>0</v>
      </c>
      <c r="P59" s="384">
        <v>4607109914489</v>
      </c>
      <c r="Q59" s="164" t="s">
        <v>190</v>
      </c>
      <c r="R59" s="363" t="s">
        <v>9060</v>
      </c>
    </row>
    <row r="60" spans="1:18" ht="47.85" customHeight="1">
      <c r="A60" s="163">
        <v>47</v>
      </c>
      <c r="B60" s="360">
        <v>10583</v>
      </c>
      <c r="C60" s="273" t="s">
        <v>11355</v>
      </c>
      <c r="D60" s="274"/>
      <c r="E60" s="448" t="s">
        <v>2083</v>
      </c>
      <c r="F60" s="449" t="s">
        <v>11382</v>
      </c>
      <c r="G60" s="450" t="s">
        <v>11409</v>
      </c>
      <c r="H60" s="347" t="str">
        <f t="shared" si="0"/>
        <v>фото</v>
      </c>
      <c r="I60" s="348" t="s">
        <v>11470</v>
      </c>
      <c r="J60" s="349" t="s">
        <v>162</v>
      </c>
      <c r="K60" s="322">
        <v>5</v>
      </c>
      <c r="L60" s="278">
        <v>150.1</v>
      </c>
      <c r="M60" s="323">
        <v>5</v>
      </c>
      <c r="N60" s="179"/>
      <c r="O60" s="157">
        <f t="shared" si="1"/>
        <v>0</v>
      </c>
      <c r="P60" s="384">
        <v>4607109914472</v>
      </c>
      <c r="Q60" s="164" t="s">
        <v>190</v>
      </c>
      <c r="R60" s="363" t="s">
        <v>9060</v>
      </c>
    </row>
    <row r="61" spans="1:18" ht="54.95" customHeight="1">
      <c r="A61" s="163">
        <v>48</v>
      </c>
      <c r="B61" s="360">
        <v>14270</v>
      </c>
      <c r="C61" s="273" t="s">
        <v>9234</v>
      </c>
      <c r="D61" s="274"/>
      <c r="E61" s="346" t="s">
        <v>2083</v>
      </c>
      <c r="F61" s="368" t="s">
        <v>9239</v>
      </c>
      <c r="G61" s="369" t="s">
        <v>9246</v>
      </c>
      <c r="H61" s="347" t="str">
        <f t="shared" si="0"/>
        <v>фото</v>
      </c>
      <c r="I61" s="348" t="s">
        <v>11471</v>
      </c>
      <c r="J61" s="349" t="s">
        <v>162</v>
      </c>
      <c r="K61" s="322">
        <v>3</v>
      </c>
      <c r="L61" s="278">
        <v>89.8</v>
      </c>
      <c r="M61" s="323">
        <v>5</v>
      </c>
      <c r="N61" s="179"/>
      <c r="O61" s="157">
        <f t="shared" si="1"/>
        <v>0</v>
      </c>
      <c r="P61" s="384">
        <v>4607109943281</v>
      </c>
      <c r="Q61" s="447">
        <v>2025</v>
      </c>
      <c r="R61" s="363" t="s">
        <v>9060</v>
      </c>
    </row>
    <row r="62" spans="1:18" ht="54.95" customHeight="1">
      <c r="A62" s="163">
        <v>49</v>
      </c>
      <c r="B62" s="360">
        <v>8702</v>
      </c>
      <c r="C62" s="273" t="s">
        <v>2232</v>
      </c>
      <c r="D62" s="274"/>
      <c r="E62" s="346" t="s">
        <v>2083</v>
      </c>
      <c r="F62" s="368" t="s">
        <v>2233</v>
      </c>
      <c r="G62" s="369" t="s">
        <v>2234</v>
      </c>
      <c r="H62" s="347" t="str">
        <f t="shared" si="0"/>
        <v>фото</v>
      </c>
      <c r="I62" s="348" t="s">
        <v>11472</v>
      </c>
      <c r="J62" s="349" t="s">
        <v>162</v>
      </c>
      <c r="K62" s="322">
        <v>5</v>
      </c>
      <c r="L62" s="278">
        <v>128.9</v>
      </c>
      <c r="M62" s="323">
        <v>5</v>
      </c>
      <c r="N62" s="179"/>
      <c r="O62" s="157">
        <f t="shared" si="1"/>
        <v>0</v>
      </c>
      <c r="P62" s="384">
        <v>4607105139237</v>
      </c>
      <c r="Q62" s="447">
        <v>2025</v>
      </c>
      <c r="R62" s="363" t="s">
        <v>9060</v>
      </c>
    </row>
    <row r="63" spans="1:18" ht="54.95" customHeight="1">
      <c r="A63" s="163">
        <v>50</v>
      </c>
      <c r="B63" s="360">
        <v>6571</v>
      </c>
      <c r="C63" s="273" t="s">
        <v>2236</v>
      </c>
      <c r="D63" s="274"/>
      <c r="E63" s="346" t="s">
        <v>2083</v>
      </c>
      <c r="F63" s="368" t="s">
        <v>2237</v>
      </c>
      <c r="G63" s="369" t="s">
        <v>2238</v>
      </c>
      <c r="H63" s="347" t="str">
        <f t="shared" si="0"/>
        <v>фото</v>
      </c>
      <c r="I63" s="348" t="s">
        <v>11473</v>
      </c>
      <c r="J63" s="349" t="s">
        <v>162</v>
      </c>
      <c r="K63" s="322">
        <v>3</v>
      </c>
      <c r="L63" s="278">
        <v>89.8</v>
      </c>
      <c r="M63" s="323">
        <v>5</v>
      </c>
      <c r="N63" s="179"/>
      <c r="O63" s="157">
        <f t="shared" si="1"/>
        <v>0</v>
      </c>
      <c r="P63" s="384">
        <v>4607105139183</v>
      </c>
      <c r="Q63" s="447">
        <v>2025</v>
      </c>
      <c r="R63" s="363" t="s">
        <v>9060</v>
      </c>
    </row>
    <row r="64" spans="1:18" ht="54" customHeight="1">
      <c r="A64" s="163">
        <v>51</v>
      </c>
      <c r="B64" s="360">
        <v>14084</v>
      </c>
      <c r="C64" s="273" t="s">
        <v>2088</v>
      </c>
      <c r="D64" s="274"/>
      <c r="E64" s="346" t="s">
        <v>2083</v>
      </c>
      <c r="F64" s="368" t="s">
        <v>2089</v>
      </c>
      <c r="G64" s="369" t="s">
        <v>2090</v>
      </c>
      <c r="H64" s="347" t="str">
        <f t="shared" si="0"/>
        <v>фото</v>
      </c>
      <c r="I64" s="348" t="s">
        <v>11474</v>
      </c>
      <c r="J64" s="349" t="s">
        <v>162</v>
      </c>
      <c r="K64" s="322">
        <v>5</v>
      </c>
      <c r="L64" s="278">
        <v>127.89999999999999</v>
      </c>
      <c r="M64" s="323">
        <v>5</v>
      </c>
      <c r="N64" s="179"/>
      <c r="O64" s="157">
        <f t="shared" si="1"/>
        <v>0</v>
      </c>
      <c r="P64" s="384">
        <v>4607109917923</v>
      </c>
      <c r="Q64" s="164"/>
      <c r="R64" s="363" t="s">
        <v>9060</v>
      </c>
    </row>
    <row r="65" spans="1:18" ht="50.65" customHeight="1">
      <c r="A65" s="163">
        <v>52</v>
      </c>
      <c r="B65" s="360">
        <v>11663</v>
      </c>
      <c r="C65" s="273" t="s">
        <v>11356</v>
      </c>
      <c r="D65" s="274"/>
      <c r="E65" s="448" t="s">
        <v>2083</v>
      </c>
      <c r="F65" s="449" t="s">
        <v>11383</v>
      </c>
      <c r="G65" s="450" t="s">
        <v>11410</v>
      </c>
      <c r="H65" s="347" t="str">
        <f t="shared" si="0"/>
        <v>фото</v>
      </c>
      <c r="I65" s="348" t="s">
        <v>11475</v>
      </c>
      <c r="J65" s="349" t="s">
        <v>162</v>
      </c>
      <c r="K65" s="322">
        <v>5</v>
      </c>
      <c r="L65" s="278">
        <v>137</v>
      </c>
      <c r="M65" s="323">
        <v>5</v>
      </c>
      <c r="N65" s="179"/>
      <c r="O65" s="157">
        <f t="shared" si="1"/>
        <v>0</v>
      </c>
      <c r="P65" s="384">
        <v>4607109958094</v>
      </c>
      <c r="Q65" s="164" t="s">
        <v>190</v>
      </c>
      <c r="R65" s="363" t="s">
        <v>10188</v>
      </c>
    </row>
    <row r="66" spans="1:18" ht="54" customHeight="1">
      <c r="A66" s="163">
        <v>53</v>
      </c>
      <c r="B66" s="360">
        <v>14091</v>
      </c>
      <c r="C66" s="273" t="s">
        <v>2094</v>
      </c>
      <c r="D66" s="274"/>
      <c r="E66" s="346" t="s">
        <v>2083</v>
      </c>
      <c r="F66" s="368" t="s">
        <v>2095</v>
      </c>
      <c r="G66" s="369" t="s">
        <v>2096</v>
      </c>
      <c r="H66" s="347" t="str">
        <f t="shared" si="0"/>
        <v>фото</v>
      </c>
      <c r="I66" s="348" t="s">
        <v>11476</v>
      </c>
      <c r="J66" s="349" t="s">
        <v>162</v>
      </c>
      <c r="K66" s="322">
        <v>5</v>
      </c>
      <c r="L66" s="278">
        <v>128.9</v>
      </c>
      <c r="M66" s="323">
        <v>5</v>
      </c>
      <c r="N66" s="179"/>
      <c r="O66" s="157">
        <f t="shared" si="1"/>
        <v>0</v>
      </c>
      <c r="P66" s="384">
        <v>4607109917855</v>
      </c>
      <c r="Q66" s="164"/>
      <c r="R66" s="363" t="s">
        <v>9060</v>
      </c>
    </row>
    <row r="67" spans="1:18" ht="54" customHeight="1">
      <c r="A67" s="163">
        <v>54</v>
      </c>
      <c r="B67" s="360">
        <v>14092</v>
      </c>
      <c r="C67" s="273" t="s">
        <v>10185</v>
      </c>
      <c r="D67" s="274"/>
      <c r="E67" s="346" t="s">
        <v>2083</v>
      </c>
      <c r="F67" s="368" t="s">
        <v>10192</v>
      </c>
      <c r="G67" s="369" t="s">
        <v>10189</v>
      </c>
      <c r="H67" s="347" t="str">
        <f t="shared" si="0"/>
        <v>фото</v>
      </c>
      <c r="I67" s="348" t="s">
        <v>11477</v>
      </c>
      <c r="J67" s="349" t="s">
        <v>164</v>
      </c>
      <c r="K67" s="322">
        <v>5</v>
      </c>
      <c r="L67" s="278">
        <v>148.1</v>
      </c>
      <c r="M67" s="323">
        <v>5</v>
      </c>
      <c r="N67" s="179"/>
      <c r="O67" s="157">
        <f t="shared" si="1"/>
        <v>0</v>
      </c>
      <c r="P67" s="384">
        <v>4607109917848</v>
      </c>
      <c r="Q67" s="164"/>
      <c r="R67" s="363" t="s">
        <v>9060</v>
      </c>
    </row>
    <row r="68" spans="1:18" ht="54.95" customHeight="1">
      <c r="A68" s="163">
        <v>55</v>
      </c>
      <c r="B68" s="360">
        <v>9147</v>
      </c>
      <c r="C68" s="273" t="s">
        <v>2239</v>
      </c>
      <c r="D68" s="274"/>
      <c r="E68" s="346" t="s">
        <v>2083</v>
      </c>
      <c r="F68" s="368" t="s">
        <v>2240</v>
      </c>
      <c r="G68" s="369" t="s">
        <v>2241</v>
      </c>
      <c r="H68" s="347" t="str">
        <f t="shared" si="0"/>
        <v>фото</v>
      </c>
      <c r="I68" s="348" t="s">
        <v>11478</v>
      </c>
      <c r="J68" s="349" t="s">
        <v>162</v>
      </c>
      <c r="K68" s="322">
        <v>5</v>
      </c>
      <c r="L68" s="278">
        <v>154.19999999999999</v>
      </c>
      <c r="M68" s="323">
        <v>5</v>
      </c>
      <c r="N68" s="179"/>
      <c r="O68" s="157">
        <f t="shared" si="1"/>
        <v>0</v>
      </c>
      <c r="P68" s="384">
        <v>4607105139299</v>
      </c>
      <c r="Q68" s="447">
        <v>2025</v>
      </c>
      <c r="R68" s="363" t="s">
        <v>9060</v>
      </c>
    </row>
    <row r="69" spans="1:18" ht="54.95" customHeight="1">
      <c r="A69" s="163">
        <v>56</v>
      </c>
      <c r="B69" s="360">
        <v>3563</v>
      </c>
      <c r="C69" s="273" t="s">
        <v>2313</v>
      </c>
      <c r="D69" s="274"/>
      <c r="E69" s="346" t="s">
        <v>2083</v>
      </c>
      <c r="F69" s="368" t="s">
        <v>2314</v>
      </c>
      <c r="G69" s="369" t="s">
        <v>2315</v>
      </c>
      <c r="H69" s="347" t="str">
        <f t="shared" si="0"/>
        <v>фото</v>
      </c>
      <c r="I69" s="348" t="s">
        <v>11479</v>
      </c>
      <c r="J69" s="349" t="s">
        <v>162</v>
      </c>
      <c r="K69" s="322">
        <v>3</v>
      </c>
      <c r="L69" s="278">
        <v>102.6</v>
      </c>
      <c r="M69" s="323">
        <v>5</v>
      </c>
      <c r="N69" s="179"/>
      <c r="O69" s="157">
        <f t="shared" si="1"/>
        <v>0</v>
      </c>
      <c r="P69" s="384">
        <v>4607105138421</v>
      </c>
      <c r="Q69" s="447">
        <v>2025</v>
      </c>
      <c r="R69" s="363" t="s">
        <v>9060</v>
      </c>
    </row>
    <row r="70" spans="1:18" ht="54" customHeight="1">
      <c r="A70" s="163">
        <v>57</v>
      </c>
      <c r="B70" s="360">
        <v>4341</v>
      </c>
      <c r="C70" s="273" t="s">
        <v>2242</v>
      </c>
      <c r="D70" s="274"/>
      <c r="E70" s="346" t="s">
        <v>2083</v>
      </c>
      <c r="F70" s="368" t="s">
        <v>2243</v>
      </c>
      <c r="G70" s="369" t="s">
        <v>2244</v>
      </c>
      <c r="H70" s="347" t="str">
        <f t="shared" si="0"/>
        <v>фото</v>
      </c>
      <c r="I70" s="348" t="s">
        <v>11480</v>
      </c>
      <c r="J70" s="349" t="s">
        <v>162</v>
      </c>
      <c r="K70" s="322">
        <v>3</v>
      </c>
      <c r="L70" s="278">
        <v>89.8</v>
      </c>
      <c r="M70" s="323">
        <v>5</v>
      </c>
      <c r="N70" s="179"/>
      <c r="O70" s="157">
        <f t="shared" si="1"/>
        <v>0</v>
      </c>
      <c r="P70" s="384">
        <v>4607109938386</v>
      </c>
      <c r="Q70" s="164"/>
      <c r="R70" s="363" t="s">
        <v>9060</v>
      </c>
    </row>
    <row r="71" spans="1:18" ht="54" customHeight="1">
      <c r="A71" s="163">
        <v>58</v>
      </c>
      <c r="B71" s="360">
        <v>13734</v>
      </c>
      <c r="C71" s="273" t="s">
        <v>11357</v>
      </c>
      <c r="D71" s="274"/>
      <c r="E71" s="448" t="s">
        <v>2083</v>
      </c>
      <c r="F71" s="449" t="s">
        <v>11384</v>
      </c>
      <c r="G71" s="450" t="s">
        <v>11411</v>
      </c>
      <c r="H71" s="347" t="str">
        <f t="shared" si="0"/>
        <v>фото</v>
      </c>
      <c r="I71" s="348" t="s">
        <v>11481</v>
      </c>
      <c r="J71" s="349" t="s">
        <v>162</v>
      </c>
      <c r="K71" s="322">
        <v>3</v>
      </c>
      <c r="L71" s="278">
        <v>86.8</v>
      </c>
      <c r="M71" s="323">
        <v>5</v>
      </c>
      <c r="N71" s="179"/>
      <c r="O71" s="157">
        <f t="shared" si="1"/>
        <v>0</v>
      </c>
      <c r="P71" s="384">
        <v>4607109914427</v>
      </c>
      <c r="Q71" s="164" t="s">
        <v>190</v>
      </c>
      <c r="R71" s="363" t="s">
        <v>9060</v>
      </c>
    </row>
    <row r="72" spans="1:18" ht="54.95" customHeight="1">
      <c r="A72" s="163">
        <v>59</v>
      </c>
      <c r="B72" s="360">
        <v>14261</v>
      </c>
      <c r="C72" s="273" t="s">
        <v>2245</v>
      </c>
      <c r="D72" s="274"/>
      <c r="E72" s="346" t="s">
        <v>2083</v>
      </c>
      <c r="F72" s="368" t="s">
        <v>2246</v>
      </c>
      <c r="G72" s="369" t="s">
        <v>2247</v>
      </c>
      <c r="H72" s="347" t="str">
        <f t="shared" si="0"/>
        <v>фото</v>
      </c>
      <c r="I72" s="348" t="s">
        <v>11482</v>
      </c>
      <c r="J72" s="349" t="s">
        <v>162</v>
      </c>
      <c r="K72" s="322">
        <v>5</v>
      </c>
      <c r="L72" s="278">
        <v>142.1</v>
      </c>
      <c r="M72" s="323">
        <v>5</v>
      </c>
      <c r="N72" s="179"/>
      <c r="O72" s="157">
        <f t="shared" si="1"/>
        <v>0</v>
      </c>
      <c r="P72" s="384">
        <v>4607109935163</v>
      </c>
      <c r="Q72" s="447">
        <v>2025</v>
      </c>
      <c r="R72" s="363" t="s">
        <v>9060</v>
      </c>
    </row>
    <row r="73" spans="1:18" ht="54" customHeight="1">
      <c r="A73" s="163">
        <v>60</v>
      </c>
      <c r="B73" s="360">
        <v>14566</v>
      </c>
      <c r="C73" s="273" t="s">
        <v>9071</v>
      </c>
      <c r="D73" s="274"/>
      <c r="E73" s="346" t="s">
        <v>2083</v>
      </c>
      <c r="F73" s="368" t="s">
        <v>8316</v>
      </c>
      <c r="G73" s="369" t="s">
        <v>8317</v>
      </c>
      <c r="H73" s="347" t="str">
        <f t="shared" si="0"/>
        <v>фото</v>
      </c>
      <c r="I73" s="348" t="s">
        <v>11483</v>
      </c>
      <c r="J73" s="349" t="s">
        <v>162</v>
      </c>
      <c r="K73" s="322">
        <v>3</v>
      </c>
      <c r="L73" s="278">
        <v>89.8</v>
      </c>
      <c r="M73" s="323">
        <v>5</v>
      </c>
      <c r="N73" s="179"/>
      <c r="O73" s="157">
        <f t="shared" si="1"/>
        <v>0</v>
      </c>
      <c r="P73" s="384">
        <v>4607105101593</v>
      </c>
      <c r="Q73" s="447"/>
      <c r="R73" s="363" t="s">
        <v>9060</v>
      </c>
    </row>
    <row r="74" spans="1:18" ht="54" customHeight="1">
      <c r="A74" s="163">
        <v>61</v>
      </c>
      <c r="B74" s="360">
        <v>6992</v>
      </c>
      <c r="C74" s="273" t="s">
        <v>2289</v>
      </c>
      <c r="D74" s="274"/>
      <c r="E74" s="346" t="s">
        <v>2083</v>
      </c>
      <c r="F74" s="368" t="s">
        <v>2290</v>
      </c>
      <c r="G74" s="369" t="s">
        <v>2291</v>
      </c>
      <c r="H74" s="347" t="str">
        <f t="shared" si="0"/>
        <v>фото</v>
      </c>
      <c r="I74" s="348" t="s">
        <v>11484</v>
      </c>
      <c r="J74" s="349" t="s">
        <v>162</v>
      </c>
      <c r="K74" s="322">
        <v>3</v>
      </c>
      <c r="L74" s="278">
        <v>97.1</v>
      </c>
      <c r="M74" s="323">
        <v>5</v>
      </c>
      <c r="N74" s="179"/>
      <c r="O74" s="157">
        <f t="shared" si="1"/>
        <v>0</v>
      </c>
      <c r="P74" s="384">
        <v>4607109933633</v>
      </c>
      <c r="Q74" s="164"/>
      <c r="R74" s="363" t="s">
        <v>9060</v>
      </c>
    </row>
    <row r="75" spans="1:18" ht="54" customHeight="1">
      <c r="A75" s="163">
        <v>62</v>
      </c>
      <c r="B75" s="360">
        <v>1192</v>
      </c>
      <c r="C75" s="273" t="s">
        <v>2292</v>
      </c>
      <c r="D75" s="274"/>
      <c r="E75" s="346" t="s">
        <v>2083</v>
      </c>
      <c r="F75" s="368" t="s">
        <v>2293</v>
      </c>
      <c r="G75" s="369" t="s">
        <v>2294</v>
      </c>
      <c r="H75" s="347" t="str">
        <f t="shared" si="0"/>
        <v>фото</v>
      </c>
      <c r="I75" s="348" t="s">
        <v>11485</v>
      </c>
      <c r="J75" s="349" t="s">
        <v>162</v>
      </c>
      <c r="K75" s="322">
        <v>3</v>
      </c>
      <c r="L75" s="278">
        <v>89.8</v>
      </c>
      <c r="M75" s="323">
        <v>5</v>
      </c>
      <c r="N75" s="179"/>
      <c r="O75" s="157">
        <f t="shared" si="1"/>
        <v>0</v>
      </c>
      <c r="P75" s="384">
        <v>4607105103276</v>
      </c>
      <c r="Q75" s="164"/>
      <c r="R75" s="363" t="s">
        <v>9060</v>
      </c>
    </row>
    <row r="76" spans="1:18" ht="54.95" customHeight="1">
      <c r="A76" s="163">
        <v>63</v>
      </c>
      <c r="B76" s="360">
        <v>13115</v>
      </c>
      <c r="C76" s="273" t="s">
        <v>2250</v>
      </c>
      <c r="D76" s="274"/>
      <c r="E76" s="346" t="s">
        <v>2083</v>
      </c>
      <c r="F76" s="368" t="s">
        <v>2251</v>
      </c>
      <c r="G76" s="369" t="s">
        <v>2252</v>
      </c>
      <c r="H76" s="347" t="str">
        <f t="shared" si="0"/>
        <v>фото</v>
      </c>
      <c r="I76" s="348" t="s">
        <v>11486</v>
      </c>
      <c r="J76" s="349" t="s">
        <v>162</v>
      </c>
      <c r="K76" s="322">
        <v>5</v>
      </c>
      <c r="L76" s="278">
        <v>149.1</v>
      </c>
      <c r="M76" s="323">
        <v>5</v>
      </c>
      <c r="N76" s="179"/>
      <c r="O76" s="157">
        <f t="shared" si="1"/>
        <v>0</v>
      </c>
      <c r="P76" s="384">
        <v>4607109935347</v>
      </c>
      <c r="Q76" s="447">
        <v>2025</v>
      </c>
      <c r="R76" s="363" t="s">
        <v>9060</v>
      </c>
    </row>
    <row r="77" spans="1:18" ht="54.95" customHeight="1">
      <c r="A77" s="163">
        <v>64</v>
      </c>
      <c r="B77" s="360">
        <v>14200</v>
      </c>
      <c r="C77" s="273" t="s">
        <v>2253</v>
      </c>
      <c r="D77" s="274"/>
      <c r="E77" s="346" t="s">
        <v>2083</v>
      </c>
      <c r="F77" s="368" t="s">
        <v>2254</v>
      </c>
      <c r="G77" s="369" t="s">
        <v>2255</v>
      </c>
      <c r="H77" s="347" t="str">
        <f t="shared" si="0"/>
        <v>фото</v>
      </c>
      <c r="I77" s="348" t="s">
        <v>11487</v>
      </c>
      <c r="J77" s="349" t="s">
        <v>162</v>
      </c>
      <c r="K77" s="322">
        <v>5</v>
      </c>
      <c r="L77" s="278">
        <v>149.1</v>
      </c>
      <c r="M77" s="323">
        <v>5</v>
      </c>
      <c r="N77" s="179"/>
      <c r="O77" s="157">
        <f t="shared" si="1"/>
        <v>0</v>
      </c>
      <c r="P77" s="384">
        <v>4607109951354</v>
      </c>
      <c r="Q77" s="447">
        <v>2025</v>
      </c>
      <c r="R77" s="363" t="s">
        <v>9060</v>
      </c>
    </row>
    <row r="78" spans="1:18" ht="54" customHeight="1">
      <c r="A78" s="163">
        <v>65</v>
      </c>
      <c r="B78" s="360">
        <v>14101</v>
      </c>
      <c r="C78" s="273" t="s">
        <v>2103</v>
      </c>
      <c r="D78" s="274"/>
      <c r="E78" s="346" t="s">
        <v>2083</v>
      </c>
      <c r="F78" s="368" t="s">
        <v>2104</v>
      </c>
      <c r="G78" s="369" t="s">
        <v>2105</v>
      </c>
      <c r="H78" s="347" t="str">
        <f t="shared" si="0"/>
        <v>фото</v>
      </c>
      <c r="I78" s="348" t="s">
        <v>11488</v>
      </c>
      <c r="J78" s="349" t="s">
        <v>162</v>
      </c>
      <c r="K78" s="322">
        <v>5</v>
      </c>
      <c r="L78" s="278">
        <v>128.9</v>
      </c>
      <c r="M78" s="323">
        <v>5</v>
      </c>
      <c r="N78" s="179"/>
      <c r="O78" s="157">
        <f t="shared" si="1"/>
        <v>0</v>
      </c>
      <c r="P78" s="384">
        <v>4607109917756</v>
      </c>
      <c r="Q78" s="447"/>
      <c r="R78" s="363" t="s">
        <v>9060</v>
      </c>
    </row>
    <row r="79" spans="1:18" ht="50.85" customHeight="1">
      <c r="A79" s="163">
        <v>66</v>
      </c>
      <c r="B79" s="360">
        <v>10056</v>
      </c>
      <c r="C79" s="273" t="s">
        <v>11358</v>
      </c>
      <c r="D79" s="274"/>
      <c r="E79" s="448" t="s">
        <v>2083</v>
      </c>
      <c r="F79" s="449" t="s">
        <v>11385</v>
      </c>
      <c r="G79" s="450" t="s">
        <v>11412</v>
      </c>
      <c r="H79" s="347" t="str">
        <f t="shared" si="0"/>
        <v>фото</v>
      </c>
      <c r="I79" s="348" t="s">
        <v>11489</v>
      </c>
      <c r="J79" s="349" t="s">
        <v>162</v>
      </c>
      <c r="K79" s="322">
        <v>3</v>
      </c>
      <c r="L79" s="278">
        <v>103.19999999999999</v>
      </c>
      <c r="M79" s="323">
        <v>5</v>
      </c>
      <c r="N79" s="179"/>
      <c r="O79" s="157">
        <f t="shared" si="1"/>
        <v>0</v>
      </c>
      <c r="P79" s="384">
        <v>4607109936900</v>
      </c>
      <c r="Q79" s="164" t="s">
        <v>190</v>
      </c>
      <c r="R79" s="363" t="s">
        <v>10188</v>
      </c>
    </row>
    <row r="80" spans="1:18" ht="47.85" customHeight="1">
      <c r="A80" s="163">
        <v>67</v>
      </c>
      <c r="B80" s="360">
        <v>11287</v>
      </c>
      <c r="C80" s="273" t="s">
        <v>11359</v>
      </c>
      <c r="D80" s="274"/>
      <c r="E80" s="448" t="s">
        <v>2083</v>
      </c>
      <c r="F80" s="449" t="s">
        <v>11386</v>
      </c>
      <c r="G80" s="450" t="s">
        <v>11413</v>
      </c>
      <c r="H80" s="347" t="str">
        <f t="shared" si="0"/>
        <v>фото</v>
      </c>
      <c r="I80" s="348" t="s">
        <v>21</v>
      </c>
      <c r="J80" s="349" t="s">
        <v>162</v>
      </c>
      <c r="K80" s="322">
        <v>5</v>
      </c>
      <c r="L80" s="278">
        <v>137</v>
      </c>
      <c r="M80" s="323">
        <v>5</v>
      </c>
      <c r="N80" s="179"/>
      <c r="O80" s="157">
        <f t="shared" si="1"/>
        <v>0</v>
      </c>
      <c r="P80" s="384">
        <v>4607109933213</v>
      </c>
      <c r="Q80" s="164" t="s">
        <v>190</v>
      </c>
      <c r="R80" s="363" t="s">
        <v>9060</v>
      </c>
    </row>
    <row r="81" spans="1:18" ht="47.85" customHeight="1">
      <c r="A81" s="163">
        <v>68</v>
      </c>
      <c r="B81" s="360">
        <v>11125</v>
      </c>
      <c r="C81" s="273" t="s">
        <v>11360</v>
      </c>
      <c r="D81" s="274"/>
      <c r="E81" s="448" t="s">
        <v>2083</v>
      </c>
      <c r="F81" s="449" t="s">
        <v>11387</v>
      </c>
      <c r="G81" s="450" t="s">
        <v>11414</v>
      </c>
      <c r="H81" s="347" t="str">
        <f t="shared" si="0"/>
        <v>фото</v>
      </c>
      <c r="I81" s="348" t="s">
        <v>11490</v>
      </c>
      <c r="J81" s="349" t="s">
        <v>162</v>
      </c>
      <c r="K81" s="322">
        <v>3</v>
      </c>
      <c r="L81" s="278">
        <v>97.1</v>
      </c>
      <c r="M81" s="323">
        <v>5</v>
      </c>
      <c r="N81" s="179"/>
      <c r="O81" s="157">
        <f t="shared" si="1"/>
        <v>0</v>
      </c>
      <c r="P81" s="384">
        <v>4607109989029</v>
      </c>
      <c r="Q81" s="164" t="s">
        <v>190</v>
      </c>
      <c r="R81" s="363" t="s">
        <v>9060</v>
      </c>
    </row>
    <row r="82" spans="1:18" ht="54.95" customHeight="1">
      <c r="A82" s="163">
        <v>69</v>
      </c>
      <c r="B82" s="360">
        <v>14265</v>
      </c>
      <c r="C82" s="273" t="s">
        <v>2256</v>
      </c>
      <c r="D82" s="274"/>
      <c r="E82" s="346" t="s">
        <v>2083</v>
      </c>
      <c r="F82" s="368" t="s">
        <v>2257</v>
      </c>
      <c r="G82" s="369" t="s">
        <v>2258</v>
      </c>
      <c r="H82" s="347" t="str">
        <f t="shared" si="0"/>
        <v>фото</v>
      </c>
      <c r="I82" s="348" t="s">
        <v>11491</v>
      </c>
      <c r="J82" s="349" t="s">
        <v>162</v>
      </c>
      <c r="K82" s="322">
        <v>3</v>
      </c>
      <c r="L82" s="278">
        <v>89.8</v>
      </c>
      <c r="M82" s="323">
        <v>5</v>
      </c>
      <c r="N82" s="179"/>
      <c r="O82" s="157">
        <f t="shared" ref="O82:O119" si="2">IF(ISERROR(L82*N82),0,L82*N82)</f>
        <v>0</v>
      </c>
      <c r="P82" s="384">
        <v>4607109950418</v>
      </c>
      <c r="Q82" s="447">
        <v>2025</v>
      </c>
      <c r="R82" s="363" t="s">
        <v>9060</v>
      </c>
    </row>
    <row r="83" spans="1:18" ht="47.85" customHeight="1">
      <c r="A83" s="163">
        <v>70</v>
      </c>
      <c r="B83" s="360">
        <v>10449</v>
      </c>
      <c r="C83" s="273" t="s">
        <v>11361</v>
      </c>
      <c r="D83" s="274"/>
      <c r="E83" s="448" t="s">
        <v>2083</v>
      </c>
      <c r="F83" s="449" t="s">
        <v>11388</v>
      </c>
      <c r="G83" s="450" t="s">
        <v>11415</v>
      </c>
      <c r="H83" s="347" t="str">
        <f t="shared" si="0"/>
        <v>фото</v>
      </c>
      <c r="I83" s="348" t="s">
        <v>11492</v>
      </c>
      <c r="J83" s="349" t="s">
        <v>162</v>
      </c>
      <c r="K83" s="322">
        <v>3</v>
      </c>
      <c r="L83" s="278">
        <v>103.19999999999999</v>
      </c>
      <c r="M83" s="323">
        <v>5</v>
      </c>
      <c r="N83" s="179"/>
      <c r="O83" s="157">
        <f t="shared" si="2"/>
        <v>0</v>
      </c>
      <c r="P83" s="384">
        <v>4607109933176</v>
      </c>
      <c r="Q83" s="164" t="s">
        <v>190</v>
      </c>
      <c r="R83" s="363" t="s">
        <v>9060</v>
      </c>
    </row>
    <row r="84" spans="1:18" ht="54.95" customHeight="1">
      <c r="A84" s="163">
        <v>71</v>
      </c>
      <c r="B84" s="360">
        <v>2208</v>
      </c>
      <c r="C84" s="273" t="s">
        <v>2259</v>
      </c>
      <c r="D84" s="274"/>
      <c r="E84" s="346" t="s">
        <v>2083</v>
      </c>
      <c r="F84" s="368" t="s">
        <v>2260</v>
      </c>
      <c r="G84" s="369" t="s">
        <v>2261</v>
      </c>
      <c r="H84" s="347" t="str">
        <f t="shared" si="0"/>
        <v>фото</v>
      </c>
      <c r="I84" s="348" t="s">
        <v>11493</v>
      </c>
      <c r="J84" s="349" t="s">
        <v>162</v>
      </c>
      <c r="K84" s="322">
        <v>5</v>
      </c>
      <c r="L84" s="278">
        <v>142.1</v>
      </c>
      <c r="M84" s="323">
        <v>5</v>
      </c>
      <c r="N84" s="179"/>
      <c r="O84" s="157">
        <f t="shared" si="2"/>
        <v>0</v>
      </c>
      <c r="P84" s="384">
        <v>4607109943564</v>
      </c>
      <c r="Q84" s="447">
        <v>2025</v>
      </c>
      <c r="R84" s="363" t="s">
        <v>9060</v>
      </c>
    </row>
    <row r="85" spans="1:18" ht="54.95" customHeight="1">
      <c r="A85" s="163">
        <v>72</v>
      </c>
      <c r="B85" s="360">
        <v>7792</v>
      </c>
      <c r="C85" s="273" t="s">
        <v>10186</v>
      </c>
      <c r="D85" s="274"/>
      <c r="E85" s="346" t="s">
        <v>2083</v>
      </c>
      <c r="F85" s="368" t="s">
        <v>10193</v>
      </c>
      <c r="G85" s="369" t="s">
        <v>10190</v>
      </c>
      <c r="H85" s="347" t="str">
        <f t="shared" si="0"/>
        <v>фото</v>
      </c>
      <c r="I85" s="348" t="s">
        <v>65</v>
      </c>
      <c r="J85" s="349" t="s">
        <v>162</v>
      </c>
      <c r="K85" s="322">
        <v>5</v>
      </c>
      <c r="L85" s="278">
        <v>142.1</v>
      </c>
      <c r="M85" s="323">
        <v>5</v>
      </c>
      <c r="N85" s="179"/>
      <c r="O85" s="157">
        <f t="shared" si="2"/>
        <v>0</v>
      </c>
      <c r="P85" s="384">
        <v>4607109923177</v>
      </c>
      <c r="Q85" s="447">
        <v>2025</v>
      </c>
      <c r="R85" s="363" t="s">
        <v>9060</v>
      </c>
    </row>
    <row r="86" spans="1:18" ht="54" customHeight="1">
      <c r="A86" s="163">
        <v>73</v>
      </c>
      <c r="B86" s="360">
        <v>6981</v>
      </c>
      <c r="C86" s="273" t="s">
        <v>2262</v>
      </c>
      <c r="D86" s="274"/>
      <c r="E86" s="346" t="s">
        <v>2083</v>
      </c>
      <c r="F86" s="368" t="s">
        <v>2263</v>
      </c>
      <c r="G86" s="369" t="s">
        <v>2264</v>
      </c>
      <c r="H86" s="347" t="str">
        <f t="shared" si="0"/>
        <v>фото</v>
      </c>
      <c r="I86" s="348" t="s">
        <v>11494</v>
      </c>
      <c r="J86" s="349" t="s">
        <v>162</v>
      </c>
      <c r="K86" s="322">
        <v>5</v>
      </c>
      <c r="L86" s="278">
        <v>128.9</v>
      </c>
      <c r="M86" s="323">
        <v>5</v>
      </c>
      <c r="N86" s="179"/>
      <c r="O86" s="157">
        <f t="shared" si="2"/>
        <v>0</v>
      </c>
      <c r="P86" s="384">
        <v>4607109986219</v>
      </c>
      <c r="Q86" s="164"/>
      <c r="R86" s="363" t="s">
        <v>9060</v>
      </c>
    </row>
    <row r="87" spans="1:18" ht="54.95" customHeight="1">
      <c r="A87" s="163">
        <v>74</v>
      </c>
      <c r="B87" s="360">
        <v>8207</v>
      </c>
      <c r="C87" s="273" t="s">
        <v>2307</v>
      </c>
      <c r="D87" s="274"/>
      <c r="E87" s="346" t="s">
        <v>2083</v>
      </c>
      <c r="F87" s="368" t="s">
        <v>2308</v>
      </c>
      <c r="G87" s="369" t="s">
        <v>2309</v>
      </c>
      <c r="H87" s="347" t="str">
        <f t="shared" si="0"/>
        <v>фото</v>
      </c>
      <c r="I87" s="348" t="s">
        <v>11495</v>
      </c>
      <c r="J87" s="349" t="s">
        <v>162</v>
      </c>
      <c r="K87" s="322">
        <v>5</v>
      </c>
      <c r="L87" s="278">
        <v>145.1</v>
      </c>
      <c r="M87" s="323">
        <v>5</v>
      </c>
      <c r="N87" s="179"/>
      <c r="O87" s="157">
        <f t="shared" si="2"/>
        <v>0</v>
      </c>
      <c r="P87" s="384">
        <v>4607109923726</v>
      </c>
      <c r="Q87" s="447">
        <v>2025</v>
      </c>
      <c r="R87" s="363" t="s">
        <v>9060</v>
      </c>
    </row>
    <row r="88" spans="1:18" ht="47.85" customHeight="1">
      <c r="A88" s="163">
        <v>75</v>
      </c>
      <c r="B88" s="360">
        <v>13594</v>
      </c>
      <c r="C88" s="273" t="s">
        <v>11362</v>
      </c>
      <c r="D88" s="274"/>
      <c r="E88" s="448" t="s">
        <v>2083</v>
      </c>
      <c r="F88" s="449" t="s">
        <v>11389</v>
      </c>
      <c r="G88" s="450" t="s">
        <v>11416</v>
      </c>
      <c r="H88" s="347" t="str">
        <f t="shared" si="0"/>
        <v>фото</v>
      </c>
      <c r="I88" s="348" t="s">
        <v>11496</v>
      </c>
      <c r="J88" s="349" t="s">
        <v>162</v>
      </c>
      <c r="K88" s="322">
        <v>3</v>
      </c>
      <c r="L88" s="278">
        <v>103.19999999999999</v>
      </c>
      <c r="M88" s="323">
        <v>5</v>
      </c>
      <c r="N88" s="179"/>
      <c r="O88" s="157">
        <f t="shared" si="2"/>
        <v>0</v>
      </c>
      <c r="P88" s="384">
        <v>4607109982518</v>
      </c>
      <c r="Q88" s="164" t="s">
        <v>190</v>
      </c>
      <c r="R88" s="363" t="s">
        <v>9060</v>
      </c>
    </row>
    <row r="89" spans="1:18" ht="50.85" customHeight="1">
      <c r="A89" s="163">
        <v>76</v>
      </c>
      <c r="B89" s="360">
        <v>433</v>
      </c>
      <c r="C89" s="273" t="s">
        <v>11363</v>
      </c>
      <c r="D89" s="274"/>
      <c r="E89" s="448" t="s">
        <v>2083</v>
      </c>
      <c r="F89" s="449" t="s">
        <v>11390</v>
      </c>
      <c r="G89" s="450" t="s">
        <v>11417</v>
      </c>
      <c r="H89" s="347" t="str">
        <f t="shared" si="0"/>
        <v>фото</v>
      </c>
      <c r="I89" s="348" t="s">
        <v>11497</v>
      </c>
      <c r="J89" s="349" t="s">
        <v>162</v>
      </c>
      <c r="K89" s="322">
        <v>3</v>
      </c>
      <c r="L89" s="278">
        <v>103.19999999999999</v>
      </c>
      <c r="M89" s="323">
        <v>5</v>
      </c>
      <c r="N89" s="179"/>
      <c r="O89" s="157">
        <f t="shared" si="2"/>
        <v>0</v>
      </c>
      <c r="P89" s="384">
        <v>4607109957066</v>
      </c>
      <c r="Q89" s="164" t="s">
        <v>190</v>
      </c>
      <c r="R89" s="363" t="s">
        <v>9060</v>
      </c>
    </row>
    <row r="90" spans="1:18" ht="54" customHeight="1">
      <c r="A90" s="163">
        <v>77</v>
      </c>
      <c r="B90" s="360">
        <v>14105</v>
      </c>
      <c r="C90" s="273" t="s">
        <v>2109</v>
      </c>
      <c r="D90" s="274"/>
      <c r="E90" s="346" t="s">
        <v>2083</v>
      </c>
      <c r="F90" s="368" t="s">
        <v>2110</v>
      </c>
      <c r="G90" s="369" t="s">
        <v>2111</v>
      </c>
      <c r="H90" s="347" t="str">
        <f t="shared" si="0"/>
        <v>фото</v>
      </c>
      <c r="I90" s="348" t="s">
        <v>11498</v>
      </c>
      <c r="J90" s="349" t="s">
        <v>162</v>
      </c>
      <c r="K90" s="322">
        <v>5</v>
      </c>
      <c r="L90" s="278">
        <v>123.89999999999999</v>
      </c>
      <c r="M90" s="323">
        <v>5</v>
      </c>
      <c r="N90" s="179"/>
      <c r="O90" s="157">
        <f t="shared" si="2"/>
        <v>0</v>
      </c>
      <c r="P90" s="384">
        <v>4607109917718</v>
      </c>
      <c r="Q90" s="164"/>
      <c r="R90" s="363" t="s">
        <v>9060</v>
      </c>
    </row>
    <row r="91" spans="1:18" ht="54.95" customHeight="1">
      <c r="A91" s="163">
        <v>78</v>
      </c>
      <c r="B91" s="360">
        <v>3509</v>
      </c>
      <c r="C91" s="273" t="s">
        <v>2265</v>
      </c>
      <c r="D91" s="274"/>
      <c r="E91" s="346" t="s">
        <v>2083</v>
      </c>
      <c r="F91" s="368" t="s">
        <v>2266</v>
      </c>
      <c r="G91" s="369" t="s">
        <v>2267</v>
      </c>
      <c r="H91" s="347" t="str">
        <f t="shared" si="0"/>
        <v>фото</v>
      </c>
      <c r="I91" s="348" t="s">
        <v>11499</v>
      </c>
      <c r="J91" s="349" t="s">
        <v>162</v>
      </c>
      <c r="K91" s="322">
        <v>5</v>
      </c>
      <c r="L91" s="278">
        <v>142.1</v>
      </c>
      <c r="M91" s="323">
        <v>5</v>
      </c>
      <c r="N91" s="179"/>
      <c r="O91" s="157">
        <f t="shared" si="2"/>
        <v>0</v>
      </c>
      <c r="P91" s="384">
        <v>4607109935187</v>
      </c>
      <c r="Q91" s="447">
        <v>2025</v>
      </c>
      <c r="R91" s="363" t="s">
        <v>9060</v>
      </c>
    </row>
    <row r="92" spans="1:18" ht="54.95" customHeight="1">
      <c r="A92" s="163">
        <v>79</v>
      </c>
      <c r="B92" s="360">
        <v>5782</v>
      </c>
      <c r="C92" s="273" t="s">
        <v>8313</v>
      </c>
      <c r="D92" s="274"/>
      <c r="E92" s="346" t="s">
        <v>2083</v>
      </c>
      <c r="F92" s="368" t="s">
        <v>8314</v>
      </c>
      <c r="G92" s="369" t="s">
        <v>8315</v>
      </c>
      <c r="H92" s="347" t="str">
        <f t="shared" si="0"/>
        <v>фото</v>
      </c>
      <c r="I92" s="348" t="s">
        <v>11500</v>
      </c>
      <c r="J92" s="349" t="s">
        <v>162</v>
      </c>
      <c r="K92" s="322">
        <v>5</v>
      </c>
      <c r="L92" s="278">
        <v>145.1</v>
      </c>
      <c r="M92" s="323">
        <v>5</v>
      </c>
      <c r="N92" s="179"/>
      <c r="O92" s="157">
        <f t="shared" si="2"/>
        <v>0</v>
      </c>
      <c r="P92" s="384">
        <v>4607109966457</v>
      </c>
      <c r="Q92" s="447">
        <v>2025</v>
      </c>
      <c r="R92" s="363" t="s">
        <v>9060</v>
      </c>
    </row>
    <row r="93" spans="1:18" ht="54.95" customHeight="1">
      <c r="A93" s="163">
        <v>80</v>
      </c>
      <c r="B93" s="360">
        <v>3881</v>
      </c>
      <c r="C93" s="273" t="s">
        <v>2215</v>
      </c>
      <c r="D93" s="274"/>
      <c r="E93" s="346" t="s">
        <v>2083</v>
      </c>
      <c r="F93" s="368" t="s">
        <v>2216</v>
      </c>
      <c r="G93" s="369" t="s">
        <v>2217</v>
      </c>
      <c r="H93" s="347" t="str">
        <f t="shared" si="0"/>
        <v>фото</v>
      </c>
      <c r="I93" s="348" t="s">
        <v>11501</v>
      </c>
      <c r="J93" s="349" t="s">
        <v>162</v>
      </c>
      <c r="K93" s="322">
        <v>5</v>
      </c>
      <c r="L93" s="278">
        <v>128.9</v>
      </c>
      <c r="M93" s="323">
        <v>5</v>
      </c>
      <c r="N93" s="179"/>
      <c r="O93" s="157">
        <f t="shared" si="2"/>
        <v>0</v>
      </c>
      <c r="P93" s="384">
        <v>4607105138179</v>
      </c>
      <c r="Q93" s="447">
        <v>2025</v>
      </c>
      <c r="R93" s="363" t="s">
        <v>9060</v>
      </c>
    </row>
    <row r="94" spans="1:18" ht="57.2" customHeight="1">
      <c r="A94" s="163">
        <v>81</v>
      </c>
      <c r="B94" s="360">
        <v>11515</v>
      </c>
      <c r="C94" s="273" t="s">
        <v>11364</v>
      </c>
      <c r="D94" s="274"/>
      <c r="E94" s="346" t="s">
        <v>2083</v>
      </c>
      <c r="F94" s="368" t="s">
        <v>11391</v>
      </c>
      <c r="G94" s="369" t="s">
        <v>11418</v>
      </c>
      <c r="H94" s="347" t="str">
        <f t="shared" si="0"/>
        <v>фото</v>
      </c>
      <c r="I94" s="348" t="s">
        <v>11502</v>
      </c>
      <c r="J94" s="349" t="s">
        <v>162</v>
      </c>
      <c r="K94" s="322">
        <v>3</v>
      </c>
      <c r="L94" s="278">
        <v>99.5</v>
      </c>
      <c r="M94" s="323">
        <v>5</v>
      </c>
      <c r="N94" s="179"/>
      <c r="O94" s="157">
        <f t="shared" si="2"/>
        <v>0</v>
      </c>
      <c r="P94" s="384">
        <v>4607109988664</v>
      </c>
      <c r="Q94" s="447">
        <v>2025</v>
      </c>
      <c r="R94" s="363" t="s">
        <v>9060</v>
      </c>
    </row>
    <row r="95" spans="1:18" ht="54.95" customHeight="1">
      <c r="A95" s="163">
        <v>82</v>
      </c>
      <c r="B95" s="360">
        <v>9064</v>
      </c>
      <c r="C95" s="273" t="s">
        <v>10187</v>
      </c>
      <c r="D95" s="274"/>
      <c r="E95" s="346" t="s">
        <v>2083</v>
      </c>
      <c r="F95" s="368" t="s">
        <v>10194</v>
      </c>
      <c r="G95" s="369" t="s">
        <v>10191</v>
      </c>
      <c r="H95" s="347" t="str">
        <f t="shared" si="0"/>
        <v>фото</v>
      </c>
      <c r="I95" s="348" t="s">
        <v>11503</v>
      </c>
      <c r="J95" s="349" t="s">
        <v>162</v>
      </c>
      <c r="K95" s="322">
        <v>5</v>
      </c>
      <c r="L95" s="278">
        <v>149.1</v>
      </c>
      <c r="M95" s="323">
        <v>5</v>
      </c>
      <c r="N95" s="179"/>
      <c r="O95" s="157">
        <f t="shared" si="2"/>
        <v>0</v>
      </c>
      <c r="P95" s="384">
        <v>4607105145931</v>
      </c>
      <c r="Q95" s="447">
        <v>2025</v>
      </c>
      <c r="R95" s="363" t="s">
        <v>9060</v>
      </c>
    </row>
    <row r="96" spans="1:18" ht="54.95" customHeight="1">
      <c r="A96" s="163">
        <v>83</v>
      </c>
      <c r="B96" s="360">
        <v>10718</v>
      </c>
      <c r="C96" s="273" t="s">
        <v>2218</v>
      </c>
      <c r="D96" s="274"/>
      <c r="E96" s="346" t="s">
        <v>2083</v>
      </c>
      <c r="F96" s="368" t="s">
        <v>2219</v>
      </c>
      <c r="G96" s="369" t="s">
        <v>2220</v>
      </c>
      <c r="H96" s="347" t="str">
        <f t="shared" si="0"/>
        <v>фото</v>
      </c>
      <c r="I96" s="348" t="s">
        <v>1165</v>
      </c>
      <c r="J96" s="349" t="s">
        <v>162</v>
      </c>
      <c r="K96" s="322">
        <v>5</v>
      </c>
      <c r="L96" s="278">
        <v>116.8</v>
      </c>
      <c r="M96" s="323">
        <v>5</v>
      </c>
      <c r="N96" s="179"/>
      <c r="O96" s="157">
        <f t="shared" si="2"/>
        <v>0</v>
      </c>
      <c r="P96" s="384">
        <v>4607105138247</v>
      </c>
      <c r="Q96" s="447">
        <v>2025</v>
      </c>
      <c r="R96" s="363" t="s">
        <v>9060</v>
      </c>
    </row>
    <row r="97" spans="1:18" ht="54" customHeight="1">
      <c r="A97" s="163">
        <v>84</v>
      </c>
      <c r="B97" s="360">
        <v>14107</v>
      </c>
      <c r="C97" s="273" t="s">
        <v>3830</v>
      </c>
      <c r="D97" s="274"/>
      <c r="E97" s="346" t="s">
        <v>2083</v>
      </c>
      <c r="F97" s="368" t="s">
        <v>2113</v>
      </c>
      <c r="G97" s="369" t="s">
        <v>2114</v>
      </c>
      <c r="H97" s="347" t="str">
        <f t="shared" si="0"/>
        <v>фото</v>
      </c>
      <c r="I97" s="348" t="s">
        <v>11504</v>
      </c>
      <c r="J97" s="349" t="s">
        <v>162</v>
      </c>
      <c r="K97" s="322">
        <v>5</v>
      </c>
      <c r="L97" s="278">
        <v>128.9</v>
      </c>
      <c r="M97" s="323">
        <v>5</v>
      </c>
      <c r="N97" s="179"/>
      <c r="O97" s="157">
        <f t="shared" si="2"/>
        <v>0</v>
      </c>
      <c r="P97" s="384">
        <v>4607109917695</v>
      </c>
      <c r="Q97" s="447"/>
      <c r="R97" s="363" t="s">
        <v>9060</v>
      </c>
    </row>
    <row r="98" spans="1:18" ht="54" customHeight="1">
      <c r="A98" s="163">
        <v>85</v>
      </c>
      <c r="B98" s="360">
        <v>14108</v>
      </c>
      <c r="C98" s="273" t="s">
        <v>2115</v>
      </c>
      <c r="D98" s="274"/>
      <c r="E98" s="346" t="s">
        <v>2083</v>
      </c>
      <c r="F98" s="368" t="s">
        <v>2116</v>
      </c>
      <c r="G98" s="369" t="s">
        <v>2117</v>
      </c>
      <c r="H98" s="347" t="str">
        <f t="shared" si="0"/>
        <v>фото</v>
      </c>
      <c r="I98" s="348" t="s">
        <v>11505</v>
      </c>
      <c r="J98" s="349" t="s">
        <v>162</v>
      </c>
      <c r="K98" s="322">
        <v>5</v>
      </c>
      <c r="L98" s="278">
        <v>128.9</v>
      </c>
      <c r="M98" s="323">
        <v>5</v>
      </c>
      <c r="N98" s="179"/>
      <c r="O98" s="157">
        <f t="shared" si="2"/>
        <v>0</v>
      </c>
      <c r="P98" s="384">
        <v>4607109917688</v>
      </c>
      <c r="Q98" s="164"/>
      <c r="R98" s="363" t="s">
        <v>9060</v>
      </c>
    </row>
    <row r="99" spans="1:18" ht="54" customHeight="1">
      <c r="A99" s="163">
        <v>86</v>
      </c>
      <c r="B99" s="360">
        <v>14109</v>
      </c>
      <c r="C99" s="273" t="s">
        <v>2118</v>
      </c>
      <c r="D99" s="274"/>
      <c r="E99" s="346" t="s">
        <v>2083</v>
      </c>
      <c r="F99" s="368" t="s">
        <v>2119</v>
      </c>
      <c r="G99" s="369" t="s">
        <v>2120</v>
      </c>
      <c r="H99" s="347" t="str">
        <f t="shared" si="0"/>
        <v>фото</v>
      </c>
      <c r="I99" s="348" t="s">
        <v>11506</v>
      </c>
      <c r="J99" s="349" t="s">
        <v>162</v>
      </c>
      <c r="K99" s="322">
        <v>5</v>
      </c>
      <c r="L99" s="278">
        <v>116.8</v>
      </c>
      <c r="M99" s="323">
        <v>5</v>
      </c>
      <c r="N99" s="179"/>
      <c r="O99" s="157">
        <f t="shared" si="2"/>
        <v>0</v>
      </c>
      <c r="P99" s="384">
        <v>4607109917671</v>
      </c>
      <c r="Q99" s="164"/>
      <c r="R99" s="363" t="s">
        <v>9060</v>
      </c>
    </row>
    <row r="100" spans="1:18" ht="60">
      <c r="A100" s="163">
        <v>87</v>
      </c>
      <c r="B100" s="360">
        <v>11623</v>
      </c>
      <c r="C100" s="273" t="s">
        <v>11365</v>
      </c>
      <c r="D100" s="274"/>
      <c r="E100" s="448" t="s">
        <v>2083</v>
      </c>
      <c r="F100" s="449" t="s">
        <v>11392</v>
      </c>
      <c r="G100" s="450" t="s">
        <v>11419</v>
      </c>
      <c r="H100" s="347" t="str">
        <f t="shared" si="0"/>
        <v>фото</v>
      </c>
      <c r="I100" s="348" t="s">
        <v>11507</v>
      </c>
      <c r="J100" s="349" t="s">
        <v>162</v>
      </c>
      <c r="K100" s="322">
        <v>3</v>
      </c>
      <c r="L100" s="278">
        <v>103.19999999999999</v>
      </c>
      <c r="M100" s="323">
        <v>5</v>
      </c>
      <c r="N100" s="179"/>
      <c r="O100" s="157">
        <f t="shared" si="2"/>
        <v>0</v>
      </c>
      <c r="P100" s="384">
        <v>4607109921715</v>
      </c>
      <c r="Q100" s="164" t="s">
        <v>190</v>
      </c>
      <c r="R100" s="363" t="s">
        <v>9060</v>
      </c>
    </row>
    <row r="101" spans="1:18" ht="54" customHeight="1">
      <c r="A101" s="163">
        <v>88</v>
      </c>
      <c r="B101" s="360">
        <v>14110</v>
      </c>
      <c r="C101" s="273" t="s">
        <v>2121</v>
      </c>
      <c r="D101" s="274"/>
      <c r="E101" s="346" t="s">
        <v>2083</v>
      </c>
      <c r="F101" s="368" t="s">
        <v>2122</v>
      </c>
      <c r="G101" s="369" t="s">
        <v>2123</v>
      </c>
      <c r="H101" s="347" t="str">
        <f t="shared" si="0"/>
        <v>фото</v>
      </c>
      <c r="I101" s="348" t="s">
        <v>11485</v>
      </c>
      <c r="J101" s="349" t="s">
        <v>162</v>
      </c>
      <c r="K101" s="322">
        <v>5</v>
      </c>
      <c r="L101" s="278">
        <v>123.89999999999999</v>
      </c>
      <c r="M101" s="323">
        <v>5</v>
      </c>
      <c r="N101" s="179"/>
      <c r="O101" s="157">
        <f t="shared" si="2"/>
        <v>0</v>
      </c>
      <c r="P101" s="384">
        <v>4607109917664</v>
      </c>
      <c r="Q101" s="164"/>
      <c r="R101" s="363" t="s">
        <v>9060</v>
      </c>
    </row>
    <row r="102" spans="1:18" ht="47.85" customHeight="1">
      <c r="A102" s="163">
        <v>89</v>
      </c>
      <c r="B102" s="360">
        <v>10470</v>
      </c>
      <c r="C102" s="273" t="s">
        <v>11366</v>
      </c>
      <c r="D102" s="274"/>
      <c r="E102" s="448" t="s">
        <v>2083</v>
      </c>
      <c r="F102" s="449" t="s">
        <v>11393</v>
      </c>
      <c r="G102" s="450" t="s">
        <v>11420</v>
      </c>
      <c r="H102" s="347" t="str">
        <f t="shared" si="0"/>
        <v>фото</v>
      </c>
      <c r="I102" s="348" t="s">
        <v>11508</v>
      </c>
      <c r="J102" s="349" t="s">
        <v>162</v>
      </c>
      <c r="K102" s="322">
        <v>5</v>
      </c>
      <c r="L102" s="278">
        <v>122.89999999999999</v>
      </c>
      <c r="M102" s="323">
        <v>5</v>
      </c>
      <c r="N102" s="179"/>
      <c r="O102" s="157">
        <f t="shared" si="2"/>
        <v>0</v>
      </c>
      <c r="P102" s="384">
        <v>4607109945155</v>
      </c>
      <c r="Q102" s="164" t="s">
        <v>190</v>
      </c>
      <c r="R102" s="363" t="s">
        <v>9060</v>
      </c>
    </row>
    <row r="103" spans="1:18" ht="54" customHeight="1">
      <c r="A103" s="163">
        <v>90</v>
      </c>
      <c r="B103" s="360">
        <v>11354</v>
      </c>
      <c r="C103" s="273" t="s">
        <v>11367</v>
      </c>
      <c r="D103" s="274"/>
      <c r="E103" s="448" t="s">
        <v>2083</v>
      </c>
      <c r="F103" s="449" t="s">
        <v>11394</v>
      </c>
      <c r="G103" s="450" t="s">
        <v>11421</v>
      </c>
      <c r="H103" s="347" t="str">
        <f t="shared" si="0"/>
        <v>фото</v>
      </c>
      <c r="I103" s="348" t="s">
        <v>11509</v>
      </c>
      <c r="J103" s="349" t="s">
        <v>162</v>
      </c>
      <c r="K103" s="322">
        <v>5</v>
      </c>
      <c r="L103" s="278">
        <v>149.6</v>
      </c>
      <c r="M103" s="323">
        <v>5</v>
      </c>
      <c r="N103" s="179"/>
      <c r="O103" s="157">
        <f t="shared" si="2"/>
        <v>0</v>
      </c>
      <c r="P103" s="384">
        <v>4607109975299</v>
      </c>
      <c r="Q103" s="164" t="s">
        <v>190</v>
      </c>
      <c r="R103" s="363" t="s">
        <v>10188</v>
      </c>
    </row>
    <row r="104" spans="1:18" ht="47.85" customHeight="1">
      <c r="A104" s="163">
        <v>91</v>
      </c>
      <c r="B104" s="360">
        <v>14912</v>
      </c>
      <c r="C104" s="273" t="s">
        <v>11368</v>
      </c>
      <c r="D104" s="274"/>
      <c r="E104" s="448" t="s">
        <v>2083</v>
      </c>
      <c r="F104" s="449" t="s">
        <v>11395</v>
      </c>
      <c r="G104" s="450" t="s">
        <v>11422</v>
      </c>
      <c r="H104" s="347" t="str">
        <f t="shared" si="0"/>
        <v>фото</v>
      </c>
      <c r="I104" s="348" t="s">
        <v>11510</v>
      </c>
      <c r="J104" s="349" t="s">
        <v>162</v>
      </c>
      <c r="K104" s="322">
        <v>3</v>
      </c>
      <c r="L104" s="278">
        <v>103.19999999999999</v>
      </c>
      <c r="M104" s="323">
        <v>5</v>
      </c>
      <c r="N104" s="179"/>
      <c r="O104" s="157">
        <f t="shared" si="2"/>
        <v>0</v>
      </c>
      <c r="P104" s="384">
        <v>4607109945148</v>
      </c>
      <c r="Q104" s="164" t="s">
        <v>190</v>
      </c>
      <c r="R104" s="363" t="s">
        <v>9060</v>
      </c>
    </row>
    <row r="105" spans="1:18" ht="54" customHeight="1">
      <c r="A105" s="163">
        <v>92</v>
      </c>
      <c r="B105" s="360">
        <v>10363</v>
      </c>
      <c r="C105" s="273" t="s">
        <v>11369</v>
      </c>
      <c r="D105" s="274"/>
      <c r="E105" s="448" t="s">
        <v>2083</v>
      </c>
      <c r="F105" s="449" t="s">
        <v>11396</v>
      </c>
      <c r="G105" s="450" t="s">
        <v>11423</v>
      </c>
      <c r="H105" s="347" t="str">
        <f t="shared" si="0"/>
        <v>фото</v>
      </c>
      <c r="I105" s="348" t="s">
        <v>11511</v>
      </c>
      <c r="J105" s="349" t="s">
        <v>162</v>
      </c>
      <c r="K105" s="322">
        <v>3</v>
      </c>
      <c r="L105" s="278">
        <v>103.19999999999999</v>
      </c>
      <c r="M105" s="323">
        <v>5</v>
      </c>
      <c r="N105" s="179"/>
      <c r="O105" s="157">
        <f t="shared" si="2"/>
        <v>0</v>
      </c>
      <c r="P105" s="384">
        <v>4607109945162</v>
      </c>
      <c r="Q105" s="164" t="s">
        <v>190</v>
      </c>
      <c r="R105" s="363" t="s">
        <v>9060</v>
      </c>
    </row>
    <row r="106" spans="1:18" ht="54.95" customHeight="1">
      <c r="A106" s="163">
        <v>93</v>
      </c>
      <c r="B106" s="360">
        <v>3867</v>
      </c>
      <c r="C106" s="273" t="s">
        <v>2268</v>
      </c>
      <c r="D106" s="274"/>
      <c r="E106" s="346" t="s">
        <v>2083</v>
      </c>
      <c r="F106" s="368" t="s">
        <v>2269</v>
      </c>
      <c r="G106" s="369" t="s">
        <v>2270</v>
      </c>
      <c r="H106" s="347" t="str">
        <f t="shared" si="0"/>
        <v>фото</v>
      </c>
      <c r="I106" s="348" t="s">
        <v>11512</v>
      </c>
      <c r="J106" s="349" t="s">
        <v>162</v>
      </c>
      <c r="K106" s="322">
        <v>3</v>
      </c>
      <c r="L106" s="278">
        <v>97.1</v>
      </c>
      <c r="M106" s="323">
        <v>5</v>
      </c>
      <c r="N106" s="179"/>
      <c r="O106" s="157">
        <f t="shared" si="2"/>
        <v>0</v>
      </c>
      <c r="P106" s="384">
        <v>4607105139008</v>
      </c>
      <c r="Q106" s="447">
        <v>2025</v>
      </c>
      <c r="R106" s="363" t="s">
        <v>9060</v>
      </c>
    </row>
    <row r="107" spans="1:18" ht="54" customHeight="1">
      <c r="A107" s="163">
        <v>94</v>
      </c>
      <c r="B107" s="360">
        <v>14116</v>
      </c>
      <c r="C107" s="273" t="s">
        <v>2130</v>
      </c>
      <c r="D107" s="274"/>
      <c r="E107" s="346" t="s">
        <v>2083</v>
      </c>
      <c r="F107" s="368" t="s">
        <v>2131</v>
      </c>
      <c r="G107" s="369" t="s">
        <v>2132</v>
      </c>
      <c r="H107" s="347" t="str">
        <f t="shared" si="0"/>
        <v>фото</v>
      </c>
      <c r="I107" s="348" t="s">
        <v>11513</v>
      </c>
      <c r="J107" s="349" t="s">
        <v>162</v>
      </c>
      <c r="K107" s="322">
        <v>5</v>
      </c>
      <c r="L107" s="278">
        <v>116.8</v>
      </c>
      <c r="M107" s="323">
        <v>5</v>
      </c>
      <c r="N107" s="179"/>
      <c r="O107" s="157">
        <f t="shared" si="2"/>
        <v>0</v>
      </c>
      <c r="P107" s="384">
        <v>4607109917602</v>
      </c>
      <c r="Q107" s="164"/>
      <c r="R107" s="363" t="s">
        <v>9060</v>
      </c>
    </row>
    <row r="108" spans="1:18" ht="50.65" customHeight="1">
      <c r="A108" s="163">
        <v>95</v>
      </c>
      <c r="B108" s="360">
        <v>6402</v>
      </c>
      <c r="C108" s="273" t="s">
        <v>11370</v>
      </c>
      <c r="D108" s="274"/>
      <c r="E108" s="448" t="s">
        <v>2083</v>
      </c>
      <c r="F108" s="449" t="s">
        <v>11397</v>
      </c>
      <c r="G108" s="450" t="s">
        <v>11424</v>
      </c>
      <c r="H108" s="347" t="str">
        <f t="shared" si="0"/>
        <v>фото</v>
      </c>
      <c r="I108" s="348" t="s">
        <v>11514</v>
      </c>
      <c r="J108" s="349" t="s">
        <v>162</v>
      </c>
      <c r="K108" s="322">
        <v>3</v>
      </c>
      <c r="L108" s="278">
        <v>97.1</v>
      </c>
      <c r="M108" s="323">
        <v>5</v>
      </c>
      <c r="N108" s="179"/>
      <c r="O108" s="157">
        <f t="shared" si="2"/>
        <v>0</v>
      </c>
      <c r="P108" s="384">
        <v>4607109982563</v>
      </c>
      <c r="Q108" s="164" t="s">
        <v>190</v>
      </c>
      <c r="R108" s="363" t="s">
        <v>9060</v>
      </c>
    </row>
    <row r="109" spans="1:18" ht="54.95" customHeight="1">
      <c r="A109" s="163">
        <v>96</v>
      </c>
      <c r="B109" s="360">
        <v>13881</v>
      </c>
      <c r="C109" s="273" t="s">
        <v>8384</v>
      </c>
      <c r="D109" s="274"/>
      <c r="E109" s="346" t="s">
        <v>2083</v>
      </c>
      <c r="F109" s="368" t="s">
        <v>2366</v>
      </c>
      <c r="G109" s="369" t="s">
        <v>2367</v>
      </c>
      <c r="H109" s="347" t="str">
        <f t="shared" si="0"/>
        <v>фото</v>
      </c>
      <c r="I109" s="348" t="s">
        <v>11515</v>
      </c>
      <c r="J109" s="349" t="s">
        <v>162</v>
      </c>
      <c r="K109" s="322">
        <v>3</v>
      </c>
      <c r="L109" s="278">
        <v>94.1</v>
      </c>
      <c r="M109" s="323">
        <v>5</v>
      </c>
      <c r="N109" s="179"/>
      <c r="O109" s="157">
        <f t="shared" si="2"/>
        <v>0</v>
      </c>
      <c r="P109" s="384">
        <v>4607105139053</v>
      </c>
      <c r="Q109" s="447">
        <v>2025</v>
      </c>
      <c r="R109" s="363" t="s">
        <v>9060</v>
      </c>
    </row>
    <row r="110" spans="1:18" ht="54" customHeight="1">
      <c r="A110" s="163">
        <v>97</v>
      </c>
      <c r="B110" s="360">
        <v>14119</v>
      </c>
      <c r="C110" s="273" t="s">
        <v>2133</v>
      </c>
      <c r="D110" s="274"/>
      <c r="E110" s="346" t="s">
        <v>2083</v>
      </c>
      <c r="F110" s="368" t="s">
        <v>2134</v>
      </c>
      <c r="G110" s="369" t="s">
        <v>2135</v>
      </c>
      <c r="H110" s="347" t="str">
        <f t="shared" si="0"/>
        <v>фото</v>
      </c>
      <c r="I110" s="348" t="s">
        <v>11516</v>
      </c>
      <c r="J110" s="349" t="s">
        <v>162</v>
      </c>
      <c r="K110" s="322">
        <v>5</v>
      </c>
      <c r="L110" s="278">
        <v>116.8</v>
      </c>
      <c r="M110" s="323">
        <v>5</v>
      </c>
      <c r="N110" s="179"/>
      <c r="O110" s="157">
        <f t="shared" si="2"/>
        <v>0</v>
      </c>
      <c r="P110" s="384">
        <v>4607109917572</v>
      </c>
      <c r="Q110" s="164"/>
      <c r="R110" s="363" t="s">
        <v>9060</v>
      </c>
    </row>
    <row r="111" spans="1:18" ht="54" customHeight="1">
      <c r="A111" s="163">
        <v>98</v>
      </c>
      <c r="B111" s="360">
        <v>1576</v>
      </c>
      <c r="C111" s="273" t="s">
        <v>2295</v>
      </c>
      <c r="D111" s="274"/>
      <c r="E111" s="346" t="s">
        <v>2083</v>
      </c>
      <c r="F111" s="368" t="s">
        <v>2296</v>
      </c>
      <c r="G111" s="369" t="s">
        <v>2297</v>
      </c>
      <c r="H111" s="347" t="str">
        <f t="shared" si="0"/>
        <v>фото</v>
      </c>
      <c r="I111" s="348" t="s">
        <v>11517</v>
      </c>
      <c r="J111" s="349" t="s">
        <v>162</v>
      </c>
      <c r="K111" s="322">
        <v>3</v>
      </c>
      <c r="L111" s="278">
        <v>89.8</v>
      </c>
      <c r="M111" s="323">
        <v>5</v>
      </c>
      <c r="N111" s="179"/>
      <c r="O111" s="157">
        <f t="shared" si="2"/>
        <v>0</v>
      </c>
      <c r="P111" s="384">
        <v>4607109972144</v>
      </c>
      <c r="Q111" s="164"/>
      <c r="R111" s="363" t="s">
        <v>9060</v>
      </c>
    </row>
    <row r="112" spans="1:18" ht="54" customHeight="1">
      <c r="A112" s="163">
        <v>99</v>
      </c>
      <c r="B112" s="360">
        <v>10329</v>
      </c>
      <c r="C112" s="273" t="s">
        <v>11371</v>
      </c>
      <c r="D112" s="274"/>
      <c r="E112" s="448" t="s">
        <v>2083</v>
      </c>
      <c r="F112" s="449" t="s">
        <v>11398</v>
      </c>
      <c r="G112" s="450" t="s">
        <v>11425</v>
      </c>
      <c r="H112" s="347" t="str">
        <f t="shared" si="0"/>
        <v>фото</v>
      </c>
      <c r="I112" s="348" t="s">
        <v>11518</v>
      </c>
      <c r="J112" s="349" t="s">
        <v>162</v>
      </c>
      <c r="K112" s="322">
        <v>3</v>
      </c>
      <c r="L112" s="278">
        <v>103.19999999999999</v>
      </c>
      <c r="M112" s="323">
        <v>5</v>
      </c>
      <c r="N112" s="179"/>
      <c r="O112" s="157">
        <f t="shared" si="2"/>
        <v>0</v>
      </c>
      <c r="P112" s="384">
        <v>4607109965061</v>
      </c>
      <c r="Q112" s="164" t="s">
        <v>190</v>
      </c>
      <c r="R112" s="363" t="s">
        <v>9060</v>
      </c>
    </row>
    <row r="113" spans="1:18" ht="54" customHeight="1">
      <c r="A113" s="163">
        <v>100</v>
      </c>
      <c r="B113" s="360">
        <v>14629</v>
      </c>
      <c r="C113" s="273" t="s">
        <v>11372</v>
      </c>
      <c r="D113" s="274"/>
      <c r="E113" s="346" t="s">
        <v>2083</v>
      </c>
      <c r="F113" s="368" t="s">
        <v>11399</v>
      </c>
      <c r="G113" s="369" t="s">
        <v>11426</v>
      </c>
      <c r="H113" s="347" t="str">
        <f t="shared" si="0"/>
        <v>фото</v>
      </c>
      <c r="I113" s="348" t="s">
        <v>11519</v>
      </c>
      <c r="J113" s="349" t="s">
        <v>162</v>
      </c>
      <c r="K113" s="322">
        <v>3</v>
      </c>
      <c r="L113" s="278">
        <v>97.1</v>
      </c>
      <c r="M113" s="323">
        <v>5</v>
      </c>
      <c r="N113" s="179"/>
      <c r="O113" s="157">
        <f t="shared" si="2"/>
        <v>0</v>
      </c>
      <c r="P113" s="384">
        <v>4607105102835</v>
      </c>
      <c r="Q113" s="164"/>
      <c r="R113" s="363" t="s">
        <v>9060</v>
      </c>
    </row>
    <row r="114" spans="1:18" ht="54" customHeight="1">
      <c r="A114" s="163">
        <v>101</v>
      </c>
      <c r="B114" s="360">
        <v>14090</v>
      </c>
      <c r="C114" s="273" t="s">
        <v>2136</v>
      </c>
      <c r="D114" s="274"/>
      <c r="E114" s="346" t="s">
        <v>2083</v>
      </c>
      <c r="F114" s="368" t="s">
        <v>2137</v>
      </c>
      <c r="G114" s="369" t="s">
        <v>2138</v>
      </c>
      <c r="H114" s="347" t="str">
        <f t="shared" si="0"/>
        <v>фото</v>
      </c>
      <c r="I114" s="348" t="s">
        <v>21</v>
      </c>
      <c r="J114" s="349" t="s">
        <v>162</v>
      </c>
      <c r="K114" s="322">
        <v>5</v>
      </c>
      <c r="L114" s="278">
        <v>123.89999999999999</v>
      </c>
      <c r="M114" s="323">
        <v>5</v>
      </c>
      <c r="N114" s="179"/>
      <c r="O114" s="157">
        <f t="shared" si="2"/>
        <v>0</v>
      </c>
      <c r="P114" s="384">
        <v>4607109917862</v>
      </c>
      <c r="Q114" s="164"/>
      <c r="R114" s="363" t="s">
        <v>9060</v>
      </c>
    </row>
    <row r="115" spans="1:18" ht="54" customHeight="1">
      <c r="A115" s="163">
        <v>102</v>
      </c>
      <c r="B115" s="360">
        <v>7180</v>
      </c>
      <c r="C115" s="273" t="s">
        <v>11373</v>
      </c>
      <c r="D115" s="274"/>
      <c r="E115" s="448" t="s">
        <v>2083</v>
      </c>
      <c r="F115" s="449" t="s">
        <v>11400</v>
      </c>
      <c r="G115" s="450" t="s">
        <v>11427</v>
      </c>
      <c r="H115" s="347" t="str">
        <f t="shared" si="0"/>
        <v>фото</v>
      </c>
      <c r="I115" s="348" t="s">
        <v>11520</v>
      </c>
      <c r="J115" s="349" t="s">
        <v>162</v>
      </c>
      <c r="K115" s="322">
        <v>5</v>
      </c>
      <c r="L115" s="278">
        <v>131</v>
      </c>
      <c r="M115" s="323">
        <v>5</v>
      </c>
      <c r="N115" s="179"/>
      <c r="O115" s="157">
        <f t="shared" si="2"/>
        <v>0</v>
      </c>
      <c r="P115" s="384">
        <v>4607109953655</v>
      </c>
      <c r="Q115" s="164" t="s">
        <v>190</v>
      </c>
      <c r="R115" s="363" t="s">
        <v>9060</v>
      </c>
    </row>
    <row r="116" spans="1:18" ht="54" customHeight="1">
      <c r="A116" s="163">
        <v>103</v>
      </c>
      <c r="B116" s="360">
        <v>3821</v>
      </c>
      <c r="C116" s="273" t="s">
        <v>2286</v>
      </c>
      <c r="D116" s="274"/>
      <c r="E116" s="346" t="s">
        <v>2083</v>
      </c>
      <c r="F116" s="368" t="s">
        <v>2287</v>
      </c>
      <c r="G116" s="369" t="s">
        <v>2288</v>
      </c>
      <c r="H116" s="347" t="str">
        <f t="shared" si="0"/>
        <v>фото</v>
      </c>
      <c r="I116" s="348" t="s">
        <v>11521</v>
      </c>
      <c r="J116" s="349" t="s">
        <v>162</v>
      </c>
      <c r="K116" s="322">
        <v>3</v>
      </c>
      <c r="L116" s="278">
        <v>89.8</v>
      </c>
      <c r="M116" s="323">
        <v>5</v>
      </c>
      <c r="N116" s="179"/>
      <c r="O116" s="157">
        <f t="shared" si="2"/>
        <v>0</v>
      </c>
      <c r="P116" s="384">
        <v>4607109971741</v>
      </c>
      <c r="Q116" s="164"/>
      <c r="R116" s="363" t="s">
        <v>9060</v>
      </c>
    </row>
    <row r="117" spans="1:18" ht="50.85" customHeight="1">
      <c r="A117" s="163">
        <v>104</v>
      </c>
      <c r="B117" s="360">
        <v>14257</v>
      </c>
      <c r="C117" s="273" t="s">
        <v>11374</v>
      </c>
      <c r="D117" s="274"/>
      <c r="E117" s="448" t="s">
        <v>2083</v>
      </c>
      <c r="F117" s="449" t="s">
        <v>11401</v>
      </c>
      <c r="G117" s="450" t="s">
        <v>11428</v>
      </c>
      <c r="H117" s="347" t="str">
        <f t="shared" si="0"/>
        <v>фото</v>
      </c>
      <c r="I117" s="348" t="s">
        <v>11522</v>
      </c>
      <c r="J117" s="349" t="s">
        <v>162</v>
      </c>
      <c r="K117" s="322">
        <v>5</v>
      </c>
      <c r="L117" s="278">
        <v>142.1</v>
      </c>
      <c r="M117" s="323">
        <v>5</v>
      </c>
      <c r="N117" s="179"/>
      <c r="O117" s="157">
        <f t="shared" si="2"/>
        <v>0</v>
      </c>
      <c r="P117" s="384">
        <v>4607109923269</v>
      </c>
      <c r="Q117" s="164" t="s">
        <v>190</v>
      </c>
      <c r="R117" s="363" t="s">
        <v>9060</v>
      </c>
    </row>
    <row r="118" spans="1:18" ht="50.85" customHeight="1">
      <c r="A118" s="163">
        <v>105</v>
      </c>
      <c r="B118" s="360">
        <v>10471</v>
      </c>
      <c r="C118" s="273" t="s">
        <v>11375</v>
      </c>
      <c r="D118" s="274"/>
      <c r="E118" s="448" t="s">
        <v>2083</v>
      </c>
      <c r="F118" s="449" t="s">
        <v>11402</v>
      </c>
      <c r="G118" s="450" t="s">
        <v>11429</v>
      </c>
      <c r="H118" s="347" t="str">
        <f t="shared" si="0"/>
        <v>фото</v>
      </c>
      <c r="I118" s="348" t="s">
        <v>65</v>
      </c>
      <c r="J118" s="349" t="s">
        <v>162</v>
      </c>
      <c r="K118" s="322">
        <v>3</v>
      </c>
      <c r="L118" s="278">
        <v>103.19999999999999</v>
      </c>
      <c r="M118" s="323">
        <v>5</v>
      </c>
      <c r="N118" s="179"/>
      <c r="O118" s="157">
        <f t="shared" si="2"/>
        <v>0</v>
      </c>
      <c r="P118" s="384">
        <v>4607109921708</v>
      </c>
      <c r="Q118" s="164" t="s">
        <v>190</v>
      </c>
      <c r="R118" s="363" t="s">
        <v>9060</v>
      </c>
    </row>
    <row r="119" spans="1:18" ht="54" customHeight="1">
      <c r="A119" s="163">
        <v>106</v>
      </c>
      <c r="B119" s="360">
        <v>11591</v>
      </c>
      <c r="C119" s="273" t="s">
        <v>11376</v>
      </c>
      <c r="D119" s="274"/>
      <c r="E119" s="448" t="s">
        <v>2083</v>
      </c>
      <c r="F119" s="449" t="s">
        <v>11403</v>
      </c>
      <c r="G119" s="450" t="s">
        <v>11430</v>
      </c>
      <c r="H119" s="347" t="str">
        <f t="shared" si="0"/>
        <v>фото</v>
      </c>
      <c r="I119" s="348" t="s">
        <v>11523</v>
      </c>
      <c r="J119" s="349" t="s">
        <v>162</v>
      </c>
      <c r="K119" s="322">
        <v>3</v>
      </c>
      <c r="L119" s="278">
        <v>83.199999999999989</v>
      </c>
      <c r="M119" s="323">
        <v>5</v>
      </c>
      <c r="N119" s="179"/>
      <c r="O119" s="157">
        <f t="shared" si="2"/>
        <v>0</v>
      </c>
      <c r="P119" s="384">
        <v>4607109957325</v>
      </c>
      <c r="Q119" s="164" t="s">
        <v>190</v>
      </c>
      <c r="R119" s="363" t="s">
        <v>9060</v>
      </c>
    </row>
    <row r="120" spans="1:18" ht="8.25" customHeight="1">
      <c r="A120" s="163">
        <v>112</v>
      </c>
      <c r="B120" s="35"/>
      <c r="C120" s="35"/>
      <c r="D120" s="182"/>
      <c r="E120" s="372"/>
      <c r="F120" s="183"/>
      <c r="G120" s="183"/>
      <c r="H120" s="183"/>
      <c r="I120" s="183"/>
      <c r="J120" s="184"/>
      <c r="K120" s="435"/>
      <c r="L120" s="35"/>
      <c r="M120" s="185"/>
      <c r="N120" s="35"/>
      <c r="O120" s="35"/>
      <c r="P120" s="385"/>
      <c r="Q120" s="35"/>
      <c r="R120" s="365" t="s">
        <v>9229</v>
      </c>
    </row>
    <row r="121" spans="1:18" ht="18.75">
      <c r="A121" s="163">
        <v>113</v>
      </c>
      <c r="B121" s="136"/>
      <c r="C121" s="136"/>
      <c r="D121" s="137"/>
      <c r="E121" s="138" t="s">
        <v>9305</v>
      </c>
      <c r="F121" s="187"/>
      <c r="G121" s="187"/>
      <c r="H121" s="187"/>
      <c r="I121" s="187"/>
      <c r="J121" s="143"/>
      <c r="K121" s="190"/>
      <c r="L121" s="141"/>
      <c r="M121" s="144"/>
      <c r="N121" s="141"/>
      <c r="O121" s="141"/>
      <c r="P121" s="386"/>
      <c r="Q121" s="141"/>
      <c r="R121" s="365" t="s">
        <v>9229</v>
      </c>
    </row>
    <row r="122" spans="1:18" ht="18.75">
      <c r="A122" s="163">
        <v>114</v>
      </c>
      <c r="B122" s="361"/>
      <c r="C122" s="171"/>
      <c r="D122" s="171"/>
      <c r="E122" s="479" t="s">
        <v>9065</v>
      </c>
      <c r="F122" s="370"/>
      <c r="G122" s="371"/>
      <c r="H122" s="371"/>
      <c r="I122" s="174"/>
      <c r="J122" s="175"/>
      <c r="K122" s="436"/>
      <c r="L122" s="176"/>
      <c r="M122" s="176"/>
      <c r="N122" s="176"/>
      <c r="O122" s="176"/>
      <c r="P122" s="364"/>
      <c r="Q122" s="177"/>
      <c r="R122" s="364" t="s">
        <v>9229</v>
      </c>
    </row>
    <row r="123" spans="1:18" ht="54" customHeight="1">
      <c r="A123" s="163">
        <v>115</v>
      </c>
      <c r="B123" s="360">
        <v>283</v>
      </c>
      <c r="C123" s="273" t="s">
        <v>2376</v>
      </c>
      <c r="D123" s="274"/>
      <c r="E123" s="346" t="s">
        <v>2140</v>
      </c>
      <c r="F123" s="368" t="s">
        <v>2377</v>
      </c>
      <c r="G123" s="369" t="s">
        <v>2378</v>
      </c>
      <c r="H123" s="347" t="str">
        <f t="shared" si="0"/>
        <v>фото</v>
      </c>
      <c r="I123" s="348" t="s">
        <v>10263</v>
      </c>
      <c r="J123" s="349" t="s">
        <v>168</v>
      </c>
      <c r="K123" s="322">
        <v>1</v>
      </c>
      <c r="L123" s="278">
        <v>150.9</v>
      </c>
      <c r="M123" s="323">
        <v>5</v>
      </c>
      <c r="N123" s="179"/>
      <c r="O123" s="157">
        <f t="shared" ref="O123:O124" si="3">IF(ISERROR(L123*N123),0,L123*N123)</f>
        <v>0</v>
      </c>
      <c r="P123" s="384">
        <v>4607109964873</v>
      </c>
      <c r="Q123" s="164"/>
      <c r="R123" s="363" t="s">
        <v>9065</v>
      </c>
    </row>
    <row r="124" spans="1:18" ht="54" customHeight="1">
      <c r="A124" s="163">
        <v>116</v>
      </c>
      <c r="B124" s="360">
        <v>13981</v>
      </c>
      <c r="C124" s="273" t="s">
        <v>2379</v>
      </c>
      <c r="D124" s="274"/>
      <c r="E124" s="346" t="s">
        <v>2140</v>
      </c>
      <c r="F124" s="368" t="s">
        <v>2380</v>
      </c>
      <c r="G124" s="369" t="s">
        <v>2381</v>
      </c>
      <c r="H124" s="347" t="str">
        <f t="shared" si="0"/>
        <v>фото</v>
      </c>
      <c r="I124" s="348" t="s">
        <v>10264</v>
      </c>
      <c r="J124" s="349" t="s">
        <v>168</v>
      </c>
      <c r="K124" s="322">
        <v>1</v>
      </c>
      <c r="L124" s="278">
        <v>150.9</v>
      </c>
      <c r="M124" s="323">
        <v>5</v>
      </c>
      <c r="N124" s="179"/>
      <c r="O124" s="157">
        <f t="shared" si="3"/>
        <v>0</v>
      </c>
      <c r="P124" s="384">
        <v>4607109933527</v>
      </c>
      <c r="Q124" s="164"/>
      <c r="R124" s="363" t="s">
        <v>9065</v>
      </c>
    </row>
    <row r="125" spans="1:18" ht="15.75" customHeight="1">
      <c r="A125" s="163">
        <v>117</v>
      </c>
      <c r="B125" s="150"/>
      <c r="C125" s="150"/>
      <c r="D125" s="150"/>
      <c r="E125" s="480" t="s">
        <v>9064</v>
      </c>
      <c r="F125" s="147"/>
      <c r="G125" s="150"/>
      <c r="H125" s="150"/>
      <c r="I125" s="276"/>
      <c r="J125" s="150"/>
      <c r="K125" s="434"/>
      <c r="L125" s="150"/>
      <c r="M125" s="150"/>
      <c r="N125" s="150"/>
      <c r="O125" s="150"/>
      <c r="P125" s="387"/>
      <c r="Q125" s="150"/>
      <c r="R125" s="243" t="s">
        <v>9229</v>
      </c>
    </row>
    <row r="126" spans="1:18" ht="54" customHeight="1">
      <c r="A126" s="163">
        <v>118</v>
      </c>
      <c r="B126" s="360">
        <v>14125</v>
      </c>
      <c r="C126" s="273" t="s">
        <v>2155</v>
      </c>
      <c r="D126" s="274"/>
      <c r="E126" s="346" t="s">
        <v>2140</v>
      </c>
      <c r="F126" s="368" t="s">
        <v>2156</v>
      </c>
      <c r="G126" s="369" t="s">
        <v>2157</v>
      </c>
      <c r="H126" s="347" t="str">
        <f t="shared" si="0"/>
        <v>фото</v>
      </c>
      <c r="I126" s="348" t="s">
        <v>10270</v>
      </c>
      <c r="J126" s="349" t="s">
        <v>173</v>
      </c>
      <c r="K126" s="322">
        <v>2</v>
      </c>
      <c r="L126" s="278">
        <v>181.29999999999998</v>
      </c>
      <c r="M126" s="323">
        <v>5</v>
      </c>
      <c r="N126" s="179"/>
      <c r="O126" s="157">
        <f t="shared" ref="O126:O133" si="4">IF(ISERROR(L126*N126),0,L126*N126)</f>
        <v>0</v>
      </c>
      <c r="P126" s="384">
        <v>4607109917510</v>
      </c>
      <c r="Q126" s="164"/>
      <c r="R126" s="363" t="s">
        <v>9064</v>
      </c>
    </row>
    <row r="127" spans="1:18" ht="54" customHeight="1">
      <c r="A127" s="163">
        <v>119</v>
      </c>
      <c r="B127" s="360">
        <v>14122</v>
      </c>
      <c r="C127" s="273" t="s">
        <v>2139</v>
      </c>
      <c r="D127" s="274"/>
      <c r="E127" s="346" t="s">
        <v>2140</v>
      </c>
      <c r="F127" s="368" t="s">
        <v>2141</v>
      </c>
      <c r="G127" s="369" t="s">
        <v>2142</v>
      </c>
      <c r="H127" s="347" t="str">
        <f t="shared" si="0"/>
        <v>фото</v>
      </c>
      <c r="I127" s="348" t="s">
        <v>10265</v>
      </c>
      <c r="J127" s="349" t="s">
        <v>173</v>
      </c>
      <c r="K127" s="322">
        <v>2</v>
      </c>
      <c r="L127" s="278">
        <v>181.29999999999998</v>
      </c>
      <c r="M127" s="323">
        <v>5</v>
      </c>
      <c r="N127" s="179"/>
      <c r="O127" s="157">
        <f t="shared" si="4"/>
        <v>0</v>
      </c>
      <c r="P127" s="384">
        <v>4607109917541</v>
      </c>
      <c r="Q127" s="164"/>
      <c r="R127" s="363" t="s">
        <v>9064</v>
      </c>
    </row>
    <row r="128" spans="1:18" ht="54" customHeight="1">
      <c r="A128" s="163">
        <v>120</v>
      </c>
      <c r="B128" s="360">
        <v>14123</v>
      </c>
      <c r="C128" s="273" t="s">
        <v>2143</v>
      </c>
      <c r="D128" s="274"/>
      <c r="E128" s="346" t="s">
        <v>2140</v>
      </c>
      <c r="F128" s="368" t="s">
        <v>2144</v>
      </c>
      <c r="G128" s="369" t="s">
        <v>2145</v>
      </c>
      <c r="H128" s="347" t="str">
        <f t="shared" si="0"/>
        <v>фото</v>
      </c>
      <c r="I128" s="348" t="s">
        <v>10266</v>
      </c>
      <c r="J128" s="349" t="s">
        <v>173</v>
      </c>
      <c r="K128" s="322">
        <v>2</v>
      </c>
      <c r="L128" s="278">
        <v>181.29999999999998</v>
      </c>
      <c r="M128" s="323">
        <v>5</v>
      </c>
      <c r="N128" s="179"/>
      <c r="O128" s="157">
        <f t="shared" si="4"/>
        <v>0</v>
      </c>
      <c r="P128" s="384">
        <v>4607109917534</v>
      </c>
      <c r="Q128" s="164"/>
      <c r="R128" s="363" t="s">
        <v>9064</v>
      </c>
    </row>
    <row r="129" spans="1:18" ht="54" customHeight="1">
      <c r="A129" s="163">
        <v>121</v>
      </c>
      <c r="B129" s="360">
        <v>14124</v>
      </c>
      <c r="C129" s="273" t="s">
        <v>2146</v>
      </c>
      <c r="D129" s="274"/>
      <c r="E129" s="346" t="s">
        <v>2140</v>
      </c>
      <c r="F129" s="368" t="s">
        <v>2147</v>
      </c>
      <c r="G129" s="369" t="s">
        <v>2148</v>
      </c>
      <c r="H129" s="347" t="str">
        <f t="shared" si="0"/>
        <v>фото</v>
      </c>
      <c r="I129" s="348" t="s">
        <v>10267</v>
      </c>
      <c r="J129" s="349" t="s">
        <v>173</v>
      </c>
      <c r="K129" s="322">
        <v>2</v>
      </c>
      <c r="L129" s="278">
        <v>181.29999999999998</v>
      </c>
      <c r="M129" s="323">
        <v>5</v>
      </c>
      <c r="N129" s="179"/>
      <c r="O129" s="157">
        <f t="shared" si="4"/>
        <v>0</v>
      </c>
      <c r="P129" s="384">
        <v>4607109917527</v>
      </c>
      <c r="Q129" s="164"/>
      <c r="R129" s="363" t="s">
        <v>9064</v>
      </c>
    </row>
    <row r="130" spans="1:18" ht="48.2" customHeight="1">
      <c r="A130" s="163">
        <v>122</v>
      </c>
      <c r="B130" s="360">
        <v>13762</v>
      </c>
      <c r="C130" s="273" t="s">
        <v>2383</v>
      </c>
      <c r="D130" s="274"/>
      <c r="E130" s="346" t="s">
        <v>2140</v>
      </c>
      <c r="F130" s="368" t="s">
        <v>2384</v>
      </c>
      <c r="G130" s="369" t="s">
        <v>2385</v>
      </c>
      <c r="H130" s="347" t="str">
        <f t="shared" si="0"/>
        <v>фото</v>
      </c>
      <c r="I130" s="348" t="s">
        <v>10352</v>
      </c>
      <c r="J130" s="349" t="s">
        <v>168</v>
      </c>
      <c r="K130" s="322">
        <v>1</v>
      </c>
      <c r="L130" s="278">
        <v>118.1</v>
      </c>
      <c r="M130" s="323">
        <v>5</v>
      </c>
      <c r="N130" s="179"/>
      <c r="O130" s="157">
        <f t="shared" si="4"/>
        <v>0</v>
      </c>
      <c r="P130" s="384">
        <v>4607109914410</v>
      </c>
      <c r="Q130" s="164"/>
      <c r="R130" s="363" t="s">
        <v>9064</v>
      </c>
    </row>
    <row r="131" spans="1:18" ht="48" customHeight="1">
      <c r="A131" s="163">
        <v>122</v>
      </c>
      <c r="B131" s="360">
        <v>10041</v>
      </c>
      <c r="C131" s="273" t="s">
        <v>2386</v>
      </c>
      <c r="D131" s="274"/>
      <c r="E131" s="346" t="s">
        <v>2140</v>
      </c>
      <c r="F131" s="368" t="s">
        <v>2387</v>
      </c>
      <c r="G131" s="369" t="s">
        <v>2388</v>
      </c>
      <c r="H131" s="347" t="str">
        <f t="shared" ref="H131:H132" si="5">HYPERLINK("https://www.gardenbulbs.ru/images/promoline_CL/thumbnails/"&amp;C131&amp;".jpg","фото")</f>
        <v>фото</v>
      </c>
      <c r="I131" s="348" t="s">
        <v>10353</v>
      </c>
      <c r="J131" s="349" t="s">
        <v>168</v>
      </c>
      <c r="K131" s="322">
        <v>1</v>
      </c>
      <c r="L131" s="278">
        <v>118.6</v>
      </c>
      <c r="M131" s="323">
        <v>5</v>
      </c>
      <c r="N131" s="179"/>
      <c r="O131" s="157">
        <f t="shared" si="4"/>
        <v>0</v>
      </c>
      <c r="P131" s="384">
        <v>4607109944981</v>
      </c>
      <c r="Q131" s="164"/>
      <c r="R131" s="363" t="s">
        <v>9064</v>
      </c>
    </row>
    <row r="132" spans="1:18" ht="54.95" customHeight="1">
      <c r="A132" s="163">
        <v>122</v>
      </c>
      <c r="B132" s="360">
        <v>16050</v>
      </c>
      <c r="C132" s="273" t="s">
        <v>2149</v>
      </c>
      <c r="D132" s="274"/>
      <c r="E132" s="346" t="s">
        <v>2140</v>
      </c>
      <c r="F132" s="368" t="s">
        <v>2150</v>
      </c>
      <c r="G132" s="369" t="s">
        <v>2151</v>
      </c>
      <c r="H132" s="347" t="str">
        <f t="shared" si="5"/>
        <v>фото</v>
      </c>
      <c r="I132" s="348" t="s">
        <v>10268</v>
      </c>
      <c r="J132" s="349" t="s">
        <v>173</v>
      </c>
      <c r="K132" s="322">
        <v>2</v>
      </c>
      <c r="L132" s="278">
        <v>181.29999999999998</v>
      </c>
      <c r="M132" s="323">
        <v>5</v>
      </c>
      <c r="N132" s="179"/>
      <c r="O132" s="157">
        <f t="shared" si="4"/>
        <v>0</v>
      </c>
      <c r="P132" s="384">
        <v>4607109914885</v>
      </c>
      <c r="Q132" s="164"/>
      <c r="R132" s="363" t="s">
        <v>9064</v>
      </c>
    </row>
    <row r="133" spans="1:18" ht="54" customHeight="1">
      <c r="A133" s="163">
        <v>123</v>
      </c>
      <c r="B133" s="360">
        <v>14121</v>
      </c>
      <c r="C133" s="273" t="s">
        <v>2152</v>
      </c>
      <c r="D133" s="274"/>
      <c r="E133" s="346" t="s">
        <v>2140</v>
      </c>
      <c r="F133" s="368" t="s">
        <v>2153</v>
      </c>
      <c r="G133" s="369" t="s">
        <v>2154</v>
      </c>
      <c r="H133" s="347" t="str">
        <f t="shared" si="0"/>
        <v>фото</v>
      </c>
      <c r="I133" s="348" t="s">
        <v>10269</v>
      </c>
      <c r="J133" s="349" t="s">
        <v>173</v>
      </c>
      <c r="K133" s="322">
        <v>2</v>
      </c>
      <c r="L133" s="278">
        <v>181.29999999999998</v>
      </c>
      <c r="M133" s="323">
        <v>5</v>
      </c>
      <c r="N133" s="179"/>
      <c r="O133" s="157">
        <f t="shared" si="4"/>
        <v>0</v>
      </c>
      <c r="P133" s="384">
        <v>4607109917558</v>
      </c>
      <c r="Q133" s="164"/>
      <c r="R133" s="363" t="s">
        <v>9064</v>
      </c>
    </row>
    <row r="134" spans="1:18" ht="18.75">
      <c r="A134" s="163">
        <v>124</v>
      </c>
      <c r="B134" s="361"/>
      <c r="C134" s="171"/>
      <c r="D134" s="171"/>
      <c r="E134" s="479" t="s">
        <v>9065</v>
      </c>
      <c r="F134" s="370"/>
      <c r="G134" s="371"/>
      <c r="H134" s="371"/>
      <c r="I134" s="174"/>
      <c r="J134" s="175"/>
      <c r="K134" s="436"/>
      <c r="L134" s="180"/>
      <c r="M134" s="181"/>
      <c r="N134" s="177"/>
      <c r="O134" s="177"/>
      <c r="P134" s="364"/>
      <c r="Q134" s="177"/>
      <c r="R134" s="364" t="s">
        <v>9229</v>
      </c>
    </row>
    <row r="135" spans="1:18" ht="54" customHeight="1">
      <c r="A135" s="163">
        <v>125</v>
      </c>
      <c r="B135" s="360">
        <v>1555</v>
      </c>
      <c r="C135" s="273" t="s">
        <v>2411</v>
      </c>
      <c r="D135" s="274"/>
      <c r="E135" s="346" t="s">
        <v>2140</v>
      </c>
      <c r="F135" s="368" t="s">
        <v>2412</v>
      </c>
      <c r="G135" s="369" t="s">
        <v>2413</v>
      </c>
      <c r="H135" s="347" t="str">
        <f t="shared" si="0"/>
        <v>фото</v>
      </c>
      <c r="I135" s="348" t="s">
        <v>10271</v>
      </c>
      <c r="J135" s="349" t="s">
        <v>173</v>
      </c>
      <c r="K135" s="322">
        <v>2</v>
      </c>
      <c r="L135" s="278">
        <v>186.6</v>
      </c>
      <c r="M135" s="323">
        <v>5</v>
      </c>
      <c r="N135" s="179"/>
      <c r="O135" s="157">
        <f t="shared" ref="O135:O139" si="6">IF(ISERROR(L135*N135),0,L135*N135)</f>
        <v>0</v>
      </c>
      <c r="P135" s="384">
        <v>4607109986387</v>
      </c>
      <c r="Q135" s="164"/>
      <c r="R135" s="363" t="s">
        <v>9065</v>
      </c>
    </row>
    <row r="136" spans="1:18" ht="54" customHeight="1">
      <c r="A136" s="163">
        <v>126</v>
      </c>
      <c r="B136" s="360">
        <v>3817</v>
      </c>
      <c r="C136" s="273" t="s">
        <v>2414</v>
      </c>
      <c r="D136" s="274"/>
      <c r="E136" s="346" t="s">
        <v>2140</v>
      </c>
      <c r="F136" s="368" t="s">
        <v>2415</v>
      </c>
      <c r="G136" s="369" t="s">
        <v>2416</v>
      </c>
      <c r="H136" s="347" t="str">
        <f t="shared" si="0"/>
        <v>фото</v>
      </c>
      <c r="I136" s="348" t="s">
        <v>10272</v>
      </c>
      <c r="J136" s="349" t="s">
        <v>173</v>
      </c>
      <c r="K136" s="322">
        <v>2</v>
      </c>
      <c r="L136" s="278">
        <v>186.6</v>
      </c>
      <c r="M136" s="323">
        <v>5</v>
      </c>
      <c r="N136" s="179"/>
      <c r="O136" s="157">
        <f t="shared" si="6"/>
        <v>0</v>
      </c>
      <c r="P136" s="384">
        <v>4607109926284</v>
      </c>
      <c r="Q136" s="164"/>
      <c r="R136" s="363" t="s">
        <v>9065</v>
      </c>
    </row>
    <row r="137" spans="1:18" ht="54" customHeight="1">
      <c r="A137" s="163">
        <v>127</v>
      </c>
      <c r="B137" s="360">
        <v>452</v>
      </c>
      <c r="C137" s="273" t="s">
        <v>2420</v>
      </c>
      <c r="D137" s="274"/>
      <c r="E137" s="346" t="s">
        <v>2140</v>
      </c>
      <c r="F137" s="368" t="s">
        <v>2421</v>
      </c>
      <c r="G137" s="369" t="s">
        <v>2422</v>
      </c>
      <c r="H137" s="347" t="str">
        <f t="shared" si="0"/>
        <v>фото</v>
      </c>
      <c r="I137" s="348" t="s">
        <v>10273</v>
      </c>
      <c r="J137" s="349" t="s">
        <v>173</v>
      </c>
      <c r="K137" s="322">
        <v>2</v>
      </c>
      <c r="L137" s="278">
        <v>202.7</v>
      </c>
      <c r="M137" s="323">
        <v>5</v>
      </c>
      <c r="N137" s="179"/>
      <c r="O137" s="157">
        <f t="shared" si="6"/>
        <v>0</v>
      </c>
      <c r="P137" s="384">
        <v>4607109980392</v>
      </c>
      <c r="Q137" s="164"/>
      <c r="R137" s="363" t="s">
        <v>9065</v>
      </c>
    </row>
    <row r="138" spans="1:18" ht="54" customHeight="1">
      <c r="A138" s="163">
        <v>128</v>
      </c>
      <c r="B138" s="360">
        <v>432</v>
      </c>
      <c r="C138" s="273" t="s">
        <v>2423</v>
      </c>
      <c r="D138" s="274"/>
      <c r="E138" s="346" t="s">
        <v>2140</v>
      </c>
      <c r="F138" s="368" t="s">
        <v>2424</v>
      </c>
      <c r="G138" s="369" t="s">
        <v>2425</v>
      </c>
      <c r="H138" s="347" t="str">
        <f t="shared" si="0"/>
        <v>фото</v>
      </c>
      <c r="I138" s="348" t="s">
        <v>10274</v>
      </c>
      <c r="J138" s="349" t="s">
        <v>173</v>
      </c>
      <c r="K138" s="322">
        <v>2</v>
      </c>
      <c r="L138" s="278">
        <v>202.7</v>
      </c>
      <c r="M138" s="323">
        <v>5</v>
      </c>
      <c r="N138" s="179"/>
      <c r="O138" s="157">
        <f t="shared" si="6"/>
        <v>0</v>
      </c>
      <c r="P138" s="384">
        <v>4607109946367</v>
      </c>
      <c r="Q138" s="164"/>
      <c r="R138" s="363" t="s">
        <v>9065</v>
      </c>
    </row>
    <row r="139" spans="1:18" ht="54" customHeight="1">
      <c r="A139" s="163">
        <v>129</v>
      </c>
      <c r="B139" s="360">
        <v>260</v>
      </c>
      <c r="C139" s="273" t="s">
        <v>3827</v>
      </c>
      <c r="D139" s="274"/>
      <c r="E139" s="346" t="s">
        <v>2140</v>
      </c>
      <c r="F139" s="368" t="s">
        <v>2432</v>
      </c>
      <c r="G139" s="369" t="s">
        <v>2433</v>
      </c>
      <c r="H139" s="347" t="str">
        <f t="shared" ref="H139:H201" si="7">HYPERLINK("https://www.gardenbulbs.ru/images/promoline_CL/thumbnails/"&amp;C139&amp;".jpg","фото")</f>
        <v>фото</v>
      </c>
      <c r="I139" s="348" t="s">
        <v>10275</v>
      </c>
      <c r="J139" s="349" t="s">
        <v>173</v>
      </c>
      <c r="K139" s="322">
        <v>2</v>
      </c>
      <c r="L139" s="278">
        <v>186.6</v>
      </c>
      <c r="M139" s="323">
        <v>5</v>
      </c>
      <c r="N139" s="179"/>
      <c r="O139" s="157">
        <f t="shared" si="6"/>
        <v>0</v>
      </c>
      <c r="P139" s="384">
        <v>4607109967980</v>
      </c>
      <c r="Q139" s="164"/>
      <c r="R139" s="363" t="s">
        <v>9065</v>
      </c>
    </row>
    <row r="140" spans="1:18" ht="18.75">
      <c r="A140" s="163">
        <v>130</v>
      </c>
      <c r="B140" s="361"/>
      <c r="C140" s="171"/>
      <c r="D140" s="171"/>
      <c r="E140" s="479" t="s">
        <v>9065</v>
      </c>
      <c r="F140" s="370"/>
      <c r="G140" s="371"/>
      <c r="H140" s="371"/>
      <c r="I140" s="174"/>
      <c r="J140" s="175"/>
      <c r="K140" s="436"/>
      <c r="L140" s="180"/>
      <c r="M140" s="181"/>
      <c r="N140" s="177"/>
      <c r="O140" s="177"/>
      <c r="P140" s="364"/>
      <c r="Q140" s="177"/>
      <c r="R140" s="364" t="s">
        <v>9229</v>
      </c>
    </row>
    <row r="141" spans="1:18" ht="54" customHeight="1">
      <c r="A141" s="163">
        <v>131</v>
      </c>
      <c r="B141" s="360">
        <v>3455</v>
      </c>
      <c r="C141" s="273" t="s">
        <v>2469</v>
      </c>
      <c r="D141" s="274"/>
      <c r="E141" s="346" t="s">
        <v>2140</v>
      </c>
      <c r="F141" s="368" t="s">
        <v>2470</v>
      </c>
      <c r="G141" s="369" t="s">
        <v>2471</v>
      </c>
      <c r="H141" s="347" t="str">
        <f t="shared" si="7"/>
        <v>фото</v>
      </c>
      <c r="I141" s="348" t="s">
        <v>10276</v>
      </c>
      <c r="J141" s="349" t="s">
        <v>173</v>
      </c>
      <c r="K141" s="322">
        <v>2</v>
      </c>
      <c r="L141" s="278">
        <v>216</v>
      </c>
      <c r="M141" s="323">
        <v>5</v>
      </c>
      <c r="N141" s="179"/>
      <c r="O141" s="157">
        <f t="shared" ref="O141:O143" si="8">IF(ISERROR(L141*N141),0,L141*N141)</f>
        <v>0</v>
      </c>
      <c r="P141" s="384">
        <v>4607109971772</v>
      </c>
      <c r="Q141" s="164"/>
      <c r="R141" s="363" t="s">
        <v>9065</v>
      </c>
    </row>
    <row r="142" spans="1:18" ht="54" customHeight="1">
      <c r="A142" s="163">
        <v>132</v>
      </c>
      <c r="B142" s="360">
        <v>258</v>
      </c>
      <c r="C142" s="273" t="s">
        <v>2472</v>
      </c>
      <c r="D142" s="274"/>
      <c r="E142" s="346" t="s">
        <v>2140</v>
      </c>
      <c r="F142" s="368" t="s">
        <v>2473</v>
      </c>
      <c r="G142" s="369" t="s">
        <v>2474</v>
      </c>
      <c r="H142" s="347" t="str">
        <f t="shared" si="7"/>
        <v>фото</v>
      </c>
      <c r="I142" s="348" t="s">
        <v>10277</v>
      </c>
      <c r="J142" s="349" t="s">
        <v>173</v>
      </c>
      <c r="K142" s="322">
        <v>2</v>
      </c>
      <c r="L142" s="278">
        <v>216</v>
      </c>
      <c r="M142" s="323">
        <v>5</v>
      </c>
      <c r="N142" s="179"/>
      <c r="O142" s="157">
        <f t="shared" si="8"/>
        <v>0</v>
      </c>
      <c r="P142" s="384">
        <v>4607109980439</v>
      </c>
      <c r="Q142" s="164"/>
      <c r="R142" s="363" t="s">
        <v>9065</v>
      </c>
    </row>
    <row r="143" spans="1:18" ht="54" customHeight="1">
      <c r="A143" s="163">
        <v>133</v>
      </c>
      <c r="B143" s="360">
        <v>2689</v>
      </c>
      <c r="C143" s="273" t="s">
        <v>2475</v>
      </c>
      <c r="D143" s="274"/>
      <c r="E143" s="346" t="s">
        <v>2140</v>
      </c>
      <c r="F143" s="368" t="s">
        <v>2476</v>
      </c>
      <c r="G143" s="369" t="s">
        <v>2477</v>
      </c>
      <c r="H143" s="347" t="str">
        <f t="shared" si="7"/>
        <v>фото</v>
      </c>
      <c r="I143" s="348" t="s">
        <v>10278</v>
      </c>
      <c r="J143" s="349" t="s">
        <v>173</v>
      </c>
      <c r="K143" s="322">
        <v>2</v>
      </c>
      <c r="L143" s="278">
        <v>216</v>
      </c>
      <c r="M143" s="323">
        <v>5</v>
      </c>
      <c r="N143" s="179"/>
      <c r="O143" s="157">
        <f t="shared" si="8"/>
        <v>0</v>
      </c>
      <c r="P143" s="384">
        <v>4607109933589</v>
      </c>
      <c r="Q143" s="164"/>
      <c r="R143" s="363" t="s">
        <v>9065</v>
      </c>
    </row>
    <row r="144" spans="1:18" ht="18.75">
      <c r="A144" s="163">
        <v>134</v>
      </c>
      <c r="B144" s="361"/>
      <c r="C144" s="171"/>
      <c r="D144" s="171"/>
      <c r="E144" s="479" t="s">
        <v>9065</v>
      </c>
      <c r="F144" s="370"/>
      <c r="G144" s="371"/>
      <c r="H144" s="371"/>
      <c r="I144" s="174"/>
      <c r="J144" s="175"/>
      <c r="K144" s="436"/>
      <c r="L144" s="180"/>
      <c r="M144" s="181"/>
      <c r="N144" s="177"/>
      <c r="O144" s="177"/>
      <c r="P144" s="364"/>
      <c r="Q144" s="177"/>
      <c r="R144" s="364" t="s">
        <v>9229</v>
      </c>
    </row>
    <row r="145" spans="1:18" ht="54" customHeight="1">
      <c r="A145" s="163">
        <v>135</v>
      </c>
      <c r="B145" s="360">
        <v>13987</v>
      </c>
      <c r="C145" s="273" t="s">
        <v>2488</v>
      </c>
      <c r="D145" s="274"/>
      <c r="E145" s="346" t="s">
        <v>2140</v>
      </c>
      <c r="F145" s="366" t="s">
        <v>2489</v>
      </c>
      <c r="G145" s="367" t="s">
        <v>2490</v>
      </c>
      <c r="H145" s="347" t="str">
        <f t="shared" si="7"/>
        <v>фото</v>
      </c>
      <c r="I145" s="348" t="s">
        <v>10279</v>
      </c>
      <c r="J145" s="349" t="s">
        <v>168</v>
      </c>
      <c r="K145" s="322">
        <v>1</v>
      </c>
      <c r="L145" s="278">
        <v>130.5</v>
      </c>
      <c r="M145" s="323">
        <v>5</v>
      </c>
      <c r="N145" s="179"/>
      <c r="O145" s="157">
        <f t="shared" ref="O145:O146" si="9">IF(ISERROR(L145*N145),0,L145*N145)</f>
        <v>0</v>
      </c>
      <c r="P145" s="384">
        <v>4607109928882</v>
      </c>
      <c r="Q145" s="164"/>
      <c r="R145" s="363" t="s">
        <v>9065</v>
      </c>
    </row>
    <row r="146" spans="1:18" ht="54" customHeight="1">
      <c r="A146" s="163">
        <v>136</v>
      </c>
      <c r="B146" s="360">
        <v>8500</v>
      </c>
      <c r="C146" s="273" t="s">
        <v>2491</v>
      </c>
      <c r="D146" s="274"/>
      <c r="E146" s="346" t="s">
        <v>2140</v>
      </c>
      <c r="F146" s="366" t="s">
        <v>2492</v>
      </c>
      <c r="G146" s="367" t="s">
        <v>2493</v>
      </c>
      <c r="H146" s="347" t="str">
        <f t="shared" si="7"/>
        <v>фото</v>
      </c>
      <c r="I146" s="348" t="s">
        <v>10280</v>
      </c>
      <c r="J146" s="349" t="s">
        <v>168</v>
      </c>
      <c r="K146" s="322">
        <v>1</v>
      </c>
      <c r="L146" s="278">
        <v>130.5</v>
      </c>
      <c r="M146" s="323">
        <v>5</v>
      </c>
      <c r="N146" s="179"/>
      <c r="O146" s="157">
        <f t="shared" si="9"/>
        <v>0</v>
      </c>
      <c r="P146" s="384">
        <v>4607109968147</v>
      </c>
      <c r="Q146" s="164"/>
      <c r="R146" s="363" t="s">
        <v>9065</v>
      </c>
    </row>
    <row r="147" spans="1:18" ht="18.75">
      <c r="A147" s="163">
        <v>137</v>
      </c>
      <c r="B147" s="361"/>
      <c r="C147" s="171"/>
      <c r="D147" s="171"/>
      <c r="E147" s="479" t="s">
        <v>9066</v>
      </c>
      <c r="F147" s="370"/>
      <c r="G147" s="371"/>
      <c r="H147" s="371"/>
      <c r="I147" s="174"/>
      <c r="J147" s="175"/>
      <c r="K147" s="436"/>
      <c r="L147" s="180"/>
      <c r="M147" s="181"/>
      <c r="N147" s="177"/>
      <c r="O147" s="177"/>
      <c r="P147" s="364"/>
      <c r="Q147" s="177"/>
      <c r="R147" s="364" t="s">
        <v>9229</v>
      </c>
    </row>
    <row r="148" spans="1:18" ht="54" customHeight="1">
      <c r="A148" s="163">
        <v>138</v>
      </c>
      <c r="B148" s="360">
        <v>14131</v>
      </c>
      <c r="C148" s="273" t="s">
        <v>2167</v>
      </c>
      <c r="D148" s="274"/>
      <c r="E148" s="346" t="s">
        <v>2140</v>
      </c>
      <c r="F148" s="368" t="s">
        <v>2168</v>
      </c>
      <c r="G148" s="369" t="s">
        <v>2169</v>
      </c>
      <c r="H148" s="347" t="str">
        <f t="shared" si="7"/>
        <v>фото</v>
      </c>
      <c r="I148" s="348" t="s">
        <v>10286</v>
      </c>
      <c r="J148" s="349" t="s">
        <v>173</v>
      </c>
      <c r="K148" s="322">
        <v>2</v>
      </c>
      <c r="L148" s="278">
        <v>181.29999999999998</v>
      </c>
      <c r="M148" s="323">
        <v>5</v>
      </c>
      <c r="N148" s="179"/>
      <c r="O148" s="157">
        <f t="shared" ref="O148:O153" si="10">IF(ISERROR(L148*N148),0,L148*N148)</f>
        <v>0</v>
      </c>
      <c r="P148" s="384">
        <v>4607109917459</v>
      </c>
      <c r="Q148" s="164"/>
      <c r="R148" s="363" t="s">
        <v>9066</v>
      </c>
    </row>
    <row r="149" spans="1:18" ht="54" customHeight="1">
      <c r="A149" s="163">
        <v>139</v>
      </c>
      <c r="B149" s="360">
        <v>14129</v>
      </c>
      <c r="C149" s="273" t="s">
        <v>2158</v>
      </c>
      <c r="D149" s="274"/>
      <c r="E149" s="346" t="s">
        <v>2140</v>
      </c>
      <c r="F149" s="368" t="s">
        <v>2159</v>
      </c>
      <c r="G149" s="369" t="s">
        <v>2160</v>
      </c>
      <c r="H149" s="347" t="str">
        <f t="shared" si="7"/>
        <v>фото</v>
      </c>
      <c r="I149" s="348" t="s">
        <v>10281</v>
      </c>
      <c r="J149" s="349" t="s">
        <v>173</v>
      </c>
      <c r="K149" s="322">
        <v>2</v>
      </c>
      <c r="L149" s="278">
        <v>181.29999999999998</v>
      </c>
      <c r="M149" s="323">
        <v>5</v>
      </c>
      <c r="N149" s="179"/>
      <c r="O149" s="157">
        <f t="shared" si="10"/>
        <v>0</v>
      </c>
      <c r="P149" s="384">
        <v>4607109917473</v>
      </c>
      <c r="Q149" s="164"/>
      <c r="R149" s="363" t="s">
        <v>9066</v>
      </c>
    </row>
    <row r="150" spans="1:18" ht="54" customHeight="1">
      <c r="A150" s="163">
        <v>140</v>
      </c>
      <c r="B150" s="360">
        <v>14130</v>
      </c>
      <c r="C150" s="273" t="s">
        <v>2161</v>
      </c>
      <c r="D150" s="274"/>
      <c r="E150" s="346" t="s">
        <v>2140</v>
      </c>
      <c r="F150" s="368" t="s">
        <v>2162</v>
      </c>
      <c r="G150" s="369" t="s">
        <v>2163</v>
      </c>
      <c r="H150" s="347" t="str">
        <f t="shared" si="7"/>
        <v>фото</v>
      </c>
      <c r="I150" s="348" t="s">
        <v>10282</v>
      </c>
      <c r="J150" s="349" t="s">
        <v>173</v>
      </c>
      <c r="K150" s="322">
        <v>2</v>
      </c>
      <c r="L150" s="278">
        <v>181.29999999999998</v>
      </c>
      <c r="M150" s="323">
        <v>5</v>
      </c>
      <c r="N150" s="179"/>
      <c r="O150" s="157">
        <f t="shared" si="10"/>
        <v>0</v>
      </c>
      <c r="P150" s="384">
        <v>4607109917466</v>
      </c>
      <c r="Q150" s="164"/>
      <c r="R150" s="363" t="s">
        <v>9066</v>
      </c>
    </row>
    <row r="151" spans="1:18" ht="54" customHeight="1">
      <c r="A151" s="163">
        <v>141</v>
      </c>
      <c r="B151" s="360">
        <v>14127</v>
      </c>
      <c r="C151" s="273" t="s">
        <v>2164</v>
      </c>
      <c r="D151" s="274"/>
      <c r="E151" s="346" t="s">
        <v>2140</v>
      </c>
      <c r="F151" s="368" t="s">
        <v>2165</v>
      </c>
      <c r="G151" s="369" t="s">
        <v>2166</v>
      </c>
      <c r="H151" s="347" t="str">
        <f t="shared" si="7"/>
        <v>фото</v>
      </c>
      <c r="I151" s="348" t="s">
        <v>10283</v>
      </c>
      <c r="J151" s="349" t="s">
        <v>173</v>
      </c>
      <c r="K151" s="322">
        <v>2</v>
      </c>
      <c r="L151" s="278">
        <v>181.29999999999998</v>
      </c>
      <c r="M151" s="323">
        <v>5</v>
      </c>
      <c r="N151" s="179"/>
      <c r="O151" s="157">
        <f t="shared" si="10"/>
        <v>0</v>
      </c>
      <c r="P151" s="384">
        <v>4607109917497</v>
      </c>
      <c r="Q151" s="164"/>
      <c r="R151" s="363" t="s">
        <v>9066</v>
      </c>
    </row>
    <row r="152" spans="1:18" ht="54" customHeight="1">
      <c r="A152" s="163">
        <v>142</v>
      </c>
      <c r="B152" s="360">
        <v>14126</v>
      </c>
      <c r="C152" s="273" t="s">
        <v>2170</v>
      </c>
      <c r="D152" s="274"/>
      <c r="E152" s="346" t="s">
        <v>2140</v>
      </c>
      <c r="F152" s="368" t="s">
        <v>2171</v>
      </c>
      <c r="G152" s="369" t="s">
        <v>2172</v>
      </c>
      <c r="H152" s="347" t="str">
        <f t="shared" si="7"/>
        <v>фото</v>
      </c>
      <c r="I152" s="348" t="s">
        <v>10284</v>
      </c>
      <c r="J152" s="349" t="s">
        <v>173</v>
      </c>
      <c r="K152" s="322">
        <v>2</v>
      </c>
      <c r="L152" s="278">
        <v>181.29999999999998</v>
      </c>
      <c r="M152" s="323">
        <v>5</v>
      </c>
      <c r="N152" s="179"/>
      <c r="O152" s="157">
        <f t="shared" si="10"/>
        <v>0</v>
      </c>
      <c r="P152" s="384">
        <v>4607109917503</v>
      </c>
      <c r="Q152" s="164"/>
      <c r="R152" s="363" t="s">
        <v>9066</v>
      </c>
    </row>
    <row r="153" spans="1:18" ht="54" customHeight="1">
      <c r="A153" s="163">
        <v>143</v>
      </c>
      <c r="B153" s="360">
        <v>14128</v>
      </c>
      <c r="C153" s="273" t="s">
        <v>2173</v>
      </c>
      <c r="D153" s="274"/>
      <c r="E153" s="346" t="s">
        <v>2140</v>
      </c>
      <c r="F153" s="368" t="s">
        <v>2174</v>
      </c>
      <c r="G153" s="369" t="s">
        <v>2175</v>
      </c>
      <c r="H153" s="347" t="str">
        <f t="shared" si="7"/>
        <v>фото</v>
      </c>
      <c r="I153" s="348" t="s">
        <v>10285</v>
      </c>
      <c r="J153" s="349" t="s">
        <v>173</v>
      </c>
      <c r="K153" s="322">
        <v>2</v>
      </c>
      <c r="L153" s="278">
        <v>181.29999999999998</v>
      </c>
      <c r="M153" s="323">
        <v>5</v>
      </c>
      <c r="N153" s="179"/>
      <c r="O153" s="157">
        <f t="shared" si="10"/>
        <v>0</v>
      </c>
      <c r="P153" s="384">
        <v>4607109917480</v>
      </c>
      <c r="Q153" s="164"/>
      <c r="R153" s="363" t="s">
        <v>9066</v>
      </c>
    </row>
    <row r="154" spans="1:18" ht="18.75">
      <c r="A154" s="163">
        <v>155</v>
      </c>
      <c r="B154" s="361"/>
      <c r="C154" s="171"/>
      <c r="D154" s="171"/>
      <c r="E154" s="479" t="s">
        <v>9067</v>
      </c>
      <c r="F154" s="370"/>
      <c r="G154" s="371"/>
      <c r="H154" s="371"/>
      <c r="I154" s="174"/>
      <c r="J154" s="175"/>
      <c r="K154" s="436"/>
      <c r="L154" s="180"/>
      <c r="M154" s="181"/>
      <c r="N154" s="177"/>
      <c r="O154" s="177"/>
      <c r="P154" s="364"/>
      <c r="Q154" s="177"/>
      <c r="R154" s="364" t="s">
        <v>9229</v>
      </c>
    </row>
    <row r="155" spans="1:18" ht="54" customHeight="1">
      <c r="A155" s="163">
        <v>156</v>
      </c>
      <c r="B155" s="360">
        <v>14532</v>
      </c>
      <c r="C155" s="273" t="s">
        <v>2540</v>
      </c>
      <c r="D155" s="274"/>
      <c r="E155" s="346" t="s">
        <v>2140</v>
      </c>
      <c r="F155" s="368" t="s">
        <v>2541</v>
      </c>
      <c r="G155" s="369" t="s">
        <v>2542</v>
      </c>
      <c r="H155" s="347" t="str">
        <f>HYPERLINK("https://www.gardenbulbs.ru/images/promoline_CL/thumbnails/"&amp;C155&amp;".jpg","фото")</f>
        <v>фото</v>
      </c>
      <c r="I155" s="348" t="s">
        <v>10296</v>
      </c>
      <c r="J155" s="349" t="s">
        <v>173</v>
      </c>
      <c r="K155" s="322">
        <v>1</v>
      </c>
      <c r="L155" s="278">
        <v>109.6</v>
      </c>
      <c r="M155" s="323">
        <v>5</v>
      </c>
      <c r="N155" s="179"/>
      <c r="O155" s="157">
        <f t="shared" ref="O155:O159" si="11">IF(ISERROR(L155*N155),0,L155*N155)</f>
        <v>0</v>
      </c>
      <c r="P155" s="384">
        <v>4607105100893</v>
      </c>
      <c r="Q155" s="164"/>
      <c r="R155" s="363" t="s">
        <v>9067</v>
      </c>
    </row>
    <row r="156" spans="1:18" ht="54" customHeight="1">
      <c r="A156" s="163">
        <v>157</v>
      </c>
      <c r="B156" s="360">
        <v>14588</v>
      </c>
      <c r="C156" s="273" t="s">
        <v>2543</v>
      </c>
      <c r="D156" s="274"/>
      <c r="E156" s="346" t="s">
        <v>2140</v>
      </c>
      <c r="F156" s="368" t="s">
        <v>2544</v>
      </c>
      <c r="G156" s="369" t="s">
        <v>2545</v>
      </c>
      <c r="H156" s="347" t="str">
        <f>HYPERLINK("https://www.gardenbulbs.ru/images/promoline_CL/thumbnails/"&amp;C156&amp;".jpg","фото")</f>
        <v>фото</v>
      </c>
      <c r="I156" s="348" t="s">
        <v>10297</v>
      </c>
      <c r="J156" s="349" t="s">
        <v>173</v>
      </c>
      <c r="K156" s="322">
        <v>1</v>
      </c>
      <c r="L156" s="278">
        <v>109.6</v>
      </c>
      <c r="M156" s="323">
        <v>5</v>
      </c>
      <c r="N156" s="179"/>
      <c r="O156" s="157">
        <f t="shared" si="11"/>
        <v>0</v>
      </c>
      <c r="P156" s="384">
        <v>4607105100275</v>
      </c>
      <c r="Q156" s="164"/>
      <c r="R156" s="363" t="s">
        <v>9067</v>
      </c>
    </row>
    <row r="157" spans="1:18" ht="54" customHeight="1">
      <c r="A157" s="163">
        <v>158</v>
      </c>
      <c r="B157" s="360">
        <v>14561</v>
      </c>
      <c r="C157" s="273" t="s">
        <v>2546</v>
      </c>
      <c r="D157" s="274"/>
      <c r="E157" s="346" t="s">
        <v>2140</v>
      </c>
      <c r="F157" s="368" t="s">
        <v>2547</v>
      </c>
      <c r="G157" s="369" t="s">
        <v>2548</v>
      </c>
      <c r="H157" s="347" t="str">
        <f>HYPERLINK("https://www.gardenbulbs.ru/images/promoline_CL/thumbnails/"&amp;C157&amp;".jpg","фото")</f>
        <v>фото</v>
      </c>
      <c r="I157" s="348" t="s">
        <v>10298</v>
      </c>
      <c r="J157" s="349" t="s">
        <v>173</v>
      </c>
      <c r="K157" s="322">
        <v>1</v>
      </c>
      <c r="L157" s="278">
        <v>109.6</v>
      </c>
      <c r="M157" s="323">
        <v>5</v>
      </c>
      <c r="N157" s="179"/>
      <c r="O157" s="157">
        <f t="shared" si="11"/>
        <v>0</v>
      </c>
      <c r="P157" s="384">
        <v>4607105101951</v>
      </c>
      <c r="Q157" s="164"/>
      <c r="R157" s="363" t="s">
        <v>9067</v>
      </c>
    </row>
    <row r="158" spans="1:18" ht="54" customHeight="1">
      <c r="A158" s="163">
        <v>159</v>
      </c>
      <c r="B158" s="360">
        <v>14589</v>
      </c>
      <c r="C158" s="273" t="s">
        <v>2549</v>
      </c>
      <c r="D158" s="274"/>
      <c r="E158" s="346" t="s">
        <v>2140</v>
      </c>
      <c r="F158" s="368" t="s">
        <v>2550</v>
      </c>
      <c r="G158" s="369" t="s">
        <v>2551</v>
      </c>
      <c r="H158" s="347" t="str">
        <f>HYPERLINK("https://www.gardenbulbs.ru/images/promoline_CL/thumbnails/"&amp;C158&amp;".jpg","фото")</f>
        <v>фото</v>
      </c>
      <c r="I158" s="348" t="s">
        <v>10299</v>
      </c>
      <c r="J158" s="349" t="s">
        <v>173</v>
      </c>
      <c r="K158" s="322">
        <v>1</v>
      </c>
      <c r="L158" s="278">
        <v>109.6</v>
      </c>
      <c r="M158" s="323">
        <v>5</v>
      </c>
      <c r="N158" s="179"/>
      <c r="O158" s="157">
        <f t="shared" si="11"/>
        <v>0</v>
      </c>
      <c r="P158" s="384">
        <v>4607105101968</v>
      </c>
      <c r="Q158" s="164"/>
      <c r="R158" s="363" t="s">
        <v>9067</v>
      </c>
    </row>
    <row r="159" spans="1:18" ht="54" customHeight="1">
      <c r="A159" s="163">
        <v>160</v>
      </c>
      <c r="B159" s="360">
        <v>1200</v>
      </c>
      <c r="C159" s="273" t="s">
        <v>2552</v>
      </c>
      <c r="D159" s="274"/>
      <c r="E159" s="346" t="s">
        <v>2140</v>
      </c>
      <c r="F159" s="368" t="s">
        <v>2553</v>
      </c>
      <c r="G159" s="369" t="s">
        <v>2554</v>
      </c>
      <c r="H159" s="347" t="str">
        <f>HYPERLINK("https://www.gardenbulbs.ru/images/promoline_CL/thumbnails/"&amp;C159&amp;".jpg","фото")</f>
        <v>фото</v>
      </c>
      <c r="I159" s="348" t="s">
        <v>10300</v>
      </c>
      <c r="J159" s="349" t="s">
        <v>168</v>
      </c>
      <c r="K159" s="322">
        <v>1</v>
      </c>
      <c r="L159" s="278">
        <v>124</v>
      </c>
      <c r="M159" s="323">
        <v>5</v>
      </c>
      <c r="N159" s="179"/>
      <c r="O159" s="157">
        <f t="shared" si="11"/>
        <v>0</v>
      </c>
      <c r="P159" s="384">
        <v>4607109918463</v>
      </c>
      <c r="Q159" s="164"/>
      <c r="R159" s="363" t="s">
        <v>9067</v>
      </c>
    </row>
    <row r="160" spans="1:18" ht="18.75">
      <c r="A160" s="163">
        <v>161</v>
      </c>
      <c r="B160" s="361"/>
      <c r="C160" s="171"/>
      <c r="D160" s="171"/>
      <c r="E160" s="479" t="s">
        <v>9230</v>
      </c>
      <c r="F160" s="370"/>
      <c r="G160" s="371"/>
      <c r="H160" s="371"/>
      <c r="I160" s="174"/>
      <c r="J160" s="175"/>
      <c r="K160" s="436"/>
      <c r="L160" s="180"/>
      <c r="M160" s="181"/>
      <c r="N160" s="177"/>
      <c r="O160" s="177"/>
      <c r="P160" s="364"/>
      <c r="Q160" s="177"/>
      <c r="R160" s="364" t="s">
        <v>9229</v>
      </c>
    </row>
    <row r="161" spans="1:18" ht="54" customHeight="1">
      <c r="A161" s="163">
        <v>162</v>
      </c>
      <c r="B161" s="360">
        <v>14601</v>
      </c>
      <c r="C161" s="273" t="s">
        <v>2559</v>
      </c>
      <c r="D161" s="274"/>
      <c r="E161" s="346" t="s">
        <v>2140</v>
      </c>
      <c r="F161" s="368" t="s">
        <v>2560</v>
      </c>
      <c r="G161" s="369" t="s">
        <v>2561</v>
      </c>
      <c r="H161" s="347" t="str">
        <f>HYPERLINK("https://www.gardenbulbs.ru/images/promoline_CL/thumbnails/"&amp;C161&amp;".jpg","фото")</f>
        <v>фото</v>
      </c>
      <c r="I161" s="348" t="s">
        <v>10301</v>
      </c>
      <c r="J161" s="349" t="s">
        <v>168</v>
      </c>
      <c r="K161" s="322">
        <v>1</v>
      </c>
      <c r="L161" s="278">
        <v>146.69999999999999</v>
      </c>
      <c r="M161" s="323">
        <v>5</v>
      </c>
      <c r="N161" s="179"/>
      <c r="O161" s="157">
        <f t="shared" ref="O161:O165" si="12">IF(ISERROR(L161*N161),0,L161*N161)</f>
        <v>0</v>
      </c>
      <c r="P161" s="384">
        <v>4607105157927</v>
      </c>
      <c r="Q161" s="164"/>
      <c r="R161" s="363" t="s">
        <v>9230</v>
      </c>
    </row>
    <row r="162" spans="1:18" ht="54" customHeight="1">
      <c r="A162" s="163">
        <v>163</v>
      </c>
      <c r="B162" s="360">
        <v>14581</v>
      </c>
      <c r="C162" s="273" t="s">
        <v>2562</v>
      </c>
      <c r="D162" s="274"/>
      <c r="E162" s="346" t="s">
        <v>2140</v>
      </c>
      <c r="F162" s="368" t="s">
        <v>2563</v>
      </c>
      <c r="G162" s="369" t="s">
        <v>2564</v>
      </c>
      <c r="H162" s="347" t="str">
        <f>HYPERLINK("https://www.gardenbulbs.ru/images/promoline_CL/thumbnails/"&amp;C162&amp;".jpg","фото")</f>
        <v>фото</v>
      </c>
      <c r="I162" s="348" t="s">
        <v>10266</v>
      </c>
      <c r="J162" s="349" t="s">
        <v>168</v>
      </c>
      <c r="K162" s="322">
        <v>1</v>
      </c>
      <c r="L162" s="278">
        <v>146.69999999999999</v>
      </c>
      <c r="M162" s="323">
        <v>5</v>
      </c>
      <c r="N162" s="179"/>
      <c r="O162" s="157">
        <f t="shared" si="12"/>
        <v>0</v>
      </c>
      <c r="P162" s="384">
        <v>4607105102019</v>
      </c>
      <c r="Q162" s="164"/>
      <c r="R162" s="363" t="s">
        <v>9230</v>
      </c>
    </row>
    <row r="163" spans="1:18" ht="54" customHeight="1">
      <c r="A163" s="163">
        <v>164</v>
      </c>
      <c r="B163" s="360">
        <v>14611</v>
      </c>
      <c r="C163" s="273" t="s">
        <v>2568</v>
      </c>
      <c r="D163" s="274"/>
      <c r="E163" s="346" t="s">
        <v>2140</v>
      </c>
      <c r="F163" s="368" t="s">
        <v>2569</v>
      </c>
      <c r="G163" s="369" t="s">
        <v>2570</v>
      </c>
      <c r="H163" s="347" t="str">
        <f>HYPERLINK("https://www.gardenbulbs.ru/images/promoline_CL/thumbnails/"&amp;C163&amp;".jpg","фото")</f>
        <v>фото</v>
      </c>
      <c r="I163" s="348" t="s">
        <v>10302</v>
      </c>
      <c r="J163" s="349" t="s">
        <v>168</v>
      </c>
      <c r="K163" s="322">
        <v>1</v>
      </c>
      <c r="L163" s="278">
        <v>146.69999999999999</v>
      </c>
      <c r="M163" s="323">
        <v>5</v>
      </c>
      <c r="N163" s="179"/>
      <c r="O163" s="157">
        <f t="shared" si="12"/>
        <v>0</v>
      </c>
      <c r="P163" s="384">
        <v>4607105102040</v>
      </c>
      <c r="Q163" s="164"/>
      <c r="R163" s="363" t="s">
        <v>9230</v>
      </c>
    </row>
    <row r="164" spans="1:18" ht="54" customHeight="1">
      <c r="A164" s="163">
        <v>165</v>
      </c>
      <c r="B164" s="360">
        <v>14553</v>
      </c>
      <c r="C164" s="273" t="s">
        <v>2571</v>
      </c>
      <c r="D164" s="274"/>
      <c r="E164" s="346" t="s">
        <v>2140</v>
      </c>
      <c r="F164" s="368" t="s">
        <v>2572</v>
      </c>
      <c r="G164" s="369" t="s">
        <v>2573</v>
      </c>
      <c r="H164" s="347" t="str">
        <f>HYPERLINK("https://www.gardenbulbs.ru/images/promoline_CL/thumbnails/"&amp;C164&amp;".jpg","фото")</f>
        <v>фото</v>
      </c>
      <c r="I164" s="348" t="s">
        <v>10269</v>
      </c>
      <c r="J164" s="349" t="s">
        <v>168</v>
      </c>
      <c r="K164" s="322">
        <v>1</v>
      </c>
      <c r="L164" s="278">
        <v>146.69999999999999</v>
      </c>
      <c r="M164" s="323">
        <v>5</v>
      </c>
      <c r="N164" s="179"/>
      <c r="O164" s="157">
        <f t="shared" si="12"/>
        <v>0</v>
      </c>
      <c r="P164" s="384">
        <v>4607105103344</v>
      </c>
      <c r="Q164" s="164"/>
      <c r="R164" s="363" t="s">
        <v>9230</v>
      </c>
    </row>
    <row r="165" spans="1:18" ht="54" customHeight="1">
      <c r="A165" s="163">
        <v>166</v>
      </c>
      <c r="B165" s="360">
        <v>14570</v>
      </c>
      <c r="C165" s="273" t="s">
        <v>2577</v>
      </c>
      <c r="D165" s="274"/>
      <c r="E165" s="346" t="s">
        <v>2140</v>
      </c>
      <c r="F165" s="368" t="s">
        <v>2578</v>
      </c>
      <c r="G165" s="369" t="s">
        <v>2579</v>
      </c>
      <c r="H165" s="347" t="str">
        <f>HYPERLINK("https://www.gardenbulbs.ru/images/promoline_CL/thumbnails/"&amp;C165&amp;".jpg","фото")</f>
        <v>фото</v>
      </c>
      <c r="I165" s="348" t="s">
        <v>10265</v>
      </c>
      <c r="J165" s="349" t="s">
        <v>168</v>
      </c>
      <c r="K165" s="322">
        <v>1</v>
      </c>
      <c r="L165" s="278">
        <v>146.69999999999999</v>
      </c>
      <c r="M165" s="323">
        <v>5</v>
      </c>
      <c r="N165" s="179"/>
      <c r="O165" s="157">
        <f t="shared" si="12"/>
        <v>0</v>
      </c>
      <c r="P165" s="384">
        <v>4607105102873</v>
      </c>
      <c r="Q165" s="164"/>
      <c r="R165" s="363" t="s">
        <v>9230</v>
      </c>
    </row>
    <row r="166" spans="1:18" ht="18.75">
      <c r="A166" s="163">
        <v>167</v>
      </c>
      <c r="B166" s="361"/>
      <c r="C166" s="171"/>
      <c r="D166" s="171"/>
      <c r="E166" s="479" t="s">
        <v>9231</v>
      </c>
      <c r="F166" s="370"/>
      <c r="G166" s="371"/>
      <c r="H166" s="371"/>
      <c r="I166" s="174"/>
      <c r="J166" s="175"/>
      <c r="K166" s="436"/>
      <c r="L166" s="180"/>
      <c r="M166" s="181"/>
      <c r="N166" s="177"/>
      <c r="O166" s="177"/>
      <c r="P166" s="364"/>
      <c r="Q166" s="177"/>
      <c r="R166" s="364" t="s">
        <v>9229</v>
      </c>
    </row>
    <row r="167" spans="1:18" ht="54" customHeight="1">
      <c r="A167" s="163">
        <v>168</v>
      </c>
      <c r="B167" s="360">
        <v>14558</v>
      </c>
      <c r="C167" s="273" t="s">
        <v>2581</v>
      </c>
      <c r="D167" s="274"/>
      <c r="E167" s="346" t="s">
        <v>2140</v>
      </c>
      <c r="F167" s="368" t="s">
        <v>2582</v>
      </c>
      <c r="G167" s="369" t="s">
        <v>2583</v>
      </c>
      <c r="H167" s="347" t="str">
        <f>HYPERLINK("https://www.gardenbulbs.ru/images/promoline_CL/thumbnails/"&amp;C167&amp;".jpg","фото")</f>
        <v>фото</v>
      </c>
      <c r="I167" s="348" t="s">
        <v>10303</v>
      </c>
      <c r="J167" s="349" t="s">
        <v>168</v>
      </c>
      <c r="K167" s="322">
        <v>1</v>
      </c>
      <c r="L167" s="278">
        <v>150.79999999999998</v>
      </c>
      <c r="M167" s="323">
        <v>5</v>
      </c>
      <c r="N167" s="179"/>
      <c r="O167" s="157">
        <f t="shared" ref="O167:O170" si="13">IF(ISERROR(L167*N167),0,L167*N167)</f>
        <v>0</v>
      </c>
      <c r="P167" s="384">
        <v>4607105102880</v>
      </c>
      <c r="Q167" s="164"/>
      <c r="R167" s="363" t="s">
        <v>9231</v>
      </c>
    </row>
    <row r="168" spans="1:18" ht="54" customHeight="1">
      <c r="A168" s="163">
        <v>169</v>
      </c>
      <c r="B168" s="360">
        <v>14625</v>
      </c>
      <c r="C168" s="273" t="s">
        <v>2584</v>
      </c>
      <c r="D168" s="274"/>
      <c r="E168" s="346" t="s">
        <v>2140</v>
      </c>
      <c r="F168" s="368" t="s">
        <v>2585</v>
      </c>
      <c r="G168" s="369" t="s">
        <v>2586</v>
      </c>
      <c r="H168" s="347" t="str">
        <f>HYPERLINK("https://www.gardenbulbs.ru/images/promoline_CL/thumbnails/"&amp;C168&amp;".jpg","фото")</f>
        <v>фото</v>
      </c>
      <c r="I168" s="348" t="s">
        <v>10304</v>
      </c>
      <c r="J168" s="349" t="s">
        <v>168</v>
      </c>
      <c r="K168" s="322">
        <v>1</v>
      </c>
      <c r="L168" s="278">
        <v>150.79999999999998</v>
      </c>
      <c r="M168" s="323">
        <v>5</v>
      </c>
      <c r="N168" s="179"/>
      <c r="O168" s="157">
        <f t="shared" si="13"/>
        <v>0</v>
      </c>
      <c r="P168" s="384">
        <v>4607105102057</v>
      </c>
      <c r="Q168" s="164"/>
      <c r="R168" s="363" t="s">
        <v>9231</v>
      </c>
    </row>
    <row r="169" spans="1:18" ht="54" customHeight="1">
      <c r="A169" s="163">
        <v>170</v>
      </c>
      <c r="B169" s="360">
        <v>14624</v>
      </c>
      <c r="C169" s="273" t="s">
        <v>2587</v>
      </c>
      <c r="D169" s="274"/>
      <c r="E169" s="346" t="s">
        <v>2140</v>
      </c>
      <c r="F169" s="368" t="s">
        <v>2588</v>
      </c>
      <c r="G169" s="369" t="s">
        <v>2589</v>
      </c>
      <c r="H169" s="347" t="str">
        <f>HYPERLINK("https://www.gardenbulbs.ru/images/promoline_CL/thumbnails/"&amp;C169&amp;".jpg","фото")</f>
        <v>фото</v>
      </c>
      <c r="I169" s="348" t="s">
        <v>10305</v>
      </c>
      <c r="J169" s="349" t="s">
        <v>168</v>
      </c>
      <c r="K169" s="322">
        <v>1</v>
      </c>
      <c r="L169" s="278">
        <v>150.79999999999998</v>
      </c>
      <c r="M169" s="323">
        <v>5</v>
      </c>
      <c r="N169" s="179"/>
      <c r="O169" s="157">
        <f t="shared" si="13"/>
        <v>0</v>
      </c>
      <c r="P169" s="384">
        <v>4607105100534</v>
      </c>
      <c r="Q169" s="164"/>
      <c r="R169" s="363" t="s">
        <v>9231</v>
      </c>
    </row>
    <row r="170" spans="1:18" ht="54" customHeight="1">
      <c r="A170" s="163">
        <v>171</v>
      </c>
      <c r="B170" s="360">
        <v>14627</v>
      </c>
      <c r="C170" s="273" t="s">
        <v>2590</v>
      </c>
      <c r="D170" s="274"/>
      <c r="E170" s="346" t="s">
        <v>2140</v>
      </c>
      <c r="F170" s="368" t="s">
        <v>2591</v>
      </c>
      <c r="G170" s="369" t="s">
        <v>2592</v>
      </c>
      <c r="H170" s="347" t="str">
        <f>HYPERLINK("https://www.gardenbulbs.ru/images/promoline_CL/thumbnails/"&amp;C170&amp;".jpg","фото")</f>
        <v>фото</v>
      </c>
      <c r="I170" s="348" t="s">
        <v>10306</v>
      </c>
      <c r="J170" s="349" t="s">
        <v>168</v>
      </c>
      <c r="K170" s="322">
        <v>1</v>
      </c>
      <c r="L170" s="278">
        <v>150.79999999999998</v>
      </c>
      <c r="M170" s="323">
        <v>5</v>
      </c>
      <c r="N170" s="179"/>
      <c r="O170" s="157">
        <f t="shared" si="13"/>
        <v>0</v>
      </c>
      <c r="P170" s="384">
        <v>4607105102071</v>
      </c>
      <c r="Q170" s="164"/>
      <c r="R170" s="363" t="s">
        <v>9231</v>
      </c>
    </row>
    <row r="171" spans="1:18" ht="18.75">
      <c r="A171" s="163">
        <v>172</v>
      </c>
      <c r="B171" s="361"/>
      <c r="C171" s="171"/>
      <c r="D171" s="171"/>
      <c r="E171" s="479" t="s">
        <v>9068</v>
      </c>
      <c r="F171" s="370"/>
      <c r="G171" s="371"/>
      <c r="H171" s="371"/>
      <c r="I171" s="174"/>
      <c r="J171" s="175"/>
      <c r="K171" s="436"/>
      <c r="L171" s="180"/>
      <c r="M171" s="181"/>
      <c r="N171" s="177"/>
      <c r="O171" s="177"/>
      <c r="P171" s="364"/>
      <c r="Q171" s="177"/>
      <c r="R171" s="364" t="s">
        <v>9229</v>
      </c>
    </row>
    <row r="172" spans="1:18" ht="54" customHeight="1">
      <c r="A172" s="163">
        <v>173</v>
      </c>
      <c r="B172" s="360">
        <v>1582</v>
      </c>
      <c r="C172" s="273" t="s">
        <v>2597</v>
      </c>
      <c r="D172" s="274"/>
      <c r="E172" s="346" t="s">
        <v>2140</v>
      </c>
      <c r="F172" s="368" t="s">
        <v>2598</v>
      </c>
      <c r="G172" s="369" t="s">
        <v>2599</v>
      </c>
      <c r="H172" s="347" t="str">
        <f>HYPERLINK("https://www.gardenbulbs.ru/images/promoline_CL/thumbnails/"&amp;C172&amp;".jpg","фото")</f>
        <v>фото</v>
      </c>
      <c r="I172" s="348" t="s">
        <v>10307</v>
      </c>
      <c r="J172" s="349" t="s">
        <v>168</v>
      </c>
      <c r="K172" s="322">
        <v>1</v>
      </c>
      <c r="L172" s="278">
        <v>129.29999999999998</v>
      </c>
      <c r="M172" s="323">
        <v>5</v>
      </c>
      <c r="N172" s="179"/>
      <c r="O172" s="157">
        <f t="shared" ref="O172:O176" si="14">IF(ISERROR(L172*N172),0,L172*N172)</f>
        <v>0</v>
      </c>
      <c r="P172" s="384">
        <v>4607109980507</v>
      </c>
      <c r="Q172" s="164"/>
      <c r="R172" s="363" t="s">
        <v>9068</v>
      </c>
    </row>
    <row r="173" spans="1:18" ht="54" customHeight="1">
      <c r="A173" s="163">
        <v>174</v>
      </c>
      <c r="B173" s="360">
        <v>3480</v>
      </c>
      <c r="C173" s="273" t="s">
        <v>2600</v>
      </c>
      <c r="D173" s="274"/>
      <c r="E173" s="346" t="s">
        <v>2140</v>
      </c>
      <c r="F173" s="368" t="s">
        <v>2601</v>
      </c>
      <c r="G173" s="369" t="s">
        <v>2602</v>
      </c>
      <c r="H173" s="347" t="str">
        <f>HYPERLINK("https://www.gardenbulbs.ru/images/promoline_CL/thumbnails/"&amp;C173&amp;".jpg","фото")</f>
        <v>фото</v>
      </c>
      <c r="I173" s="348" t="s">
        <v>10308</v>
      </c>
      <c r="J173" s="349" t="s">
        <v>168</v>
      </c>
      <c r="K173" s="322">
        <v>1</v>
      </c>
      <c r="L173" s="278">
        <v>129.29999999999998</v>
      </c>
      <c r="M173" s="323">
        <v>5</v>
      </c>
      <c r="N173" s="179"/>
      <c r="O173" s="157">
        <f t="shared" si="14"/>
        <v>0</v>
      </c>
      <c r="P173" s="384">
        <v>4607109986707</v>
      </c>
      <c r="Q173" s="164"/>
      <c r="R173" s="363" t="s">
        <v>9068</v>
      </c>
    </row>
    <row r="174" spans="1:18" ht="54" customHeight="1">
      <c r="A174" s="163">
        <v>175</v>
      </c>
      <c r="B174" s="360">
        <v>1566</v>
      </c>
      <c r="C174" s="273" t="s">
        <v>2606</v>
      </c>
      <c r="D174" s="274"/>
      <c r="E174" s="346" t="s">
        <v>2140</v>
      </c>
      <c r="F174" s="368" t="s">
        <v>2607</v>
      </c>
      <c r="G174" s="369" t="s">
        <v>2608</v>
      </c>
      <c r="H174" s="347" t="str">
        <f>HYPERLINK("https://www.gardenbulbs.ru/images/promoline_CL/thumbnails/"&amp;C174&amp;".jpg","фото")</f>
        <v>фото</v>
      </c>
      <c r="I174" s="348" t="s">
        <v>10309</v>
      </c>
      <c r="J174" s="349" t="s">
        <v>168</v>
      </c>
      <c r="K174" s="322">
        <v>1</v>
      </c>
      <c r="L174" s="278">
        <v>129.29999999999998</v>
      </c>
      <c r="M174" s="323">
        <v>5</v>
      </c>
      <c r="N174" s="179"/>
      <c r="O174" s="157">
        <f t="shared" si="14"/>
        <v>0</v>
      </c>
      <c r="P174" s="384">
        <v>4607109986431</v>
      </c>
      <c r="Q174" s="164"/>
      <c r="R174" s="363" t="s">
        <v>9068</v>
      </c>
    </row>
    <row r="175" spans="1:18" ht="54" customHeight="1">
      <c r="A175" s="163">
        <v>176</v>
      </c>
      <c r="B175" s="360">
        <v>1545</v>
      </c>
      <c r="C175" s="273" t="s">
        <v>2609</v>
      </c>
      <c r="D175" s="274"/>
      <c r="E175" s="346" t="s">
        <v>2140</v>
      </c>
      <c r="F175" s="368" t="s">
        <v>2610</v>
      </c>
      <c r="G175" s="369" t="s">
        <v>2611</v>
      </c>
      <c r="H175" s="347" t="str">
        <f>HYPERLINK("https://www.gardenbulbs.ru/images/promoline_CL/thumbnails/"&amp;C175&amp;".jpg","фото")</f>
        <v>фото</v>
      </c>
      <c r="I175" s="348" t="s">
        <v>10310</v>
      </c>
      <c r="J175" s="349" t="s">
        <v>168</v>
      </c>
      <c r="K175" s="322">
        <v>1</v>
      </c>
      <c r="L175" s="278">
        <v>129.29999999999998</v>
      </c>
      <c r="M175" s="323">
        <v>5</v>
      </c>
      <c r="N175" s="179"/>
      <c r="O175" s="157">
        <f t="shared" si="14"/>
        <v>0</v>
      </c>
      <c r="P175" s="384">
        <v>4607109954003</v>
      </c>
      <c r="Q175" s="164"/>
      <c r="R175" s="363" t="s">
        <v>9068</v>
      </c>
    </row>
    <row r="176" spans="1:18" ht="54" customHeight="1">
      <c r="A176" s="163">
        <v>177</v>
      </c>
      <c r="B176" s="360">
        <v>16036</v>
      </c>
      <c r="C176" s="273" t="s">
        <v>2612</v>
      </c>
      <c r="D176" s="274"/>
      <c r="E176" s="346" t="s">
        <v>2140</v>
      </c>
      <c r="F176" s="368" t="s">
        <v>2613</v>
      </c>
      <c r="G176" s="369" t="s">
        <v>2614</v>
      </c>
      <c r="H176" s="347" t="str">
        <f>HYPERLINK("https://www.gardenbulbs.ru/images/promoline_CL/thumbnails/"&amp;C176&amp;".jpg","фото")</f>
        <v>фото</v>
      </c>
      <c r="I176" s="348" t="s">
        <v>10311</v>
      </c>
      <c r="J176" s="349" t="s">
        <v>168</v>
      </c>
      <c r="K176" s="322">
        <v>1</v>
      </c>
      <c r="L176" s="278">
        <v>129.29999999999998</v>
      </c>
      <c r="M176" s="323">
        <v>5</v>
      </c>
      <c r="N176" s="179"/>
      <c r="O176" s="157">
        <f t="shared" si="14"/>
        <v>0</v>
      </c>
      <c r="P176" s="384">
        <v>4607109932384</v>
      </c>
      <c r="Q176" s="164"/>
      <c r="R176" s="363" t="s">
        <v>9068</v>
      </c>
    </row>
    <row r="177" spans="1:18" ht="18.75">
      <c r="A177" s="163">
        <v>144</v>
      </c>
      <c r="B177" s="361"/>
      <c r="C177" s="171"/>
      <c r="D177" s="171"/>
      <c r="E177" s="479" t="s">
        <v>9065</v>
      </c>
      <c r="F177" s="370"/>
      <c r="G177" s="371"/>
      <c r="H177" s="371"/>
      <c r="I177" s="174"/>
      <c r="J177" s="175"/>
      <c r="K177" s="436"/>
      <c r="L177" s="180"/>
      <c r="M177" s="181"/>
      <c r="N177" s="177"/>
      <c r="O177" s="177"/>
      <c r="P177" s="364"/>
      <c r="Q177" s="177"/>
      <c r="R177" s="364" t="s">
        <v>9229</v>
      </c>
    </row>
    <row r="178" spans="1:18" ht="54" customHeight="1">
      <c r="A178" s="163">
        <v>145</v>
      </c>
      <c r="B178" s="360">
        <v>10706</v>
      </c>
      <c r="C178" s="273" t="s">
        <v>2508</v>
      </c>
      <c r="D178" s="274"/>
      <c r="E178" s="346" t="s">
        <v>2140</v>
      </c>
      <c r="F178" s="368" t="s">
        <v>2509</v>
      </c>
      <c r="G178" s="369" t="s">
        <v>2510</v>
      </c>
      <c r="H178" s="347" t="str">
        <f t="shared" si="7"/>
        <v>фото</v>
      </c>
      <c r="I178" s="348" t="s">
        <v>10287</v>
      </c>
      <c r="J178" s="349" t="s">
        <v>168</v>
      </c>
      <c r="K178" s="322">
        <v>1</v>
      </c>
      <c r="L178" s="278">
        <v>157.5</v>
      </c>
      <c r="M178" s="323">
        <v>5</v>
      </c>
      <c r="N178" s="179"/>
      <c r="O178" s="157">
        <f t="shared" ref="O178:O181" si="15">IF(ISERROR(L178*N178),0,L178*N178)</f>
        <v>0</v>
      </c>
      <c r="P178" s="384">
        <v>4607109962398</v>
      </c>
      <c r="Q178" s="164"/>
      <c r="R178" s="363" t="s">
        <v>9065</v>
      </c>
    </row>
    <row r="179" spans="1:18" ht="54" customHeight="1">
      <c r="A179" s="163">
        <v>146</v>
      </c>
      <c r="B179" s="360">
        <v>13998</v>
      </c>
      <c r="C179" s="273" t="s">
        <v>2511</v>
      </c>
      <c r="D179" s="274"/>
      <c r="E179" s="346" t="s">
        <v>2140</v>
      </c>
      <c r="F179" s="368" t="s">
        <v>2512</v>
      </c>
      <c r="G179" s="369" t="s">
        <v>2513</v>
      </c>
      <c r="H179" s="347" t="str">
        <f t="shared" si="7"/>
        <v>фото</v>
      </c>
      <c r="I179" s="348" t="s">
        <v>10288</v>
      </c>
      <c r="J179" s="349" t="s">
        <v>168</v>
      </c>
      <c r="K179" s="322">
        <v>1</v>
      </c>
      <c r="L179" s="278">
        <v>157.5</v>
      </c>
      <c r="M179" s="323">
        <v>5</v>
      </c>
      <c r="N179" s="179"/>
      <c r="O179" s="157">
        <f t="shared" si="15"/>
        <v>0</v>
      </c>
      <c r="P179" s="384">
        <v>4607109971888</v>
      </c>
      <c r="Q179" s="164"/>
      <c r="R179" s="363" t="s">
        <v>9065</v>
      </c>
    </row>
    <row r="180" spans="1:18" ht="54" customHeight="1">
      <c r="A180" s="163">
        <v>147</v>
      </c>
      <c r="B180" s="360">
        <v>5291</v>
      </c>
      <c r="C180" s="273" t="s">
        <v>2514</v>
      </c>
      <c r="D180" s="274"/>
      <c r="E180" s="346" t="s">
        <v>2140</v>
      </c>
      <c r="F180" s="368" t="s">
        <v>2515</v>
      </c>
      <c r="G180" s="369" t="s">
        <v>2516</v>
      </c>
      <c r="H180" s="347" t="str">
        <f t="shared" si="7"/>
        <v>фото</v>
      </c>
      <c r="I180" s="348" t="s">
        <v>10289</v>
      </c>
      <c r="J180" s="349" t="s">
        <v>168</v>
      </c>
      <c r="K180" s="322">
        <v>1</v>
      </c>
      <c r="L180" s="278">
        <v>157.5</v>
      </c>
      <c r="M180" s="323">
        <v>5</v>
      </c>
      <c r="N180" s="179"/>
      <c r="O180" s="157">
        <f t="shared" si="15"/>
        <v>0</v>
      </c>
      <c r="P180" s="384">
        <v>4607109986561</v>
      </c>
      <c r="Q180" s="164"/>
      <c r="R180" s="363" t="s">
        <v>9065</v>
      </c>
    </row>
    <row r="181" spans="1:18" ht="54" customHeight="1">
      <c r="A181" s="163">
        <v>148</v>
      </c>
      <c r="B181" s="360">
        <v>3832</v>
      </c>
      <c r="C181" s="273" t="s">
        <v>8341</v>
      </c>
      <c r="D181" s="274"/>
      <c r="E181" s="346" t="s">
        <v>2140</v>
      </c>
      <c r="F181" s="368" t="s">
        <v>8340</v>
      </c>
      <c r="G181" s="369" t="s">
        <v>8339</v>
      </c>
      <c r="H181" s="347" t="str">
        <f t="shared" si="7"/>
        <v>фото</v>
      </c>
      <c r="I181" s="348" t="s">
        <v>10290</v>
      </c>
      <c r="J181" s="349" t="s">
        <v>168</v>
      </c>
      <c r="K181" s="322">
        <v>1</v>
      </c>
      <c r="L181" s="278">
        <v>157.5</v>
      </c>
      <c r="M181" s="323">
        <v>5</v>
      </c>
      <c r="N181" s="179"/>
      <c r="O181" s="157">
        <f t="shared" si="15"/>
        <v>0</v>
      </c>
      <c r="P181" s="384">
        <v>4607109968093</v>
      </c>
      <c r="Q181" s="164"/>
      <c r="R181" s="363" t="s">
        <v>9065</v>
      </c>
    </row>
    <row r="182" spans="1:18" ht="18.75">
      <c r="A182" s="163">
        <v>149</v>
      </c>
      <c r="B182" s="361"/>
      <c r="C182" s="171"/>
      <c r="D182" s="171"/>
      <c r="E182" s="479" t="s">
        <v>9069</v>
      </c>
      <c r="F182" s="370"/>
      <c r="G182" s="371"/>
      <c r="H182" s="371"/>
      <c r="I182" s="174"/>
      <c r="J182" s="175"/>
      <c r="K182" s="436"/>
      <c r="L182" s="180"/>
      <c r="M182" s="181"/>
      <c r="N182" s="177"/>
      <c r="O182" s="177"/>
      <c r="P182" s="364"/>
      <c r="Q182" s="177"/>
      <c r="R182" s="364" t="s">
        <v>9229</v>
      </c>
    </row>
    <row r="183" spans="1:18" ht="54" customHeight="1">
      <c r="A183" s="163">
        <v>150</v>
      </c>
      <c r="B183" s="360">
        <v>14614</v>
      </c>
      <c r="C183" s="273" t="s">
        <v>2521</v>
      </c>
      <c r="D183" s="274"/>
      <c r="E183" s="346" t="s">
        <v>2140</v>
      </c>
      <c r="F183" s="368" t="s">
        <v>2522</v>
      </c>
      <c r="G183" s="369" t="s">
        <v>2523</v>
      </c>
      <c r="H183" s="347" t="str">
        <f t="shared" si="7"/>
        <v>фото</v>
      </c>
      <c r="I183" s="348" t="s">
        <v>10291</v>
      </c>
      <c r="J183" s="349" t="s">
        <v>173</v>
      </c>
      <c r="K183" s="322">
        <v>1</v>
      </c>
      <c r="L183" s="278">
        <v>139.1</v>
      </c>
      <c r="M183" s="323">
        <v>5</v>
      </c>
      <c r="N183" s="179"/>
      <c r="O183" s="157">
        <f t="shared" ref="O183:O187" si="16">IF(ISERROR(L183*N183),0,L183*N183)</f>
        <v>0</v>
      </c>
      <c r="P183" s="384">
        <v>4607105101883</v>
      </c>
      <c r="Q183" s="164"/>
      <c r="R183" s="363" t="s">
        <v>9069</v>
      </c>
    </row>
    <row r="184" spans="1:18" ht="54" customHeight="1">
      <c r="A184" s="163">
        <v>151</v>
      </c>
      <c r="B184" s="360">
        <v>3858</v>
      </c>
      <c r="C184" s="273" t="s">
        <v>8342</v>
      </c>
      <c r="D184" s="274"/>
      <c r="E184" s="346" t="s">
        <v>2140</v>
      </c>
      <c r="F184" s="368" t="s">
        <v>8344</v>
      </c>
      <c r="G184" s="369" t="s">
        <v>8343</v>
      </c>
      <c r="H184" s="347" t="str">
        <f t="shared" si="7"/>
        <v>фото</v>
      </c>
      <c r="I184" s="348" t="s">
        <v>10292</v>
      </c>
      <c r="J184" s="349" t="s">
        <v>168</v>
      </c>
      <c r="K184" s="322">
        <v>1</v>
      </c>
      <c r="L184" s="278">
        <v>139.1</v>
      </c>
      <c r="M184" s="323">
        <v>5</v>
      </c>
      <c r="N184" s="179"/>
      <c r="O184" s="157">
        <f t="shared" si="16"/>
        <v>0</v>
      </c>
      <c r="P184" s="384">
        <v>4607109938362</v>
      </c>
      <c r="Q184" s="164"/>
      <c r="R184" s="363" t="s">
        <v>9069</v>
      </c>
    </row>
    <row r="185" spans="1:18" ht="54" customHeight="1">
      <c r="A185" s="163">
        <v>152</v>
      </c>
      <c r="B185" s="360">
        <v>14563</v>
      </c>
      <c r="C185" s="273" t="s">
        <v>2524</v>
      </c>
      <c r="D185" s="274"/>
      <c r="E185" s="346" t="s">
        <v>2140</v>
      </c>
      <c r="F185" s="368" t="s">
        <v>2525</v>
      </c>
      <c r="G185" s="369" t="s">
        <v>2526</v>
      </c>
      <c r="H185" s="347" t="str">
        <f t="shared" si="7"/>
        <v>фото</v>
      </c>
      <c r="I185" s="348" t="s">
        <v>10293</v>
      </c>
      <c r="J185" s="349" t="s">
        <v>173</v>
      </c>
      <c r="K185" s="322">
        <v>1</v>
      </c>
      <c r="L185" s="278">
        <v>139.1</v>
      </c>
      <c r="M185" s="323">
        <v>5</v>
      </c>
      <c r="N185" s="179"/>
      <c r="O185" s="157">
        <f t="shared" si="16"/>
        <v>0</v>
      </c>
      <c r="P185" s="384">
        <v>4607105103337</v>
      </c>
      <c r="Q185" s="164"/>
      <c r="R185" s="363" t="s">
        <v>9069</v>
      </c>
    </row>
    <row r="186" spans="1:18" ht="54" customHeight="1">
      <c r="A186" s="163">
        <v>153</v>
      </c>
      <c r="B186" s="360">
        <v>14623</v>
      </c>
      <c r="C186" s="273" t="s">
        <v>2530</v>
      </c>
      <c r="D186" s="274"/>
      <c r="E186" s="346" t="s">
        <v>2140</v>
      </c>
      <c r="F186" s="368" t="s">
        <v>2531</v>
      </c>
      <c r="G186" s="369" t="s">
        <v>2532</v>
      </c>
      <c r="H186" s="347" t="str">
        <f t="shared" si="7"/>
        <v>фото</v>
      </c>
      <c r="I186" s="348" t="s">
        <v>10294</v>
      </c>
      <c r="J186" s="349" t="s">
        <v>173</v>
      </c>
      <c r="K186" s="322">
        <v>1</v>
      </c>
      <c r="L186" s="278">
        <v>139.1</v>
      </c>
      <c r="M186" s="323">
        <v>5</v>
      </c>
      <c r="N186" s="179"/>
      <c r="O186" s="157">
        <f t="shared" si="16"/>
        <v>0</v>
      </c>
      <c r="P186" s="384">
        <v>4607105102866</v>
      </c>
      <c r="Q186" s="164"/>
      <c r="R186" s="363" t="s">
        <v>9069</v>
      </c>
    </row>
    <row r="187" spans="1:18" ht="54" customHeight="1">
      <c r="A187" s="163">
        <v>154</v>
      </c>
      <c r="B187" s="360">
        <v>14552</v>
      </c>
      <c r="C187" s="273" t="s">
        <v>2533</v>
      </c>
      <c r="D187" s="274"/>
      <c r="E187" s="346" t="s">
        <v>2140</v>
      </c>
      <c r="F187" s="368" t="s">
        <v>2534</v>
      </c>
      <c r="G187" s="369" t="s">
        <v>2535</v>
      </c>
      <c r="H187" s="347" t="str">
        <f t="shared" si="7"/>
        <v>фото</v>
      </c>
      <c r="I187" s="348" t="s">
        <v>10295</v>
      </c>
      <c r="J187" s="349" t="s">
        <v>173</v>
      </c>
      <c r="K187" s="322">
        <v>1</v>
      </c>
      <c r="L187" s="278">
        <v>139.1</v>
      </c>
      <c r="M187" s="323">
        <v>5</v>
      </c>
      <c r="N187" s="179"/>
      <c r="O187" s="157">
        <f t="shared" si="16"/>
        <v>0</v>
      </c>
      <c r="P187" s="384">
        <v>4607105101876</v>
      </c>
      <c r="Q187" s="164"/>
      <c r="R187" s="363" t="s">
        <v>9069</v>
      </c>
    </row>
    <row r="188" spans="1:18" ht="8.25" customHeight="1">
      <c r="A188" s="163">
        <v>178</v>
      </c>
      <c r="B188" s="35"/>
      <c r="C188" s="35"/>
      <c r="D188" s="182"/>
      <c r="E188" s="372"/>
      <c r="F188" s="183"/>
      <c r="G188" s="183"/>
      <c r="H188" s="183"/>
      <c r="I188" s="183"/>
      <c r="J188" s="184"/>
      <c r="K188" s="435"/>
      <c r="L188" s="35"/>
      <c r="M188" s="185"/>
      <c r="N188" s="35"/>
      <c r="O188" s="35"/>
      <c r="P188" s="385"/>
      <c r="Q188" s="35"/>
      <c r="R188" s="365" t="s">
        <v>9229</v>
      </c>
    </row>
    <row r="189" spans="1:18" ht="18.75">
      <c r="A189" s="163">
        <v>179</v>
      </c>
      <c r="B189" s="136"/>
      <c r="C189" s="136"/>
      <c r="D189" s="137"/>
      <c r="E189" s="138" t="s">
        <v>9306</v>
      </c>
      <c r="F189" s="187"/>
      <c r="G189" s="187"/>
      <c r="H189" s="187"/>
      <c r="I189" s="141"/>
      <c r="J189" s="143"/>
      <c r="K189" s="190"/>
      <c r="L189" s="141"/>
      <c r="M189" s="144"/>
      <c r="N189" s="141"/>
      <c r="O189" s="141"/>
      <c r="P189" s="386"/>
      <c r="Q189" s="141"/>
      <c r="R189" s="365" t="s">
        <v>9229</v>
      </c>
    </row>
    <row r="190" spans="1:18" ht="18.75">
      <c r="A190" s="163">
        <v>180</v>
      </c>
      <c r="B190" s="361"/>
      <c r="C190" s="171"/>
      <c r="D190" s="171"/>
      <c r="E190" s="479" t="s">
        <v>9307</v>
      </c>
      <c r="F190" s="370"/>
      <c r="G190" s="371"/>
      <c r="H190" s="371"/>
      <c r="I190" s="174"/>
      <c r="J190" s="175"/>
      <c r="K190" s="436"/>
      <c r="L190" s="180"/>
      <c r="M190" s="181"/>
      <c r="N190" s="177"/>
      <c r="O190" s="177"/>
      <c r="P190" s="364"/>
      <c r="Q190" s="177"/>
      <c r="R190" s="364" t="s">
        <v>9229</v>
      </c>
    </row>
    <row r="191" spans="1:18" ht="54" customHeight="1">
      <c r="A191" s="163">
        <v>181</v>
      </c>
      <c r="B191" s="360">
        <v>16051</v>
      </c>
      <c r="C191" s="273" t="s">
        <v>2176</v>
      </c>
      <c r="D191" s="274"/>
      <c r="E191" s="346" t="s">
        <v>2177</v>
      </c>
      <c r="F191" s="368" t="s">
        <v>2178</v>
      </c>
      <c r="G191" s="369" t="s">
        <v>2179</v>
      </c>
      <c r="H191" s="347" t="str">
        <f t="shared" si="7"/>
        <v>фото</v>
      </c>
      <c r="I191" s="348" t="s">
        <v>10312</v>
      </c>
      <c r="J191" s="349" t="s">
        <v>168</v>
      </c>
      <c r="K191" s="322">
        <v>1</v>
      </c>
      <c r="L191" s="278">
        <v>153.5</v>
      </c>
      <c r="M191" s="323">
        <v>5</v>
      </c>
      <c r="N191" s="179"/>
      <c r="O191" s="157">
        <f t="shared" ref="O191:O201" si="17">IF(ISERROR(L191*N191),0,L191*N191)</f>
        <v>0</v>
      </c>
      <c r="P191" s="384">
        <v>4607109914878</v>
      </c>
      <c r="Q191" s="164"/>
      <c r="R191" s="363" t="s">
        <v>9070</v>
      </c>
    </row>
    <row r="192" spans="1:18" ht="54" customHeight="1">
      <c r="A192" s="163">
        <v>182</v>
      </c>
      <c r="B192" s="360">
        <v>14139</v>
      </c>
      <c r="C192" s="273" t="s">
        <v>2180</v>
      </c>
      <c r="D192" s="274"/>
      <c r="E192" s="346" t="s">
        <v>2177</v>
      </c>
      <c r="F192" s="368" t="s">
        <v>2181</v>
      </c>
      <c r="G192" s="369" t="s">
        <v>2182</v>
      </c>
      <c r="H192" s="347" t="str">
        <f t="shared" si="7"/>
        <v>фото</v>
      </c>
      <c r="I192" s="348" t="s">
        <v>10313</v>
      </c>
      <c r="J192" s="349" t="s">
        <v>168</v>
      </c>
      <c r="K192" s="322">
        <v>1</v>
      </c>
      <c r="L192" s="278">
        <v>155.1</v>
      </c>
      <c r="M192" s="323">
        <v>5</v>
      </c>
      <c r="N192" s="179"/>
      <c r="O192" s="157">
        <f t="shared" si="17"/>
        <v>0</v>
      </c>
      <c r="P192" s="384">
        <v>4607109917374</v>
      </c>
      <c r="Q192" s="164"/>
      <c r="R192" s="363" t="s">
        <v>9070</v>
      </c>
    </row>
    <row r="193" spans="1:18" ht="54" customHeight="1">
      <c r="A193" s="163">
        <v>183</v>
      </c>
      <c r="B193" s="360">
        <v>14133</v>
      </c>
      <c r="C193" s="273" t="s">
        <v>2183</v>
      </c>
      <c r="D193" s="274"/>
      <c r="E193" s="346" t="s">
        <v>2177</v>
      </c>
      <c r="F193" s="368" t="s">
        <v>2184</v>
      </c>
      <c r="G193" s="369" t="s">
        <v>2185</v>
      </c>
      <c r="H193" s="347" t="str">
        <f t="shared" si="7"/>
        <v>фото</v>
      </c>
      <c r="I193" s="348" t="s">
        <v>10314</v>
      </c>
      <c r="J193" s="349" t="s">
        <v>168</v>
      </c>
      <c r="K193" s="322">
        <v>1</v>
      </c>
      <c r="L193" s="278">
        <v>155.1</v>
      </c>
      <c r="M193" s="323">
        <v>5</v>
      </c>
      <c r="N193" s="179"/>
      <c r="O193" s="157">
        <f t="shared" si="17"/>
        <v>0</v>
      </c>
      <c r="P193" s="384">
        <v>4607109917435</v>
      </c>
      <c r="Q193" s="164"/>
      <c r="R193" s="363" t="s">
        <v>9070</v>
      </c>
    </row>
    <row r="194" spans="1:18" ht="54" customHeight="1">
      <c r="A194" s="163">
        <v>184</v>
      </c>
      <c r="B194" s="360">
        <v>14132</v>
      </c>
      <c r="C194" s="273" t="s">
        <v>2186</v>
      </c>
      <c r="D194" s="274"/>
      <c r="E194" s="346" t="s">
        <v>2177</v>
      </c>
      <c r="F194" s="368" t="s">
        <v>2187</v>
      </c>
      <c r="G194" s="369" t="s">
        <v>2188</v>
      </c>
      <c r="H194" s="347" t="str">
        <f t="shared" si="7"/>
        <v>фото</v>
      </c>
      <c r="I194" s="348" t="s">
        <v>10315</v>
      </c>
      <c r="J194" s="349" t="s">
        <v>168</v>
      </c>
      <c r="K194" s="322">
        <v>1</v>
      </c>
      <c r="L194" s="278">
        <v>155.1</v>
      </c>
      <c r="M194" s="323">
        <v>5</v>
      </c>
      <c r="N194" s="179"/>
      <c r="O194" s="157">
        <f t="shared" si="17"/>
        <v>0</v>
      </c>
      <c r="P194" s="384">
        <v>4607109917442</v>
      </c>
      <c r="Q194" s="164"/>
      <c r="R194" s="363" t="s">
        <v>9070</v>
      </c>
    </row>
    <row r="195" spans="1:18" ht="54" customHeight="1">
      <c r="A195" s="163">
        <v>185</v>
      </c>
      <c r="B195" s="360">
        <v>14135</v>
      </c>
      <c r="C195" s="273" t="s">
        <v>2189</v>
      </c>
      <c r="D195" s="274"/>
      <c r="E195" s="346" t="s">
        <v>2177</v>
      </c>
      <c r="F195" s="368" t="s">
        <v>2190</v>
      </c>
      <c r="G195" s="369" t="s">
        <v>2191</v>
      </c>
      <c r="H195" s="347" t="str">
        <f t="shared" si="7"/>
        <v>фото</v>
      </c>
      <c r="I195" s="348" t="s">
        <v>10316</v>
      </c>
      <c r="J195" s="349" t="s">
        <v>168</v>
      </c>
      <c r="K195" s="322">
        <v>1</v>
      </c>
      <c r="L195" s="278">
        <v>155.1</v>
      </c>
      <c r="M195" s="323">
        <v>5</v>
      </c>
      <c r="N195" s="179"/>
      <c r="O195" s="157">
        <f t="shared" si="17"/>
        <v>0</v>
      </c>
      <c r="P195" s="384">
        <v>4607109917411</v>
      </c>
      <c r="Q195" s="164"/>
      <c r="R195" s="363" t="s">
        <v>9070</v>
      </c>
    </row>
    <row r="196" spans="1:18" ht="54" customHeight="1">
      <c r="A196" s="163">
        <v>186</v>
      </c>
      <c r="B196" s="360">
        <v>14134</v>
      </c>
      <c r="C196" s="273" t="s">
        <v>2192</v>
      </c>
      <c r="D196" s="274"/>
      <c r="E196" s="346" t="s">
        <v>2177</v>
      </c>
      <c r="F196" s="368" t="s">
        <v>2193</v>
      </c>
      <c r="G196" s="369" t="s">
        <v>2194</v>
      </c>
      <c r="H196" s="347" t="str">
        <f t="shared" si="7"/>
        <v>фото</v>
      </c>
      <c r="I196" s="348" t="s">
        <v>10317</v>
      </c>
      <c r="J196" s="349" t="s">
        <v>168</v>
      </c>
      <c r="K196" s="322">
        <v>1</v>
      </c>
      <c r="L196" s="278">
        <v>155.1</v>
      </c>
      <c r="M196" s="323">
        <v>5</v>
      </c>
      <c r="N196" s="179"/>
      <c r="O196" s="157">
        <f t="shared" si="17"/>
        <v>0</v>
      </c>
      <c r="P196" s="384">
        <v>4607109917428</v>
      </c>
      <c r="Q196" s="164"/>
      <c r="R196" s="363" t="s">
        <v>9070</v>
      </c>
    </row>
    <row r="197" spans="1:18" ht="54" customHeight="1">
      <c r="A197" s="163">
        <v>187</v>
      </c>
      <c r="B197" s="360">
        <v>14136</v>
      </c>
      <c r="C197" s="273" t="s">
        <v>2195</v>
      </c>
      <c r="D197" s="274"/>
      <c r="E197" s="346" t="s">
        <v>2177</v>
      </c>
      <c r="F197" s="368" t="s">
        <v>2196</v>
      </c>
      <c r="G197" s="369" t="s">
        <v>2197</v>
      </c>
      <c r="H197" s="347" t="str">
        <f t="shared" si="7"/>
        <v>фото</v>
      </c>
      <c r="I197" s="348" t="s">
        <v>10318</v>
      </c>
      <c r="J197" s="349" t="s">
        <v>168</v>
      </c>
      <c r="K197" s="322">
        <v>1</v>
      </c>
      <c r="L197" s="278">
        <v>155.1</v>
      </c>
      <c r="M197" s="323">
        <v>5</v>
      </c>
      <c r="N197" s="179"/>
      <c r="O197" s="157">
        <f t="shared" si="17"/>
        <v>0</v>
      </c>
      <c r="P197" s="384">
        <v>4607109917404</v>
      </c>
      <c r="Q197" s="164"/>
      <c r="R197" s="363" t="s">
        <v>9070</v>
      </c>
    </row>
    <row r="198" spans="1:18" ht="54" customHeight="1">
      <c r="A198" s="163">
        <v>188</v>
      </c>
      <c r="B198" s="360">
        <v>1492</v>
      </c>
      <c r="C198" s="273" t="s">
        <v>2629</v>
      </c>
      <c r="D198" s="274"/>
      <c r="E198" s="346" t="s">
        <v>2177</v>
      </c>
      <c r="F198" s="368" t="s">
        <v>2630</v>
      </c>
      <c r="G198" s="369" t="s">
        <v>2631</v>
      </c>
      <c r="H198" s="347" t="str">
        <f t="shared" si="7"/>
        <v>фото</v>
      </c>
      <c r="I198" s="348" t="s">
        <v>10319</v>
      </c>
      <c r="J198" s="349" t="s">
        <v>168</v>
      </c>
      <c r="K198" s="322">
        <v>1</v>
      </c>
      <c r="L198" s="278">
        <v>152.19999999999999</v>
      </c>
      <c r="M198" s="323">
        <v>5</v>
      </c>
      <c r="N198" s="179"/>
      <c r="O198" s="157">
        <f t="shared" si="17"/>
        <v>0</v>
      </c>
      <c r="P198" s="384">
        <v>4607105102705</v>
      </c>
      <c r="Q198" s="164"/>
      <c r="R198" s="363" t="s">
        <v>9070</v>
      </c>
    </row>
    <row r="199" spans="1:18" ht="54" customHeight="1">
      <c r="A199" s="163">
        <v>189</v>
      </c>
      <c r="B199" s="360">
        <v>14137</v>
      </c>
      <c r="C199" s="273" t="s">
        <v>2198</v>
      </c>
      <c r="D199" s="274"/>
      <c r="E199" s="346" t="s">
        <v>2177</v>
      </c>
      <c r="F199" s="368" t="s">
        <v>2199</v>
      </c>
      <c r="G199" s="369" t="s">
        <v>2200</v>
      </c>
      <c r="H199" s="347" t="str">
        <f t="shared" si="7"/>
        <v>фото</v>
      </c>
      <c r="I199" s="348" t="s">
        <v>10320</v>
      </c>
      <c r="J199" s="349" t="s">
        <v>168</v>
      </c>
      <c r="K199" s="322">
        <v>1</v>
      </c>
      <c r="L199" s="278">
        <v>155.1</v>
      </c>
      <c r="M199" s="323">
        <v>5</v>
      </c>
      <c r="N199" s="179"/>
      <c r="O199" s="157">
        <f t="shared" si="17"/>
        <v>0</v>
      </c>
      <c r="P199" s="384">
        <v>4607109917398</v>
      </c>
      <c r="Q199" s="164"/>
      <c r="R199" s="363" t="s">
        <v>9070</v>
      </c>
    </row>
    <row r="200" spans="1:18" ht="54" customHeight="1">
      <c r="A200" s="163">
        <v>190</v>
      </c>
      <c r="B200" s="360">
        <v>14138</v>
      </c>
      <c r="C200" s="273" t="s">
        <v>2201</v>
      </c>
      <c r="D200" s="274"/>
      <c r="E200" s="346" t="s">
        <v>2177</v>
      </c>
      <c r="F200" s="368" t="s">
        <v>2202</v>
      </c>
      <c r="G200" s="369" t="s">
        <v>2203</v>
      </c>
      <c r="H200" s="347" t="str">
        <f t="shared" si="7"/>
        <v>фото</v>
      </c>
      <c r="I200" s="348" t="s">
        <v>10321</v>
      </c>
      <c r="J200" s="349" t="s">
        <v>168</v>
      </c>
      <c r="K200" s="322">
        <v>1</v>
      </c>
      <c r="L200" s="278">
        <v>155.1</v>
      </c>
      <c r="M200" s="323">
        <v>5</v>
      </c>
      <c r="N200" s="179"/>
      <c r="O200" s="157">
        <f t="shared" si="17"/>
        <v>0</v>
      </c>
      <c r="P200" s="384">
        <v>4607109917381</v>
      </c>
      <c r="Q200" s="164"/>
      <c r="R200" s="363" t="s">
        <v>9070</v>
      </c>
    </row>
    <row r="201" spans="1:18" ht="54" customHeight="1">
      <c r="A201" s="163">
        <v>191</v>
      </c>
      <c r="B201" s="360">
        <v>16052</v>
      </c>
      <c r="C201" s="273" t="s">
        <v>2204</v>
      </c>
      <c r="D201" s="274"/>
      <c r="E201" s="346" t="s">
        <v>2177</v>
      </c>
      <c r="F201" s="368" t="s">
        <v>2205</v>
      </c>
      <c r="G201" s="369" t="s">
        <v>2206</v>
      </c>
      <c r="H201" s="347" t="str">
        <f t="shared" si="7"/>
        <v>фото</v>
      </c>
      <c r="I201" s="348" t="s">
        <v>10322</v>
      </c>
      <c r="J201" s="349" t="s">
        <v>168</v>
      </c>
      <c r="K201" s="322">
        <v>2</v>
      </c>
      <c r="L201" s="278">
        <v>292.70000000000005</v>
      </c>
      <c r="M201" s="323">
        <v>5</v>
      </c>
      <c r="N201" s="179"/>
      <c r="O201" s="157">
        <f t="shared" si="17"/>
        <v>0</v>
      </c>
      <c r="P201" s="384">
        <v>4607109914861</v>
      </c>
      <c r="Q201" s="164"/>
      <c r="R201" s="363" t="s">
        <v>9070</v>
      </c>
    </row>
    <row r="202" spans="1:18" ht="8.25" customHeight="1">
      <c r="A202" s="163">
        <v>192</v>
      </c>
      <c r="B202" s="35"/>
      <c r="C202" s="35"/>
      <c r="D202" s="182"/>
      <c r="E202" s="372"/>
      <c r="F202" s="183"/>
      <c r="G202" s="183"/>
      <c r="H202" s="183"/>
      <c r="I202" s="183"/>
      <c r="J202" s="184"/>
      <c r="K202" s="435"/>
      <c r="L202" s="35"/>
      <c r="M202" s="185"/>
      <c r="N202" s="35"/>
      <c r="O202" s="35"/>
      <c r="P202" s="385"/>
      <c r="Q202" s="35"/>
      <c r="R202" s="365"/>
    </row>
    <row r="203" spans="1:18" ht="18.75">
      <c r="A203" s="163">
        <v>193</v>
      </c>
      <c r="B203" s="394"/>
      <c r="C203" s="394"/>
      <c r="D203" s="395"/>
      <c r="E203" s="396" t="s">
        <v>9308</v>
      </c>
      <c r="F203" s="397"/>
      <c r="G203" s="397"/>
      <c r="H203" s="397"/>
      <c r="I203" s="398"/>
      <c r="J203" s="399"/>
      <c r="K203" s="437"/>
      <c r="L203" s="398"/>
      <c r="M203" s="400"/>
      <c r="N203" s="398"/>
      <c r="O203" s="398"/>
      <c r="P203" s="386"/>
      <c r="Q203" s="141"/>
      <c r="R203" s="365"/>
    </row>
    <row r="204" spans="1:18" ht="18.75">
      <c r="A204" s="163">
        <v>194</v>
      </c>
      <c r="B204" s="361"/>
      <c r="C204" s="171"/>
      <c r="D204" s="171"/>
      <c r="E204" s="479" t="s">
        <v>9308</v>
      </c>
      <c r="F204" s="370"/>
      <c r="G204" s="371"/>
      <c r="H204" s="371"/>
      <c r="I204" s="174"/>
      <c r="J204" s="175"/>
      <c r="K204" s="436"/>
      <c r="L204" s="180"/>
      <c r="M204" s="181"/>
      <c r="N204" s="177"/>
      <c r="O204" s="433"/>
      <c r="P204" s="364"/>
      <c r="Q204" s="177"/>
      <c r="R204" s="364" t="s">
        <v>9229</v>
      </c>
    </row>
    <row r="205" spans="1:18" ht="54.95" customHeight="1">
      <c r="A205" s="163">
        <v>195</v>
      </c>
      <c r="B205" s="390">
        <v>10739</v>
      </c>
      <c r="C205" s="391" t="s">
        <v>3392</v>
      </c>
      <c r="D205" s="392"/>
      <c r="E205" s="351" t="s">
        <v>3372</v>
      </c>
      <c r="F205" s="375" t="s">
        <v>3393</v>
      </c>
      <c r="G205" s="376" t="s">
        <v>9303</v>
      </c>
      <c r="H205" s="347" t="str">
        <f t="shared" ref="H205:H231" si="18">HYPERLINK("https://www.gardenbulbs.ru/images/promoline_CL/thumbnails/"&amp;C205&amp;".jpg","фото")</f>
        <v>фото</v>
      </c>
      <c r="I205" s="188" t="s">
        <v>10331</v>
      </c>
      <c r="J205" s="393" t="s">
        <v>168</v>
      </c>
      <c r="K205" s="229">
        <v>5</v>
      </c>
      <c r="L205" s="278">
        <v>110.1</v>
      </c>
      <c r="M205" s="359">
        <v>5</v>
      </c>
      <c r="N205" s="179"/>
      <c r="O205" s="157">
        <f t="shared" ref="O205:O231" si="19">IF(ISERROR(L205*N205),0,L205*N205)</f>
        <v>0</v>
      </c>
      <c r="P205" s="384">
        <v>4607109944417</v>
      </c>
      <c r="Q205" s="164"/>
      <c r="R205" s="363" t="s">
        <v>9298</v>
      </c>
    </row>
    <row r="206" spans="1:18" ht="54" customHeight="1">
      <c r="A206" s="163">
        <v>196</v>
      </c>
      <c r="B206" s="360">
        <v>10749</v>
      </c>
      <c r="C206" s="273" t="s">
        <v>1474</v>
      </c>
      <c r="D206" s="274"/>
      <c r="E206" s="346" t="s">
        <v>3372</v>
      </c>
      <c r="F206" s="368" t="s">
        <v>3373</v>
      </c>
      <c r="G206" s="369" t="s">
        <v>9299</v>
      </c>
      <c r="H206" s="347" t="str">
        <f t="shared" si="18"/>
        <v>фото</v>
      </c>
      <c r="I206" s="348" t="s">
        <v>10324</v>
      </c>
      <c r="J206" s="349" t="s">
        <v>168</v>
      </c>
      <c r="K206" s="322">
        <v>5</v>
      </c>
      <c r="L206" s="278">
        <v>110.1</v>
      </c>
      <c r="M206" s="323">
        <v>5</v>
      </c>
      <c r="N206" s="179"/>
      <c r="O206" s="157">
        <f t="shared" si="19"/>
        <v>0</v>
      </c>
      <c r="P206" s="384">
        <v>4607109919224</v>
      </c>
      <c r="Q206" s="164"/>
      <c r="R206" s="363" t="s">
        <v>9298</v>
      </c>
    </row>
    <row r="207" spans="1:18" ht="54" customHeight="1">
      <c r="A207" s="163">
        <v>197</v>
      </c>
      <c r="B207" s="360">
        <v>13349</v>
      </c>
      <c r="C207" s="273" t="s">
        <v>1477</v>
      </c>
      <c r="D207" s="274"/>
      <c r="E207" s="346" t="s">
        <v>3372</v>
      </c>
      <c r="F207" s="368" t="s">
        <v>3382</v>
      </c>
      <c r="G207" s="369" t="s">
        <v>9301</v>
      </c>
      <c r="H207" s="347" t="str">
        <f t="shared" si="18"/>
        <v>фото</v>
      </c>
      <c r="I207" s="348" t="s">
        <v>10327</v>
      </c>
      <c r="J207" s="349" t="s">
        <v>168</v>
      </c>
      <c r="K207" s="322">
        <v>5</v>
      </c>
      <c r="L207" s="278">
        <v>110.1</v>
      </c>
      <c r="M207" s="323">
        <v>5</v>
      </c>
      <c r="N207" s="179"/>
      <c r="O207" s="157">
        <f t="shared" si="19"/>
        <v>0</v>
      </c>
      <c r="P207" s="384">
        <v>4607109925942</v>
      </c>
      <c r="Q207" s="164"/>
      <c r="R207" s="363" t="s">
        <v>9298</v>
      </c>
    </row>
    <row r="208" spans="1:18" ht="54.95" customHeight="1">
      <c r="A208" s="163">
        <v>198</v>
      </c>
      <c r="B208" s="360">
        <v>1484</v>
      </c>
      <c r="C208" s="273" t="s">
        <v>1479</v>
      </c>
      <c r="D208" s="274"/>
      <c r="E208" s="346" t="s">
        <v>3372</v>
      </c>
      <c r="F208" s="368" t="s">
        <v>3385</v>
      </c>
      <c r="G208" s="369" t="s">
        <v>3512</v>
      </c>
      <c r="H208" s="347" t="str">
        <f t="shared" si="18"/>
        <v>фото</v>
      </c>
      <c r="I208" s="348" t="s">
        <v>10329</v>
      </c>
      <c r="J208" s="349" t="s">
        <v>168</v>
      </c>
      <c r="K208" s="322">
        <v>5</v>
      </c>
      <c r="L208" s="278">
        <v>110.1</v>
      </c>
      <c r="M208" s="323">
        <v>5</v>
      </c>
      <c r="N208" s="179"/>
      <c r="O208" s="157">
        <f t="shared" si="19"/>
        <v>0</v>
      </c>
      <c r="P208" s="384">
        <v>4607109991855</v>
      </c>
      <c r="Q208" s="164"/>
      <c r="R208" s="363" t="s">
        <v>9298</v>
      </c>
    </row>
    <row r="209" spans="1:18" ht="54.95" customHeight="1">
      <c r="A209" s="163">
        <v>199</v>
      </c>
      <c r="B209" s="360">
        <v>10740</v>
      </c>
      <c r="C209" s="273" t="s">
        <v>1480</v>
      </c>
      <c r="D209" s="274"/>
      <c r="E209" s="346" t="s">
        <v>3372</v>
      </c>
      <c r="F209" s="368" t="s">
        <v>3389</v>
      </c>
      <c r="G209" s="369" t="s">
        <v>3390</v>
      </c>
      <c r="H209" s="347" t="str">
        <f t="shared" si="18"/>
        <v>фото</v>
      </c>
      <c r="I209" s="348" t="s">
        <v>10328</v>
      </c>
      <c r="J209" s="349" t="s">
        <v>168</v>
      </c>
      <c r="K209" s="322">
        <v>5</v>
      </c>
      <c r="L209" s="278">
        <v>110.1</v>
      </c>
      <c r="M209" s="323">
        <v>5</v>
      </c>
      <c r="N209" s="179"/>
      <c r="O209" s="157">
        <f t="shared" si="19"/>
        <v>0</v>
      </c>
      <c r="P209" s="384">
        <v>4607109978283</v>
      </c>
      <c r="Q209" s="164"/>
      <c r="R209" s="363" t="s">
        <v>9298</v>
      </c>
    </row>
    <row r="210" spans="1:18" ht="54.95" customHeight="1">
      <c r="A210" s="163">
        <v>200</v>
      </c>
      <c r="B210" s="360">
        <v>13347</v>
      </c>
      <c r="C210" s="273" t="s">
        <v>3386</v>
      </c>
      <c r="D210" s="274"/>
      <c r="E210" s="346" t="s">
        <v>3372</v>
      </c>
      <c r="F210" s="368" t="s">
        <v>3387</v>
      </c>
      <c r="G210" s="369" t="s">
        <v>3388</v>
      </c>
      <c r="H210" s="347" t="str">
        <f t="shared" si="18"/>
        <v>фото</v>
      </c>
      <c r="I210" s="348" t="s">
        <v>10326</v>
      </c>
      <c r="J210" s="349" t="s">
        <v>168</v>
      </c>
      <c r="K210" s="322">
        <v>5</v>
      </c>
      <c r="L210" s="278">
        <v>108.8</v>
      </c>
      <c r="M210" s="323">
        <v>5</v>
      </c>
      <c r="N210" s="179"/>
      <c r="O210" s="157">
        <f t="shared" si="19"/>
        <v>0</v>
      </c>
      <c r="P210" s="384">
        <v>4607109925959</v>
      </c>
      <c r="Q210" s="164"/>
      <c r="R210" s="363" t="s">
        <v>9298</v>
      </c>
    </row>
    <row r="211" spans="1:18" ht="54.95" customHeight="1">
      <c r="A211" s="163">
        <v>201</v>
      </c>
      <c r="B211" s="360">
        <v>10746</v>
      </c>
      <c r="C211" s="273" t="s">
        <v>1475</v>
      </c>
      <c r="D211" s="274"/>
      <c r="E211" s="346" t="s">
        <v>3372</v>
      </c>
      <c r="F211" s="368" t="s">
        <v>3374</v>
      </c>
      <c r="G211" s="369" t="s">
        <v>3611</v>
      </c>
      <c r="H211" s="347" t="str">
        <f t="shared" si="18"/>
        <v>фото</v>
      </c>
      <c r="I211" s="348" t="s">
        <v>10325</v>
      </c>
      <c r="J211" s="349" t="s">
        <v>168</v>
      </c>
      <c r="K211" s="322">
        <v>5</v>
      </c>
      <c r="L211" s="278">
        <v>110.1</v>
      </c>
      <c r="M211" s="323">
        <v>5</v>
      </c>
      <c r="N211" s="179"/>
      <c r="O211" s="157">
        <f t="shared" si="19"/>
        <v>0</v>
      </c>
      <c r="P211" s="384">
        <v>4607109928684</v>
      </c>
      <c r="Q211" s="164"/>
      <c r="R211" s="363" t="s">
        <v>9298</v>
      </c>
    </row>
    <row r="212" spans="1:18" ht="54.95" customHeight="1">
      <c r="A212" s="163">
        <v>202</v>
      </c>
      <c r="B212" s="360">
        <v>4402</v>
      </c>
      <c r="C212" s="273" t="s">
        <v>1476</v>
      </c>
      <c r="D212" s="274"/>
      <c r="E212" s="346" t="s">
        <v>3372</v>
      </c>
      <c r="F212" s="368" t="s">
        <v>3380</v>
      </c>
      <c r="G212" s="369" t="s">
        <v>9300</v>
      </c>
      <c r="H212" s="347" t="str">
        <f t="shared" si="18"/>
        <v>фото</v>
      </c>
      <c r="I212" s="348" t="s">
        <v>3381</v>
      </c>
      <c r="J212" s="349" t="s">
        <v>168</v>
      </c>
      <c r="K212" s="322">
        <v>5</v>
      </c>
      <c r="L212" s="278">
        <v>110.1</v>
      </c>
      <c r="M212" s="323">
        <v>5</v>
      </c>
      <c r="N212" s="179"/>
      <c r="O212" s="157">
        <f t="shared" si="19"/>
        <v>0</v>
      </c>
      <c r="P212" s="384">
        <v>4607109978894</v>
      </c>
      <c r="Q212" s="164"/>
      <c r="R212" s="363" t="s">
        <v>9298</v>
      </c>
    </row>
    <row r="213" spans="1:18" ht="54.95" customHeight="1">
      <c r="A213" s="163">
        <v>203</v>
      </c>
      <c r="B213" s="360">
        <v>13829</v>
      </c>
      <c r="C213" s="273" t="s">
        <v>1478</v>
      </c>
      <c r="D213" s="274"/>
      <c r="E213" s="346" t="s">
        <v>3372</v>
      </c>
      <c r="F213" s="368" t="s">
        <v>3383</v>
      </c>
      <c r="G213" s="369" t="s">
        <v>9107</v>
      </c>
      <c r="H213" s="347" t="str">
        <f t="shared" si="18"/>
        <v>фото</v>
      </c>
      <c r="I213" s="348" t="s">
        <v>3384</v>
      </c>
      <c r="J213" s="349" t="s">
        <v>168</v>
      </c>
      <c r="K213" s="322">
        <v>5</v>
      </c>
      <c r="L213" s="278">
        <v>110.1</v>
      </c>
      <c r="M213" s="323">
        <v>5</v>
      </c>
      <c r="N213" s="179"/>
      <c r="O213" s="157">
        <f t="shared" si="19"/>
        <v>0</v>
      </c>
      <c r="P213" s="384">
        <v>4607109978306</v>
      </c>
      <c r="Q213" s="164"/>
      <c r="R213" s="363" t="s">
        <v>9298</v>
      </c>
    </row>
    <row r="214" spans="1:18" ht="54.95" customHeight="1">
      <c r="A214" s="163">
        <v>204</v>
      </c>
      <c r="B214" s="360">
        <v>972</v>
      </c>
      <c r="C214" s="273" t="s">
        <v>3391</v>
      </c>
      <c r="D214" s="274"/>
      <c r="E214" s="346" t="s">
        <v>3372</v>
      </c>
      <c r="F214" s="368" t="s">
        <v>9108</v>
      </c>
      <c r="G214" s="369" t="s">
        <v>9302</v>
      </c>
      <c r="H214" s="347" t="str">
        <f t="shared" si="18"/>
        <v>фото</v>
      </c>
      <c r="I214" s="348" t="s">
        <v>10330</v>
      </c>
      <c r="J214" s="349" t="s">
        <v>168</v>
      </c>
      <c r="K214" s="322">
        <v>5</v>
      </c>
      <c r="L214" s="278">
        <v>110.1</v>
      </c>
      <c r="M214" s="323">
        <v>5</v>
      </c>
      <c r="N214" s="179"/>
      <c r="O214" s="157">
        <f t="shared" si="19"/>
        <v>0</v>
      </c>
      <c r="P214" s="384">
        <v>4607109920664</v>
      </c>
      <c r="Q214" s="164"/>
      <c r="R214" s="363" t="s">
        <v>9298</v>
      </c>
    </row>
    <row r="215" spans="1:18" ht="54.95" customHeight="1">
      <c r="A215" s="163">
        <v>205</v>
      </c>
      <c r="B215" s="360">
        <v>11050</v>
      </c>
      <c r="C215" s="273" t="s">
        <v>3394</v>
      </c>
      <c r="D215" s="274"/>
      <c r="E215" s="346" t="s">
        <v>3372</v>
      </c>
      <c r="F215" s="368" t="s">
        <v>3395</v>
      </c>
      <c r="G215" s="369" t="s">
        <v>9304</v>
      </c>
      <c r="H215" s="347" t="str">
        <f t="shared" si="18"/>
        <v>фото</v>
      </c>
      <c r="I215" s="348" t="s">
        <v>10332</v>
      </c>
      <c r="J215" s="349" t="s">
        <v>168</v>
      </c>
      <c r="K215" s="322">
        <v>5</v>
      </c>
      <c r="L215" s="278">
        <v>110.1</v>
      </c>
      <c r="M215" s="323">
        <v>5</v>
      </c>
      <c r="N215" s="179"/>
      <c r="O215" s="157">
        <f t="shared" si="19"/>
        <v>0</v>
      </c>
      <c r="P215" s="384">
        <v>4607109984635</v>
      </c>
      <c r="Q215" s="164"/>
      <c r="R215" s="363" t="s">
        <v>9298</v>
      </c>
    </row>
    <row r="216" spans="1:18" ht="54.95" customHeight="1">
      <c r="A216" s="163">
        <v>206</v>
      </c>
      <c r="B216" s="360">
        <v>11046</v>
      </c>
      <c r="C216" s="273" t="s">
        <v>1167</v>
      </c>
      <c r="D216" s="274"/>
      <c r="E216" s="346" t="s">
        <v>3449</v>
      </c>
      <c r="F216" s="368" t="s">
        <v>3450</v>
      </c>
      <c r="G216" s="369" t="s">
        <v>3451</v>
      </c>
      <c r="H216" s="347" t="str">
        <f t="shared" si="18"/>
        <v>фото</v>
      </c>
      <c r="I216" s="348" t="s">
        <v>3452</v>
      </c>
      <c r="J216" s="349" t="s">
        <v>9406</v>
      </c>
      <c r="K216" s="322">
        <v>5</v>
      </c>
      <c r="L216" s="278">
        <v>118.89999999999999</v>
      </c>
      <c r="M216" s="323">
        <v>5</v>
      </c>
      <c r="N216" s="179"/>
      <c r="O216" s="157">
        <f t="shared" si="19"/>
        <v>0</v>
      </c>
      <c r="P216" s="384">
        <v>4607109939185</v>
      </c>
      <c r="Q216" s="164"/>
      <c r="R216" s="363" t="s">
        <v>9298</v>
      </c>
    </row>
    <row r="217" spans="1:18" ht="54.95" customHeight="1">
      <c r="A217" s="163">
        <v>207</v>
      </c>
      <c r="B217" s="360">
        <v>11045</v>
      </c>
      <c r="C217" s="273" t="s">
        <v>288</v>
      </c>
      <c r="D217" s="274"/>
      <c r="E217" s="346" t="s">
        <v>3449</v>
      </c>
      <c r="F217" s="368" t="s">
        <v>3460</v>
      </c>
      <c r="G217" s="369" t="s">
        <v>3461</v>
      </c>
      <c r="H217" s="347" t="str">
        <f t="shared" si="18"/>
        <v>фото</v>
      </c>
      <c r="I217" s="348" t="s">
        <v>3462</v>
      </c>
      <c r="J217" s="349" t="s">
        <v>174</v>
      </c>
      <c r="K217" s="322">
        <v>5</v>
      </c>
      <c r="L217" s="278">
        <v>132.79999999999998</v>
      </c>
      <c r="M217" s="323">
        <v>5</v>
      </c>
      <c r="N217" s="179"/>
      <c r="O217" s="157">
        <f t="shared" si="19"/>
        <v>0</v>
      </c>
      <c r="P217" s="384">
        <v>4607109950906</v>
      </c>
      <c r="Q217" s="164"/>
      <c r="R217" s="363" t="s">
        <v>9298</v>
      </c>
    </row>
    <row r="218" spans="1:18" ht="54" customHeight="1">
      <c r="A218" s="163">
        <v>208</v>
      </c>
      <c r="B218" s="360">
        <v>4244</v>
      </c>
      <c r="C218" s="273" t="s">
        <v>289</v>
      </c>
      <c r="D218" s="274"/>
      <c r="E218" s="346" t="s">
        <v>3449</v>
      </c>
      <c r="F218" s="368" t="s">
        <v>3463</v>
      </c>
      <c r="G218" s="369" t="s">
        <v>3464</v>
      </c>
      <c r="H218" s="347" t="str">
        <f t="shared" si="18"/>
        <v>фото</v>
      </c>
      <c r="I218" s="348" t="s">
        <v>3465</v>
      </c>
      <c r="J218" s="349" t="s">
        <v>172</v>
      </c>
      <c r="K218" s="322">
        <v>5</v>
      </c>
      <c r="L218" s="278">
        <v>153</v>
      </c>
      <c r="M218" s="323">
        <v>5</v>
      </c>
      <c r="N218" s="179"/>
      <c r="O218" s="157">
        <f t="shared" si="19"/>
        <v>0</v>
      </c>
      <c r="P218" s="384">
        <v>4607109979112</v>
      </c>
      <c r="Q218" s="164"/>
      <c r="R218" s="363" t="s">
        <v>9298</v>
      </c>
    </row>
    <row r="219" spans="1:18" ht="54.95" customHeight="1">
      <c r="A219" s="163">
        <v>209</v>
      </c>
      <c r="B219" s="360">
        <v>11298</v>
      </c>
      <c r="C219" s="273" t="s">
        <v>9318</v>
      </c>
      <c r="D219" s="274"/>
      <c r="E219" s="346" t="s">
        <v>3449</v>
      </c>
      <c r="F219" s="368" t="s">
        <v>9309</v>
      </c>
      <c r="G219" s="369" t="s">
        <v>3466</v>
      </c>
      <c r="H219" s="347" t="str">
        <f t="shared" si="18"/>
        <v>фото</v>
      </c>
      <c r="I219" s="348" t="s">
        <v>3467</v>
      </c>
      <c r="J219" s="349" t="s">
        <v>171</v>
      </c>
      <c r="K219" s="322">
        <v>5</v>
      </c>
      <c r="L219" s="278">
        <v>132.79999999999998</v>
      </c>
      <c r="M219" s="323">
        <v>5</v>
      </c>
      <c r="N219" s="179"/>
      <c r="O219" s="157">
        <f t="shared" si="19"/>
        <v>0</v>
      </c>
      <c r="P219" s="384">
        <v>4607105140608</v>
      </c>
      <c r="Q219" s="164"/>
      <c r="R219" s="363" t="s">
        <v>9298</v>
      </c>
    </row>
    <row r="220" spans="1:18" ht="54" customHeight="1">
      <c r="A220" s="163">
        <v>210</v>
      </c>
      <c r="B220" s="360">
        <v>6119</v>
      </c>
      <c r="C220" s="273" t="s">
        <v>3479</v>
      </c>
      <c r="D220" s="274"/>
      <c r="E220" s="346" t="s">
        <v>3470</v>
      </c>
      <c r="F220" s="368" t="s">
        <v>2128</v>
      </c>
      <c r="G220" s="369" t="s">
        <v>3480</v>
      </c>
      <c r="H220" s="347" t="str">
        <f t="shared" si="18"/>
        <v>фото</v>
      </c>
      <c r="I220" s="348" t="s">
        <v>8368</v>
      </c>
      <c r="J220" s="349" t="s">
        <v>188</v>
      </c>
      <c r="K220" s="322">
        <v>3</v>
      </c>
      <c r="L220" s="278">
        <v>122.8</v>
      </c>
      <c r="M220" s="323">
        <v>5</v>
      </c>
      <c r="N220" s="179"/>
      <c r="O220" s="157">
        <f t="shared" si="19"/>
        <v>0</v>
      </c>
      <c r="P220" s="384">
        <v>4607109920688</v>
      </c>
      <c r="Q220" s="164"/>
      <c r="R220" s="363" t="s">
        <v>9298</v>
      </c>
    </row>
    <row r="221" spans="1:18" ht="54" customHeight="1">
      <c r="A221" s="163">
        <v>211</v>
      </c>
      <c r="B221" s="360">
        <v>9644</v>
      </c>
      <c r="C221" s="273" t="s">
        <v>3469</v>
      </c>
      <c r="D221" s="274"/>
      <c r="E221" s="346" t="s">
        <v>3470</v>
      </c>
      <c r="F221" s="368" t="s">
        <v>3471</v>
      </c>
      <c r="G221" s="369" t="s">
        <v>3472</v>
      </c>
      <c r="H221" s="347" t="str">
        <f t="shared" si="18"/>
        <v>фото</v>
      </c>
      <c r="I221" s="348" t="s">
        <v>3473</v>
      </c>
      <c r="J221" s="349" t="s">
        <v>172</v>
      </c>
      <c r="K221" s="322">
        <v>3</v>
      </c>
      <c r="L221" s="278">
        <v>119.8</v>
      </c>
      <c r="M221" s="323">
        <v>5</v>
      </c>
      <c r="N221" s="179"/>
      <c r="O221" s="157">
        <f t="shared" si="19"/>
        <v>0</v>
      </c>
      <c r="P221" s="384">
        <v>4607109988237</v>
      </c>
      <c r="Q221" s="164"/>
      <c r="R221" s="363" t="s">
        <v>9298</v>
      </c>
    </row>
    <row r="222" spans="1:18" ht="54" customHeight="1">
      <c r="A222" s="163">
        <v>212</v>
      </c>
      <c r="B222" s="360">
        <v>13506</v>
      </c>
      <c r="C222" s="273" t="s">
        <v>3475</v>
      </c>
      <c r="D222" s="274"/>
      <c r="E222" s="346" t="s">
        <v>3470</v>
      </c>
      <c r="F222" s="368" t="s">
        <v>3476</v>
      </c>
      <c r="G222" s="369" t="s">
        <v>3477</v>
      </c>
      <c r="H222" s="347" t="str">
        <f t="shared" si="18"/>
        <v>фото</v>
      </c>
      <c r="I222" s="348" t="s">
        <v>3478</v>
      </c>
      <c r="J222" s="349" t="s">
        <v>2067</v>
      </c>
      <c r="K222" s="322">
        <v>3</v>
      </c>
      <c r="L222" s="278">
        <v>125.1</v>
      </c>
      <c r="M222" s="323">
        <v>5</v>
      </c>
      <c r="N222" s="179"/>
      <c r="O222" s="157">
        <f t="shared" si="19"/>
        <v>0</v>
      </c>
      <c r="P222" s="384">
        <v>4607109937037</v>
      </c>
      <c r="Q222" s="164"/>
      <c r="R222" s="363" t="s">
        <v>9298</v>
      </c>
    </row>
    <row r="223" spans="1:18" ht="54.95" customHeight="1">
      <c r="A223" s="163">
        <v>213</v>
      </c>
      <c r="B223" s="360">
        <v>7550</v>
      </c>
      <c r="C223" s="273" t="s">
        <v>1046</v>
      </c>
      <c r="D223" s="274"/>
      <c r="E223" s="346" t="s">
        <v>3519</v>
      </c>
      <c r="F223" s="368" t="s">
        <v>3531</v>
      </c>
      <c r="G223" s="369" t="s">
        <v>3532</v>
      </c>
      <c r="H223" s="347" t="str">
        <f t="shared" si="18"/>
        <v>фото</v>
      </c>
      <c r="I223" s="348" t="s">
        <v>3533</v>
      </c>
      <c r="J223" s="349" t="s">
        <v>168</v>
      </c>
      <c r="K223" s="322">
        <v>5</v>
      </c>
      <c r="L223" s="278">
        <v>124</v>
      </c>
      <c r="M223" s="323">
        <v>5</v>
      </c>
      <c r="N223" s="179"/>
      <c r="O223" s="157">
        <f t="shared" si="19"/>
        <v>0</v>
      </c>
      <c r="P223" s="384">
        <v>4607109965252</v>
      </c>
      <c r="Q223" s="164"/>
      <c r="R223" s="363" t="s">
        <v>9298</v>
      </c>
    </row>
    <row r="224" spans="1:18" ht="54.95" customHeight="1">
      <c r="A224" s="163">
        <v>214</v>
      </c>
      <c r="B224" s="360">
        <v>7568</v>
      </c>
      <c r="C224" s="273" t="s">
        <v>305</v>
      </c>
      <c r="D224" s="274"/>
      <c r="E224" s="346" t="s">
        <v>3519</v>
      </c>
      <c r="F224" s="368" t="s">
        <v>2128</v>
      </c>
      <c r="G224" s="369" t="s">
        <v>2129</v>
      </c>
      <c r="H224" s="347" t="str">
        <f t="shared" si="18"/>
        <v>фото</v>
      </c>
      <c r="I224" s="348" t="s">
        <v>3542</v>
      </c>
      <c r="J224" s="349" t="s">
        <v>174</v>
      </c>
      <c r="K224" s="322">
        <v>5</v>
      </c>
      <c r="L224" s="278">
        <v>111.3</v>
      </c>
      <c r="M224" s="323">
        <v>5</v>
      </c>
      <c r="N224" s="179"/>
      <c r="O224" s="157">
        <f t="shared" si="19"/>
        <v>0</v>
      </c>
      <c r="P224" s="384">
        <v>4607109979334</v>
      </c>
      <c r="Q224" s="164"/>
      <c r="R224" s="363" t="s">
        <v>9298</v>
      </c>
    </row>
    <row r="225" spans="1:18" ht="54.95" customHeight="1">
      <c r="A225" s="163">
        <v>215</v>
      </c>
      <c r="B225" s="360">
        <v>11291</v>
      </c>
      <c r="C225" s="273" t="s">
        <v>10323</v>
      </c>
      <c r="D225" s="274"/>
      <c r="E225" s="346" t="s">
        <v>3554</v>
      </c>
      <c r="F225" s="368" t="s">
        <v>2128</v>
      </c>
      <c r="G225" s="369" t="s">
        <v>3572</v>
      </c>
      <c r="H225" s="347" t="str">
        <f t="shared" si="18"/>
        <v>фото</v>
      </c>
      <c r="I225" s="348" t="s">
        <v>3573</v>
      </c>
      <c r="J225" s="349" t="s">
        <v>1166</v>
      </c>
      <c r="K225" s="322">
        <v>3</v>
      </c>
      <c r="L225" s="278">
        <v>70.599999999999994</v>
      </c>
      <c r="M225" s="323">
        <v>5</v>
      </c>
      <c r="N225" s="179"/>
      <c r="O225" s="157">
        <f t="shared" si="19"/>
        <v>0</v>
      </c>
      <c r="P225" s="384">
        <v>4607105140639</v>
      </c>
      <c r="Q225" s="164"/>
      <c r="R225" s="363" t="s">
        <v>9298</v>
      </c>
    </row>
    <row r="226" spans="1:18" ht="54" customHeight="1">
      <c r="A226" s="163">
        <v>216</v>
      </c>
      <c r="B226" s="360">
        <v>7551</v>
      </c>
      <c r="C226" s="273" t="s">
        <v>3553</v>
      </c>
      <c r="D226" s="274"/>
      <c r="E226" s="346" t="s">
        <v>3554</v>
      </c>
      <c r="F226" s="368" t="s">
        <v>3555</v>
      </c>
      <c r="G226" s="369" t="s">
        <v>3556</v>
      </c>
      <c r="H226" s="347" t="str">
        <f t="shared" si="18"/>
        <v>фото</v>
      </c>
      <c r="I226" s="348" t="s">
        <v>3557</v>
      </c>
      <c r="J226" s="349" t="s">
        <v>1166</v>
      </c>
      <c r="K226" s="322">
        <v>3</v>
      </c>
      <c r="L226" s="278">
        <v>86.5</v>
      </c>
      <c r="M226" s="323">
        <v>5</v>
      </c>
      <c r="N226" s="179"/>
      <c r="O226" s="157">
        <f t="shared" si="19"/>
        <v>0</v>
      </c>
      <c r="P226" s="384">
        <v>4607109935200</v>
      </c>
      <c r="Q226" s="164"/>
      <c r="R226" s="363" t="s">
        <v>9298</v>
      </c>
    </row>
    <row r="227" spans="1:18" ht="54" customHeight="1">
      <c r="A227" s="163">
        <v>217</v>
      </c>
      <c r="B227" s="360">
        <v>7567</v>
      </c>
      <c r="C227" s="273" t="s">
        <v>3559</v>
      </c>
      <c r="D227" s="274"/>
      <c r="E227" s="346" t="s">
        <v>3554</v>
      </c>
      <c r="F227" s="368" t="s">
        <v>3560</v>
      </c>
      <c r="G227" s="369" t="s">
        <v>3561</v>
      </c>
      <c r="H227" s="347" t="str">
        <f t="shared" si="18"/>
        <v>фото</v>
      </c>
      <c r="I227" s="348" t="s">
        <v>3562</v>
      </c>
      <c r="J227" s="349" t="s">
        <v>1166</v>
      </c>
      <c r="K227" s="322">
        <v>3</v>
      </c>
      <c r="L227" s="278">
        <v>86.5</v>
      </c>
      <c r="M227" s="323">
        <v>5</v>
      </c>
      <c r="N227" s="179"/>
      <c r="O227" s="157">
        <f t="shared" si="19"/>
        <v>0</v>
      </c>
      <c r="P227" s="384">
        <v>4607109930946</v>
      </c>
      <c r="Q227" s="164"/>
      <c r="R227" s="363" t="s">
        <v>9298</v>
      </c>
    </row>
    <row r="228" spans="1:18" ht="54" customHeight="1">
      <c r="A228" s="163">
        <v>218</v>
      </c>
      <c r="B228" s="360">
        <v>7552</v>
      </c>
      <c r="C228" s="273" t="s">
        <v>3567</v>
      </c>
      <c r="D228" s="274"/>
      <c r="E228" s="346" t="s">
        <v>3554</v>
      </c>
      <c r="F228" s="368" t="s">
        <v>3568</v>
      </c>
      <c r="G228" s="369" t="s">
        <v>3569</v>
      </c>
      <c r="H228" s="347" t="str">
        <f t="shared" si="18"/>
        <v>фото</v>
      </c>
      <c r="I228" s="348" t="s">
        <v>3570</v>
      </c>
      <c r="J228" s="349" t="s">
        <v>1166</v>
      </c>
      <c r="K228" s="322">
        <v>3</v>
      </c>
      <c r="L228" s="278">
        <v>86.5</v>
      </c>
      <c r="M228" s="323">
        <v>5</v>
      </c>
      <c r="N228" s="179"/>
      <c r="O228" s="157">
        <f t="shared" si="19"/>
        <v>0</v>
      </c>
      <c r="P228" s="384">
        <v>4607109923818</v>
      </c>
      <c r="Q228" s="164"/>
      <c r="R228" s="363" t="s">
        <v>9298</v>
      </c>
    </row>
    <row r="229" spans="1:18" ht="54" customHeight="1">
      <c r="A229" s="163">
        <v>219</v>
      </c>
      <c r="B229" s="360">
        <v>7445</v>
      </c>
      <c r="C229" s="273" t="s">
        <v>3574</v>
      </c>
      <c r="D229" s="274"/>
      <c r="E229" s="346" t="s">
        <v>3554</v>
      </c>
      <c r="F229" s="368" t="s">
        <v>3575</v>
      </c>
      <c r="G229" s="369" t="s">
        <v>3576</v>
      </c>
      <c r="H229" s="347" t="str">
        <f t="shared" si="18"/>
        <v>фото</v>
      </c>
      <c r="I229" s="348" t="s">
        <v>3577</v>
      </c>
      <c r="J229" s="349" t="s">
        <v>1166</v>
      </c>
      <c r="K229" s="322">
        <v>3</v>
      </c>
      <c r="L229" s="278">
        <v>86.5</v>
      </c>
      <c r="M229" s="323">
        <v>5</v>
      </c>
      <c r="N229" s="179"/>
      <c r="O229" s="157">
        <f t="shared" si="19"/>
        <v>0</v>
      </c>
      <c r="P229" s="384">
        <v>4607109930939</v>
      </c>
      <c r="Q229" s="164"/>
      <c r="R229" s="363" t="s">
        <v>9298</v>
      </c>
    </row>
    <row r="230" spans="1:18" ht="54.95" customHeight="1">
      <c r="A230" s="163">
        <v>220</v>
      </c>
      <c r="B230" s="360">
        <v>13508</v>
      </c>
      <c r="C230" s="273" t="s">
        <v>312</v>
      </c>
      <c r="D230" s="274"/>
      <c r="E230" s="346" t="s">
        <v>3582</v>
      </c>
      <c r="F230" s="368" t="s">
        <v>3599</v>
      </c>
      <c r="G230" s="369" t="s">
        <v>2169</v>
      </c>
      <c r="H230" s="347" t="str">
        <f t="shared" si="18"/>
        <v>фото</v>
      </c>
      <c r="I230" s="348" t="s">
        <v>3600</v>
      </c>
      <c r="J230" s="349" t="s">
        <v>168</v>
      </c>
      <c r="K230" s="322">
        <v>5</v>
      </c>
      <c r="L230" s="278">
        <v>84.8</v>
      </c>
      <c r="M230" s="323">
        <v>5</v>
      </c>
      <c r="N230" s="179"/>
      <c r="O230" s="157">
        <f t="shared" si="19"/>
        <v>0</v>
      </c>
      <c r="P230" s="384">
        <v>4607109925881</v>
      </c>
      <c r="Q230" s="164"/>
      <c r="R230" s="363" t="s">
        <v>9298</v>
      </c>
    </row>
    <row r="231" spans="1:18" ht="54.95" customHeight="1">
      <c r="A231" s="163">
        <v>221</v>
      </c>
      <c r="B231" s="360">
        <v>13833</v>
      </c>
      <c r="C231" s="273" t="s">
        <v>311</v>
      </c>
      <c r="D231" s="274"/>
      <c r="E231" s="346" t="s">
        <v>3582</v>
      </c>
      <c r="F231" s="368" t="s">
        <v>9117</v>
      </c>
      <c r="G231" s="369" t="s">
        <v>9118</v>
      </c>
      <c r="H231" s="347" t="str">
        <f t="shared" si="18"/>
        <v>фото</v>
      </c>
      <c r="I231" s="348" t="s">
        <v>3601</v>
      </c>
      <c r="J231" s="349" t="s">
        <v>168</v>
      </c>
      <c r="K231" s="322">
        <v>5</v>
      </c>
      <c r="L231" s="278">
        <v>84.8</v>
      </c>
      <c r="M231" s="323">
        <v>5</v>
      </c>
      <c r="N231" s="179"/>
      <c r="O231" s="157">
        <f t="shared" si="19"/>
        <v>0</v>
      </c>
      <c r="P231" s="384">
        <v>4607109925850</v>
      </c>
      <c r="Q231" s="164"/>
      <c r="R231" s="363" t="s">
        <v>9298</v>
      </c>
    </row>
    <row r="232" spans="1:18" ht="9.1999999999999993" customHeight="1">
      <c r="A232" s="163"/>
      <c r="B232" s="35"/>
      <c r="C232" s="35"/>
      <c r="D232" s="182"/>
      <c r="E232" s="291"/>
      <c r="F232" s="35"/>
      <c r="G232" s="35"/>
      <c r="H232" s="35"/>
      <c r="I232" s="183"/>
      <c r="J232" s="184"/>
      <c r="K232" s="435"/>
      <c r="L232" s="35"/>
      <c r="M232" s="185"/>
      <c r="N232" s="35"/>
      <c r="O232" s="35"/>
      <c r="P232" s="385"/>
      <c r="Q232" s="35"/>
      <c r="R232" s="94"/>
    </row>
    <row r="233" spans="1:18" ht="18.75">
      <c r="A233" s="163">
        <v>223</v>
      </c>
      <c r="B233" s="451"/>
      <c r="C233" s="451"/>
      <c r="D233" s="452"/>
      <c r="E233" s="453" t="s">
        <v>2207</v>
      </c>
      <c r="F233" s="451"/>
      <c r="G233" s="451"/>
      <c r="H233" s="451"/>
      <c r="I233" s="454"/>
      <c r="J233" s="455"/>
      <c r="K233" s="456"/>
      <c r="L233" s="451"/>
      <c r="M233" s="457"/>
      <c r="N233" s="451"/>
      <c r="O233" s="186"/>
      <c r="P233" s="388"/>
      <c r="Q233" s="186"/>
      <c r="R233" s="94"/>
    </row>
    <row r="234" spans="1:18" ht="18.75">
      <c r="A234" s="163">
        <v>224</v>
      </c>
      <c r="B234" s="136"/>
      <c r="C234" s="136"/>
      <c r="D234" s="137"/>
      <c r="E234" s="249" t="s">
        <v>2208</v>
      </c>
      <c r="F234" s="187"/>
      <c r="G234" s="187"/>
      <c r="H234" s="187"/>
      <c r="I234" s="141"/>
      <c r="J234" s="143"/>
      <c r="K234" s="190"/>
      <c r="L234" s="141"/>
      <c r="M234" s="144"/>
      <c r="N234" s="141"/>
      <c r="O234" s="141"/>
      <c r="P234" s="386"/>
      <c r="Q234" s="141"/>
      <c r="R234" s="94"/>
    </row>
    <row r="235" spans="1:18" ht="18.75">
      <c r="A235" s="163">
        <v>225</v>
      </c>
      <c r="B235" s="361"/>
      <c r="C235" s="171"/>
      <c r="D235" s="171"/>
      <c r="E235" s="479" t="s">
        <v>10333</v>
      </c>
      <c r="F235" s="370"/>
      <c r="G235" s="371"/>
      <c r="H235" s="371"/>
      <c r="I235" s="174"/>
      <c r="J235" s="175"/>
      <c r="K235" s="436"/>
      <c r="L235" s="180"/>
      <c r="M235" s="181"/>
      <c r="N235" s="177"/>
      <c r="O235" s="177"/>
      <c r="P235" s="364"/>
      <c r="Q235" s="177"/>
      <c r="R235" s="364"/>
    </row>
    <row r="236" spans="1:18" ht="58.15" customHeight="1">
      <c r="A236" s="163">
        <v>226</v>
      </c>
      <c r="B236" s="277">
        <v>14004</v>
      </c>
      <c r="C236" s="271" t="s">
        <v>2212</v>
      </c>
      <c r="D236" s="272"/>
      <c r="E236" s="355" t="s">
        <v>2083</v>
      </c>
      <c r="F236" s="351" t="s">
        <v>2213</v>
      </c>
      <c r="G236" s="352" t="s">
        <v>2214</v>
      </c>
      <c r="H236" s="347" t="str">
        <f t="shared" ref="H236:H301" si="20">HYPERLINK("https://www.gardenbulbs.ru/images/Gladiolus_CL/thumbnails/"&amp;C236&amp;".jpg","фото")</f>
        <v>фото</v>
      </c>
      <c r="I236" s="188" t="s">
        <v>10336</v>
      </c>
      <c r="J236" s="189" t="s">
        <v>164</v>
      </c>
      <c r="K236" s="229">
        <v>6</v>
      </c>
      <c r="L236" s="278">
        <v>166.5</v>
      </c>
      <c r="M236" s="324">
        <v>1</v>
      </c>
      <c r="N236" s="160"/>
      <c r="O236" s="157">
        <f t="shared" ref="O236" si="21">IF(ISERROR(L236*N236),0,L236*N236)</f>
        <v>0</v>
      </c>
      <c r="P236" s="374">
        <v>4607109918241</v>
      </c>
      <c r="Q236" s="164"/>
      <c r="R236" s="167"/>
    </row>
    <row r="237" spans="1:18" ht="58.15" customHeight="1">
      <c r="A237" s="163">
        <v>227</v>
      </c>
      <c r="B237" s="277">
        <v>14003</v>
      </c>
      <c r="C237" s="271" t="s">
        <v>2221</v>
      </c>
      <c r="D237" s="272"/>
      <c r="E237" s="355" t="s">
        <v>2083</v>
      </c>
      <c r="F237" s="351" t="s">
        <v>2222</v>
      </c>
      <c r="G237" s="352" t="s">
        <v>2223</v>
      </c>
      <c r="H237" s="347" t="str">
        <f t="shared" si="20"/>
        <v>фото</v>
      </c>
      <c r="I237" s="188" t="s">
        <v>10337</v>
      </c>
      <c r="J237" s="189" t="s">
        <v>164</v>
      </c>
      <c r="K237" s="229">
        <v>6</v>
      </c>
      <c r="L237" s="278">
        <v>177.4</v>
      </c>
      <c r="M237" s="324">
        <v>1</v>
      </c>
      <c r="N237" s="160"/>
      <c r="O237" s="157">
        <f t="shared" ref="O237:O251" si="22">IF(ISERROR(L237*N237),0,L237*N237)</f>
        <v>0</v>
      </c>
      <c r="P237" s="374">
        <v>4607109918258</v>
      </c>
      <c r="Q237" s="164"/>
      <c r="R237" s="167"/>
    </row>
    <row r="238" spans="1:18" ht="58.15" customHeight="1">
      <c r="A238" s="163">
        <v>228</v>
      </c>
      <c r="B238" s="277">
        <v>996</v>
      </c>
      <c r="C238" s="271" t="s">
        <v>2084</v>
      </c>
      <c r="D238" s="272"/>
      <c r="E238" s="355" t="s">
        <v>2083</v>
      </c>
      <c r="F238" s="351" t="s">
        <v>2085</v>
      </c>
      <c r="G238" s="352" t="s">
        <v>2086</v>
      </c>
      <c r="H238" s="347" t="str">
        <f t="shared" si="20"/>
        <v>фото</v>
      </c>
      <c r="I238" s="188" t="s">
        <v>10224</v>
      </c>
      <c r="J238" s="189" t="s">
        <v>162</v>
      </c>
      <c r="K238" s="229">
        <v>10</v>
      </c>
      <c r="L238" s="278">
        <v>302.40000000000003</v>
      </c>
      <c r="M238" s="324">
        <v>1</v>
      </c>
      <c r="N238" s="160"/>
      <c r="O238" s="157">
        <f t="shared" si="22"/>
        <v>0</v>
      </c>
      <c r="P238" s="374">
        <v>4607109956830</v>
      </c>
      <c r="Q238" s="164"/>
      <c r="R238" s="167"/>
    </row>
    <row r="239" spans="1:18" ht="58.35" customHeight="1">
      <c r="A239" s="163">
        <v>229</v>
      </c>
      <c r="B239" s="277">
        <v>6560</v>
      </c>
      <c r="C239" s="271" t="s">
        <v>11353</v>
      </c>
      <c r="D239" s="272"/>
      <c r="E239" s="356" t="s">
        <v>2083</v>
      </c>
      <c r="F239" s="353" t="s">
        <v>29</v>
      </c>
      <c r="G239" s="354" t="s">
        <v>30</v>
      </c>
      <c r="H239" s="347" t="str">
        <f t="shared" si="20"/>
        <v>фото</v>
      </c>
      <c r="I239" s="188" t="s">
        <v>11558</v>
      </c>
      <c r="J239" s="189" t="s">
        <v>164</v>
      </c>
      <c r="K239" s="229">
        <v>7</v>
      </c>
      <c r="L239" s="278">
        <v>254.6</v>
      </c>
      <c r="M239" s="324">
        <v>1</v>
      </c>
      <c r="N239" s="160"/>
      <c r="O239" s="157">
        <f t="shared" si="22"/>
        <v>0</v>
      </c>
      <c r="P239" s="374">
        <v>4607109988787</v>
      </c>
      <c r="Q239" s="164" t="s">
        <v>190</v>
      </c>
      <c r="R239" s="167"/>
    </row>
    <row r="240" spans="1:18" ht="58.35" customHeight="1">
      <c r="A240" s="163">
        <v>230</v>
      </c>
      <c r="B240" s="277">
        <v>12924</v>
      </c>
      <c r="C240" s="271" t="s">
        <v>10184</v>
      </c>
      <c r="D240" s="272"/>
      <c r="E240" s="355" t="s">
        <v>2083</v>
      </c>
      <c r="F240" s="351" t="s">
        <v>3738</v>
      </c>
      <c r="G240" s="352" t="s">
        <v>3739</v>
      </c>
      <c r="H240" s="347" t="str">
        <f t="shared" si="20"/>
        <v>фото</v>
      </c>
      <c r="I240" s="188" t="s">
        <v>10223</v>
      </c>
      <c r="J240" s="189" t="s">
        <v>164</v>
      </c>
      <c r="K240" s="229">
        <v>7</v>
      </c>
      <c r="L240" s="278">
        <v>254.6</v>
      </c>
      <c r="M240" s="324">
        <v>1</v>
      </c>
      <c r="N240" s="160"/>
      <c r="O240" s="157">
        <f t="shared" si="22"/>
        <v>0</v>
      </c>
      <c r="P240" s="374">
        <v>4607109939093</v>
      </c>
      <c r="Q240" s="447">
        <v>2025</v>
      </c>
      <c r="R240" s="167"/>
    </row>
    <row r="241" spans="1:18" ht="54" customHeight="1">
      <c r="A241" s="163">
        <v>231</v>
      </c>
      <c r="B241" s="277">
        <v>11237</v>
      </c>
      <c r="C241" s="271" t="s">
        <v>11354</v>
      </c>
      <c r="D241" s="272"/>
      <c r="E241" s="356" t="s">
        <v>2083</v>
      </c>
      <c r="F241" s="353" t="s">
        <v>11381</v>
      </c>
      <c r="G241" s="354" t="s">
        <v>11408</v>
      </c>
      <c r="H241" s="347" t="str">
        <f t="shared" si="20"/>
        <v>фото</v>
      </c>
      <c r="I241" s="188" t="s">
        <v>11559</v>
      </c>
      <c r="J241" s="189" t="s">
        <v>164</v>
      </c>
      <c r="K241" s="229">
        <v>7</v>
      </c>
      <c r="L241" s="278">
        <v>215</v>
      </c>
      <c r="M241" s="324">
        <v>1</v>
      </c>
      <c r="N241" s="160"/>
      <c r="O241" s="157">
        <f t="shared" si="22"/>
        <v>0</v>
      </c>
      <c r="P241" s="374">
        <v>4607109953433</v>
      </c>
      <c r="Q241" s="164" t="s">
        <v>190</v>
      </c>
      <c r="R241" s="167"/>
    </row>
    <row r="242" spans="1:18" ht="58.35" customHeight="1">
      <c r="A242" s="163">
        <v>232</v>
      </c>
      <c r="B242" s="277">
        <v>1547</v>
      </c>
      <c r="C242" s="271" t="s">
        <v>2094</v>
      </c>
      <c r="D242" s="272"/>
      <c r="E242" s="355" t="s">
        <v>2083</v>
      </c>
      <c r="F242" s="351" t="s">
        <v>2095</v>
      </c>
      <c r="G242" s="352" t="s">
        <v>2096</v>
      </c>
      <c r="H242" s="347" t="str">
        <f t="shared" si="20"/>
        <v>фото</v>
      </c>
      <c r="I242" s="188" t="s">
        <v>10229</v>
      </c>
      <c r="J242" s="189" t="s">
        <v>164</v>
      </c>
      <c r="K242" s="229">
        <v>7</v>
      </c>
      <c r="L242" s="278">
        <v>215</v>
      </c>
      <c r="M242" s="324">
        <v>1</v>
      </c>
      <c r="N242" s="160"/>
      <c r="O242" s="157">
        <f t="shared" si="22"/>
        <v>0</v>
      </c>
      <c r="P242" s="374">
        <v>4607109964675</v>
      </c>
      <c r="Q242" s="164"/>
      <c r="R242" s="167"/>
    </row>
    <row r="243" spans="1:18" ht="58.35" customHeight="1">
      <c r="A243" s="163">
        <v>233</v>
      </c>
      <c r="B243" s="277">
        <v>3050</v>
      </c>
      <c r="C243" s="271" t="s">
        <v>10185</v>
      </c>
      <c r="D243" s="272"/>
      <c r="E243" s="355" t="s">
        <v>2083</v>
      </c>
      <c r="F243" s="351" t="s">
        <v>10192</v>
      </c>
      <c r="G243" s="352" t="s">
        <v>10189</v>
      </c>
      <c r="H243" s="347" t="str">
        <f t="shared" si="20"/>
        <v>фото</v>
      </c>
      <c r="I243" s="188" t="s">
        <v>10230</v>
      </c>
      <c r="J243" s="189" t="s">
        <v>164</v>
      </c>
      <c r="K243" s="229">
        <v>7</v>
      </c>
      <c r="L243" s="278">
        <v>215</v>
      </c>
      <c r="M243" s="324">
        <v>1</v>
      </c>
      <c r="N243" s="160"/>
      <c r="O243" s="157">
        <f t="shared" si="22"/>
        <v>0</v>
      </c>
      <c r="P243" s="374">
        <v>4607109929148</v>
      </c>
      <c r="Q243" s="161"/>
      <c r="R243" s="167"/>
    </row>
    <row r="244" spans="1:18" ht="58.15" customHeight="1">
      <c r="A244" s="163">
        <v>234</v>
      </c>
      <c r="B244" s="277">
        <v>1551</v>
      </c>
      <c r="C244" s="271" t="s">
        <v>2103</v>
      </c>
      <c r="D244" s="272"/>
      <c r="E244" s="355" t="s">
        <v>2083</v>
      </c>
      <c r="F244" s="351" t="s">
        <v>2104</v>
      </c>
      <c r="G244" s="352" t="s">
        <v>2105</v>
      </c>
      <c r="H244" s="347" t="str">
        <f t="shared" si="20"/>
        <v>фото</v>
      </c>
      <c r="I244" s="188" t="s">
        <v>10240</v>
      </c>
      <c r="J244" s="189" t="s">
        <v>164</v>
      </c>
      <c r="K244" s="229">
        <v>7</v>
      </c>
      <c r="L244" s="278">
        <v>226.29999999999998</v>
      </c>
      <c r="M244" s="324">
        <v>1</v>
      </c>
      <c r="N244" s="160"/>
      <c r="O244" s="157">
        <f t="shared" si="22"/>
        <v>0</v>
      </c>
      <c r="P244" s="374">
        <v>4607109964736</v>
      </c>
      <c r="Q244" s="161"/>
      <c r="R244" s="167"/>
    </row>
    <row r="245" spans="1:18" ht="58.15" customHeight="1">
      <c r="A245" s="163">
        <v>235</v>
      </c>
      <c r="B245" s="277">
        <v>14606</v>
      </c>
      <c r="C245" s="271" t="s">
        <v>2262</v>
      </c>
      <c r="D245" s="272"/>
      <c r="E245" s="355" t="s">
        <v>2083</v>
      </c>
      <c r="F245" s="351" t="s">
        <v>2263</v>
      </c>
      <c r="G245" s="352" t="s">
        <v>2264</v>
      </c>
      <c r="H245" s="347" t="str">
        <f t="shared" si="20"/>
        <v>фото</v>
      </c>
      <c r="I245" s="188" t="s">
        <v>10244</v>
      </c>
      <c r="J245" s="189" t="s">
        <v>164</v>
      </c>
      <c r="K245" s="229">
        <v>7</v>
      </c>
      <c r="L245" s="278">
        <v>253.2</v>
      </c>
      <c r="M245" s="324">
        <v>1</v>
      </c>
      <c r="N245" s="160"/>
      <c r="O245" s="157">
        <f t="shared" si="22"/>
        <v>0</v>
      </c>
      <c r="P245" s="374">
        <v>4607105102606</v>
      </c>
      <c r="Q245" s="161"/>
      <c r="R245" s="167"/>
    </row>
    <row r="246" spans="1:18" ht="58.15" customHeight="1">
      <c r="A246" s="163">
        <v>236</v>
      </c>
      <c r="B246" s="277">
        <v>1559</v>
      </c>
      <c r="C246" s="271" t="s">
        <v>2109</v>
      </c>
      <c r="D246" s="272"/>
      <c r="E246" s="355" t="s">
        <v>2083</v>
      </c>
      <c r="F246" s="351" t="s">
        <v>2110</v>
      </c>
      <c r="G246" s="352" t="s">
        <v>2111</v>
      </c>
      <c r="H246" s="347" t="str">
        <f t="shared" si="20"/>
        <v>фото</v>
      </c>
      <c r="I246" s="188" t="s">
        <v>10246</v>
      </c>
      <c r="J246" s="189" t="s">
        <v>164</v>
      </c>
      <c r="K246" s="229">
        <v>7</v>
      </c>
      <c r="L246" s="278">
        <v>215</v>
      </c>
      <c r="M246" s="324">
        <v>1</v>
      </c>
      <c r="N246" s="160"/>
      <c r="O246" s="157">
        <f t="shared" si="22"/>
        <v>0</v>
      </c>
      <c r="P246" s="374">
        <v>4607109964750</v>
      </c>
      <c r="Q246" s="161"/>
      <c r="R246" s="167"/>
    </row>
    <row r="247" spans="1:18" ht="58.35" customHeight="1">
      <c r="A247" s="163">
        <v>237</v>
      </c>
      <c r="B247" s="277">
        <v>1563</v>
      </c>
      <c r="C247" s="271" t="s">
        <v>2115</v>
      </c>
      <c r="D247" s="272"/>
      <c r="E247" s="355" t="s">
        <v>2083</v>
      </c>
      <c r="F247" s="351" t="s">
        <v>2116</v>
      </c>
      <c r="G247" s="352" t="s">
        <v>2117</v>
      </c>
      <c r="H247" s="347" t="str">
        <f t="shared" si="20"/>
        <v>фото</v>
      </c>
      <c r="I247" s="188" t="s">
        <v>10253</v>
      </c>
      <c r="J247" s="189" t="s">
        <v>164</v>
      </c>
      <c r="K247" s="229">
        <v>7</v>
      </c>
      <c r="L247" s="278">
        <v>215</v>
      </c>
      <c r="M247" s="324">
        <v>1</v>
      </c>
      <c r="N247" s="160"/>
      <c r="O247" s="157">
        <f t="shared" si="22"/>
        <v>0</v>
      </c>
      <c r="P247" s="374">
        <v>4607109964781</v>
      </c>
      <c r="Q247" s="161"/>
      <c r="R247" s="167"/>
    </row>
    <row r="248" spans="1:18" ht="58.15" customHeight="1">
      <c r="A248" s="163">
        <v>238</v>
      </c>
      <c r="B248" s="277">
        <v>2850</v>
      </c>
      <c r="C248" s="271" t="s">
        <v>2121</v>
      </c>
      <c r="D248" s="272"/>
      <c r="E248" s="355" t="s">
        <v>2083</v>
      </c>
      <c r="F248" s="351" t="s">
        <v>2122</v>
      </c>
      <c r="G248" s="352" t="s">
        <v>2123</v>
      </c>
      <c r="H248" s="347" t="str">
        <f t="shared" si="20"/>
        <v>фото</v>
      </c>
      <c r="I248" s="188" t="s">
        <v>10255</v>
      </c>
      <c r="J248" s="189" t="s">
        <v>164</v>
      </c>
      <c r="K248" s="229">
        <v>7</v>
      </c>
      <c r="L248" s="278">
        <v>215</v>
      </c>
      <c r="M248" s="324">
        <v>1</v>
      </c>
      <c r="N248" s="160"/>
      <c r="O248" s="157">
        <f t="shared" si="22"/>
        <v>0</v>
      </c>
      <c r="P248" s="374">
        <v>4607109968109</v>
      </c>
      <c r="Q248" s="161"/>
      <c r="R248" s="167"/>
    </row>
    <row r="249" spans="1:18" ht="58.15" customHeight="1">
      <c r="A249" s="163">
        <v>239</v>
      </c>
      <c r="B249" s="277">
        <v>1570</v>
      </c>
      <c r="C249" s="271" t="s">
        <v>2130</v>
      </c>
      <c r="D249" s="272"/>
      <c r="E249" s="355" t="s">
        <v>2083</v>
      </c>
      <c r="F249" s="351" t="s">
        <v>2131</v>
      </c>
      <c r="G249" s="352" t="s">
        <v>2132</v>
      </c>
      <c r="H249" s="347" t="str">
        <f t="shared" si="20"/>
        <v>фото</v>
      </c>
      <c r="I249" s="188" t="s">
        <v>10257</v>
      </c>
      <c r="J249" s="189" t="s">
        <v>164</v>
      </c>
      <c r="K249" s="229">
        <v>7</v>
      </c>
      <c r="L249" s="278">
        <v>215</v>
      </c>
      <c r="M249" s="324">
        <v>1</v>
      </c>
      <c r="N249" s="160"/>
      <c r="O249" s="157">
        <f t="shared" si="22"/>
        <v>0</v>
      </c>
      <c r="P249" s="374">
        <v>4607109964842</v>
      </c>
      <c r="Q249" s="161"/>
      <c r="R249" s="167"/>
    </row>
    <row r="250" spans="1:18" ht="50.65" customHeight="1">
      <c r="A250" s="163">
        <v>240</v>
      </c>
      <c r="B250" s="277">
        <v>10060</v>
      </c>
      <c r="C250" s="271" t="s">
        <v>11370</v>
      </c>
      <c r="D250" s="272"/>
      <c r="E250" s="356" t="s">
        <v>2083</v>
      </c>
      <c r="F250" s="353" t="s">
        <v>11397</v>
      </c>
      <c r="G250" s="354" t="s">
        <v>11424</v>
      </c>
      <c r="H250" s="347" t="str">
        <f t="shared" si="20"/>
        <v>фото</v>
      </c>
      <c r="I250" s="188" t="s">
        <v>11560</v>
      </c>
      <c r="J250" s="189" t="s">
        <v>164</v>
      </c>
      <c r="K250" s="229">
        <v>5</v>
      </c>
      <c r="L250" s="278">
        <v>200.1</v>
      </c>
      <c r="M250" s="324">
        <v>1</v>
      </c>
      <c r="N250" s="160"/>
      <c r="O250" s="157">
        <f t="shared" si="22"/>
        <v>0</v>
      </c>
      <c r="P250" s="374">
        <v>4607109957288</v>
      </c>
      <c r="Q250" s="164" t="s">
        <v>190</v>
      </c>
      <c r="R250" s="167"/>
    </row>
    <row r="251" spans="1:18" ht="58.35" customHeight="1">
      <c r="A251" s="163">
        <v>241</v>
      </c>
      <c r="B251" s="277">
        <v>1572</v>
      </c>
      <c r="C251" s="271" t="s">
        <v>2133</v>
      </c>
      <c r="D251" s="272"/>
      <c r="E251" s="355" t="s">
        <v>2083</v>
      </c>
      <c r="F251" s="351" t="s">
        <v>2134</v>
      </c>
      <c r="G251" s="352" t="s">
        <v>2135</v>
      </c>
      <c r="H251" s="347" t="str">
        <f t="shared" si="20"/>
        <v>фото</v>
      </c>
      <c r="I251" s="188" t="s">
        <v>10259</v>
      </c>
      <c r="J251" s="189" t="s">
        <v>164</v>
      </c>
      <c r="K251" s="229">
        <v>7</v>
      </c>
      <c r="L251" s="278">
        <v>215</v>
      </c>
      <c r="M251" s="324">
        <v>1</v>
      </c>
      <c r="N251" s="160"/>
      <c r="O251" s="157">
        <f t="shared" si="22"/>
        <v>0</v>
      </c>
      <c r="P251" s="374">
        <v>4607109962404</v>
      </c>
      <c r="Q251" s="161"/>
      <c r="R251" s="167"/>
    </row>
    <row r="252" spans="1:18" ht="18.75">
      <c r="A252" s="163">
        <v>242</v>
      </c>
      <c r="B252" s="361"/>
      <c r="C252" s="171"/>
      <c r="D252" s="171"/>
      <c r="E252" s="479" t="s">
        <v>9235</v>
      </c>
      <c r="F252" s="370"/>
      <c r="G252" s="371"/>
      <c r="H252" s="371"/>
      <c r="I252" s="174"/>
      <c r="J252" s="175"/>
      <c r="K252" s="436"/>
      <c r="L252" s="180"/>
      <c r="M252" s="181"/>
      <c r="N252" s="177"/>
      <c r="O252" s="177"/>
      <c r="P252" s="364"/>
      <c r="Q252" s="177"/>
      <c r="R252" s="364"/>
    </row>
    <row r="253" spans="1:18" ht="48.4" customHeight="1">
      <c r="A253" s="163">
        <v>243</v>
      </c>
      <c r="B253" s="277">
        <v>3477</v>
      </c>
      <c r="C253" s="271" t="s">
        <v>9226</v>
      </c>
      <c r="D253" s="272"/>
      <c r="E253" s="355" t="s">
        <v>2083</v>
      </c>
      <c r="F253" s="351" t="s">
        <v>839</v>
      </c>
      <c r="G253" s="352" t="s">
        <v>867</v>
      </c>
      <c r="H253" s="347" t="str">
        <f t="shared" si="20"/>
        <v>фото</v>
      </c>
      <c r="I253" s="188" t="s">
        <v>10214</v>
      </c>
      <c r="J253" s="189" t="s">
        <v>162</v>
      </c>
      <c r="K253" s="229">
        <v>10</v>
      </c>
      <c r="L253" s="278">
        <v>233.79999999999998</v>
      </c>
      <c r="M253" s="324">
        <v>1</v>
      </c>
      <c r="N253" s="160"/>
      <c r="O253" s="157">
        <f t="shared" ref="O253:O299" si="23">IF(ISERROR(L253*N253),0,L253*N253)</f>
        <v>0</v>
      </c>
      <c r="P253" s="374">
        <v>4607109972014</v>
      </c>
      <c r="Q253" s="161"/>
      <c r="R253" s="167"/>
    </row>
    <row r="254" spans="1:18" ht="47.65" customHeight="1">
      <c r="A254" s="163">
        <v>244</v>
      </c>
      <c r="B254" s="277">
        <v>2956</v>
      </c>
      <c r="C254" s="271" t="s">
        <v>9227</v>
      </c>
      <c r="D254" s="272"/>
      <c r="E254" s="355" t="s">
        <v>2083</v>
      </c>
      <c r="F254" s="351" t="s">
        <v>3522</v>
      </c>
      <c r="G254" s="352" t="s">
        <v>1482</v>
      </c>
      <c r="H254" s="347" t="str">
        <f t="shared" si="20"/>
        <v>фото</v>
      </c>
      <c r="I254" s="188" t="s">
        <v>10215</v>
      </c>
      <c r="J254" s="189" t="s">
        <v>162</v>
      </c>
      <c r="K254" s="229">
        <v>10</v>
      </c>
      <c r="L254" s="278">
        <v>233.79999999999998</v>
      </c>
      <c r="M254" s="324">
        <v>1</v>
      </c>
      <c r="N254" s="160"/>
      <c r="O254" s="157">
        <f t="shared" si="23"/>
        <v>0</v>
      </c>
      <c r="P254" s="374">
        <v>4607109958933</v>
      </c>
      <c r="Q254" s="161"/>
      <c r="R254" s="167"/>
    </row>
    <row r="255" spans="1:18" ht="49.7" customHeight="1">
      <c r="A255" s="163">
        <v>245</v>
      </c>
      <c r="B255" s="277">
        <v>3478</v>
      </c>
      <c r="C255" s="271" t="s">
        <v>9228</v>
      </c>
      <c r="D255" s="272"/>
      <c r="E255" s="355" t="s">
        <v>2083</v>
      </c>
      <c r="F255" s="351" t="s">
        <v>838</v>
      </c>
      <c r="G255" s="352" t="s">
        <v>866</v>
      </c>
      <c r="H255" s="347" t="str">
        <f t="shared" si="20"/>
        <v>фото</v>
      </c>
      <c r="I255" s="188" t="s">
        <v>10216</v>
      </c>
      <c r="J255" s="189" t="s">
        <v>162</v>
      </c>
      <c r="K255" s="229">
        <v>10</v>
      </c>
      <c r="L255" s="278">
        <v>233.79999999999998</v>
      </c>
      <c r="M255" s="324">
        <v>1</v>
      </c>
      <c r="N255" s="160"/>
      <c r="O255" s="157">
        <f t="shared" si="23"/>
        <v>0</v>
      </c>
      <c r="P255" s="374">
        <v>4607109971857</v>
      </c>
      <c r="Q255" s="161"/>
      <c r="R255" s="167"/>
    </row>
    <row r="256" spans="1:18" ht="47.85" customHeight="1">
      <c r="A256" s="163">
        <v>246</v>
      </c>
      <c r="B256" s="277">
        <v>5768</v>
      </c>
      <c r="C256" s="271" t="s">
        <v>11351</v>
      </c>
      <c r="D256" s="272"/>
      <c r="E256" s="356" t="s">
        <v>2083</v>
      </c>
      <c r="F256" s="353" t="s">
        <v>11050</v>
      </c>
      <c r="G256" s="354" t="s">
        <v>11051</v>
      </c>
      <c r="H256" s="347" t="str">
        <f t="shared" si="20"/>
        <v>фото</v>
      </c>
      <c r="I256" s="188" t="s">
        <v>11561</v>
      </c>
      <c r="J256" s="189" t="s">
        <v>162</v>
      </c>
      <c r="K256" s="229">
        <v>8</v>
      </c>
      <c r="L256" s="278">
        <v>255.4</v>
      </c>
      <c r="M256" s="324">
        <v>1</v>
      </c>
      <c r="N256" s="160"/>
      <c r="O256" s="157">
        <f t="shared" si="23"/>
        <v>0</v>
      </c>
      <c r="P256" s="374">
        <v>4607109928226</v>
      </c>
      <c r="Q256" s="164" t="s">
        <v>190</v>
      </c>
      <c r="R256" s="167"/>
    </row>
    <row r="257" spans="1:18" ht="58.15" customHeight="1">
      <c r="A257" s="163">
        <v>247</v>
      </c>
      <c r="B257" s="277">
        <v>13980</v>
      </c>
      <c r="C257" s="271" t="s">
        <v>2209</v>
      </c>
      <c r="D257" s="272"/>
      <c r="E257" s="355" t="s">
        <v>2083</v>
      </c>
      <c r="F257" s="351" t="s">
        <v>2210</v>
      </c>
      <c r="G257" s="352" t="s">
        <v>2211</v>
      </c>
      <c r="H257" s="347" t="str">
        <f t="shared" si="20"/>
        <v>фото</v>
      </c>
      <c r="I257" s="188" t="s">
        <v>10217</v>
      </c>
      <c r="J257" s="189" t="s">
        <v>162</v>
      </c>
      <c r="K257" s="229">
        <v>10</v>
      </c>
      <c r="L257" s="278">
        <v>262</v>
      </c>
      <c r="M257" s="324">
        <v>1</v>
      </c>
      <c r="N257" s="160"/>
      <c r="O257" s="157">
        <f t="shared" si="23"/>
        <v>0</v>
      </c>
      <c r="P257" s="374">
        <v>4607109918470</v>
      </c>
      <c r="Q257" s="161"/>
      <c r="R257" s="167"/>
    </row>
    <row r="258" spans="1:18" ht="48.95" customHeight="1">
      <c r="A258" s="163">
        <v>248</v>
      </c>
      <c r="B258" s="277">
        <v>411</v>
      </c>
      <c r="C258" s="271" t="s">
        <v>11352</v>
      </c>
      <c r="D258" s="272"/>
      <c r="E258" s="356" t="s">
        <v>2083</v>
      </c>
      <c r="F258" s="353" t="s">
        <v>820</v>
      </c>
      <c r="G258" s="354" t="s">
        <v>2923</v>
      </c>
      <c r="H258" s="347" t="str">
        <f t="shared" si="20"/>
        <v>фото</v>
      </c>
      <c r="I258" s="188" t="s">
        <v>11562</v>
      </c>
      <c r="J258" s="189" t="s">
        <v>162</v>
      </c>
      <c r="K258" s="229">
        <v>10</v>
      </c>
      <c r="L258" s="278">
        <v>233.79999999999998</v>
      </c>
      <c r="M258" s="324">
        <v>1</v>
      </c>
      <c r="N258" s="160"/>
      <c r="O258" s="157">
        <f t="shared" si="23"/>
        <v>0</v>
      </c>
      <c r="P258" s="374">
        <v>4607109913871</v>
      </c>
      <c r="Q258" s="164" t="s">
        <v>190</v>
      </c>
      <c r="R258" s="167"/>
    </row>
    <row r="259" spans="1:18" ht="58.15" customHeight="1">
      <c r="A259" s="163">
        <v>249</v>
      </c>
      <c r="B259" s="277">
        <v>1539</v>
      </c>
      <c r="C259" s="271" t="s">
        <v>2228</v>
      </c>
      <c r="D259" s="272"/>
      <c r="E259" s="355" t="s">
        <v>2083</v>
      </c>
      <c r="F259" s="351" t="s">
        <v>2229</v>
      </c>
      <c r="G259" s="352" t="s">
        <v>2230</v>
      </c>
      <c r="H259" s="347" t="str">
        <f t="shared" si="20"/>
        <v>фото</v>
      </c>
      <c r="I259" s="188" t="s">
        <v>10220</v>
      </c>
      <c r="J259" s="189" t="s">
        <v>162</v>
      </c>
      <c r="K259" s="229">
        <v>10</v>
      </c>
      <c r="L259" s="278">
        <v>288.3</v>
      </c>
      <c r="M259" s="324">
        <v>1</v>
      </c>
      <c r="N259" s="160"/>
      <c r="O259" s="157">
        <f t="shared" si="23"/>
        <v>0</v>
      </c>
      <c r="P259" s="374">
        <v>4607109964606</v>
      </c>
      <c r="Q259" s="164"/>
      <c r="R259" s="167"/>
    </row>
    <row r="260" spans="1:18" ht="58.35" customHeight="1">
      <c r="A260" s="163">
        <v>250</v>
      </c>
      <c r="B260" s="277">
        <v>2977</v>
      </c>
      <c r="C260" s="271" t="s">
        <v>9232</v>
      </c>
      <c r="D260" s="272"/>
      <c r="E260" s="355" t="s">
        <v>2083</v>
      </c>
      <c r="F260" s="351" t="s">
        <v>9236</v>
      </c>
      <c r="G260" s="352" t="s">
        <v>9244</v>
      </c>
      <c r="H260" s="347" t="str">
        <f t="shared" si="20"/>
        <v>фото</v>
      </c>
      <c r="I260" s="188" t="s">
        <v>10221</v>
      </c>
      <c r="J260" s="189" t="s">
        <v>162</v>
      </c>
      <c r="K260" s="229">
        <v>8</v>
      </c>
      <c r="L260" s="278">
        <v>245.79999999999998</v>
      </c>
      <c r="M260" s="324">
        <v>1</v>
      </c>
      <c r="N260" s="160"/>
      <c r="O260" s="157">
        <f t="shared" si="23"/>
        <v>0</v>
      </c>
      <c r="P260" s="374">
        <v>4607109968116</v>
      </c>
      <c r="Q260" s="161"/>
      <c r="R260" s="167"/>
    </row>
    <row r="261" spans="1:18" ht="58.35" customHeight="1">
      <c r="A261" s="163">
        <v>251</v>
      </c>
      <c r="B261" s="277">
        <v>1540</v>
      </c>
      <c r="C261" s="271" t="s">
        <v>11353</v>
      </c>
      <c r="D261" s="272"/>
      <c r="E261" s="355" t="s">
        <v>2083</v>
      </c>
      <c r="F261" s="351" t="s">
        <v>29</v>
      </c>
      <c r="G261" s="352" t="s">
        <v>30</v>
      </c>
      <c r="H261" s="347" t="str">
        <f t="shared" si="20"/>
        <v>фото</v>
      </c>
      <c r="I261" s="188" t="s">
        <v>11558</v>
      </c>
      <c r="J261" s="189" t="s">
        <v>162</v>
      </c>
      <c r="K261" s="229">
        <v>10</v>
      </c>
      <c r="L261" s="278">
        <v>288.3</v>
      </c>
      <c r="M261" s="324">
        <v>1</v>
      </c>
      <c r="N261" s="160"/>
      <c r="O261" s="157">
        <f t="shared" si="23"/>
        <v>0</v>
      </c>
      <c r="P261" s="374">
        <v>4607109964583</v>
      </c>
      <c r="Q261" s="161"/>
      <c r="R261" s="167"/>
    </row>
    <row r="262" spans="1:18" ht="58.35" customHeight="1">
      <c r="A262" s="163">
        <v>252</v>
      </c>
      <c r="B262" s="277">
        <v>14499</v>
      </c>
      <c r="C262" s="271" t="s">
        <v>10184</v>
      </c>
      <c r="D262" s="272"/>
      <c r="E262" s="355" t="s">
        <v>2083</v>
      </c>
      <c r="F262" s="351" t="s">
        <v>3738</v>
      </c>
      <c r="G262" s="352" t="s">
        <v>3739</v>
      </c>
      <c r="H262" s="347" t="str">
        <f t="shared" si="20"/>
        <v>фото</v>
      </c>
      <c r="I262" s="188" t="s">
        <v>10223</v>
      </c>
      <c r="J262" s="189" t="s">
        <v>162</v>
      </c>
      <c r="K262" s="229">
        <v>10</v>
      </c>
      <c r="L262" s="278">
        <v>288.3</v>
      </c>
      <c r="M262" s="324">
        <v>1</v>
      </c>
      <c r="N262" s="160"/>
      <c r="O262" s="157">
        <f t="shared" si="23"/>
        <v>0</v>
      </c>
      <c r="P262" s="374">
        <v>4607109923245</v>
      </c>
      <c r="Q262" s="447">
        <v>2025</v>
      </c>
      <c r="R262" s="167"/>
    </row>
    <row r="263" spans="1:18" ht="54" customHeight="1">
      <c r="A263" s="163">
        <v>253</v>
      </c>
      <c r="B263" s="277">
        <v>156</v>
      </c>
      <c r="C263" s="271" t="s">
        <v>11354</v>
      </c>
      <c r="D263" s="272"/>
      <c r="E263" s="356" t="s">
        <v>2083</v>
      </c>
      <c r="F263" s="353" t="s">
        <v>11381</v>
      </c>
      <c r="G263" s="354" t="s">
        <v>11408</v>
      </c>
      <c r="H263" s="347" t="str">
        <f t="shared" si="20"/>
        <v>фото</v>
      </c>
      <c r="I263" s="188" t="s">
        <v>11559</v>
      </c>
      <c r="J263" s="189" t="s">
        <v>162</v>
      </c>
      <c r="K263" s="229">
        <v>10</v>
      </c>
      <c r="L263" s="278">
        <v>233.79999999999998</v>
      </c>
      <c r="M263" s="324">
        <v>1</v>
      </c>
      <c r="N263" s="160"/>
      <c r="O263" s="157">
        <f t="shared" si="23"/>
        <v>0</v>
      </c>
      <c r="P263" s="374">
        <v>4607109914496</v>
      </c>
      <c r="Q263" s="164" t="s">
        <v>190</v>
      </c>
      <c r="R263" s="167"/>
    </row>
    <row r="264" spans="1:18" ht="47.85" customHeight="1">
      <c r="A264" s="163">
        <v>254</v>
      </c>
      <c r="B264" s="277">
        <v>429</v>
      </c>
      <c r="C264" s="271" t="s">
        <v>11355</v>
      </c>
      <c r="D264" s="272"/>
      <c r="E264" s="356" t="s">
        <v>2083</v>
      </c>
      <c r="F264" s="353" t="s">
        <v>11382</v>
      </c>
      <c r="G264" s="354" t="s">
        <v>11409</v>
      </c>
      <c r="H264" s="347" t="str">
        <f t="shared" si="20"/>
        <v>фото</v>
      </c>
      <c r="I264" s="188" t="s">
        <v>11563</v>
      </c>
      <c r="J264" s="189" t="s">
        <v>162</v>
      </c>
      <c r="K264" s="229">
        <v>10</v>
      </c>
      <c r="L264" s="278">
        <v>288.3</v>
      </c>
      <c r="M264" s="324">
        <v>1</v>
      </c>
      <c r="N264" s="160"/>
      <c r="O264" s="157">
        <f t="shared" si="23"/>
        <v>0</v>
      </c>
      <c r="P264" s="374">
        <v>4607109925713</v>
      </c>
      <c r="Q264" s="164" t="s">
        <v>190</v>
      </c>
      <c r="R264" s="167"/>
    </row>
    <row r="265" spans="1:18" ht="58.15" customHeight="1">
      <c r="A265" s="163">
        <v>255</v>
      </c>
      <c r="B265" s="277">
        <v>1542</v>
      </c>
      <c r="C265" s="271" t="s">
        <v>2232</v>
      </c>
      <c r="D265" s="272"/>
      <c r="E265" s="355" t="s">
        <v>2083</v>
      </c>
      <c r="F265" s="351" t="s">
        <v>2233</v>
      </c>
      <c r="G265" s="352" t="s">
        <v>2234</v>
      </c>
      <c r="H265" s="347" t="str">
        <f t="shared" si="20"/>
        <v>фото</v>
      </c>
      <c r="I265" s="188" t="s">
        <v>10226</v>
      </c>
      <c r="J265" s="189" t="s">
        <v>162</v>
      </c>
      <c r="K265" s="229">
        <v>10</v>
      </c>
      <c r="L265" s="278">
        <v>262</v>
      </c>
      <c r="M265" s="324">
        <v>1</v>
      </c>
      <c r="N265" s="160"/>
      <c r="O265" s="157">
        <f t="shared" si="23"/>
        <v>0</v>
      </c>
      <c r="P265" s="374">
        <v>4607109964880</v>
      </c>
      <c r="Q265" s="161"/>
      <c r="R265" s="167"/>
    </row>
    <row r="266" spans="1:18" ht="58.15" customHeight="1">
      <c r="A266" s="163">
        <v>256</v>
      </c>
      <c r="B266" s="277">
        <v>480</v>
      </c>
      <c r="C266" s="271" t="s">
        <v>2088</v>
      </c>
      <c r="D266" s="272"/>
      <c r="E266" s="355" t="s">
        <v>2083</v>
      </c>
      <c r="F266" s="351" t="s">
        <v>2089</v>
      </c>
      <c r="G266" s="352" t="s">
        <v>2090</v>
      </c>
      <c r="H266" s="347" t="str">
        <f t="shared" si="20"/>
        <v>фото</v>
      </c>
      <c r="I266" s="188" t="s">
        <v>10228</v>
      </c>
      <c r="J266" s="189" t="s">
        <v>162</v>
      </c>
      <c r="K266" s="229">
        <v>10</v>
      </c>
      <c r="L266" s="278">
        <v>262</v>
      </c>
      <c r="M266" s="324">
        <v>1</v>
      </c>
      <c r="N266" s="160"/>
      <c r="O266" s="157">
        <f t="shared" si="23"/>
        <v>0</v>
      </c>
      <c r="P266" s="374">
        <v>4607109962466</v>
      </c>
      <c r="Q266" s="161"/>
      <c r="R266" s="167"/>
    </row>
    <row r="267" spans="1:18" ht="50.65" customHeight="1">
      <c r="A267" s="163">
        <v>257</v>
      </c>
      <c r="B267" s="277">
        <v>5393</v>
      </c>
      <c r="C267" s="271" t="s">
        <v>11356</v>
      </c>
      <c r="D267" s="272"/>
      <c r="E267" s="356" t="s">
        <v>2083</v>
      </c>
      <c r="F267" s="353" t="s">
        <v>11383</v>
      </c>
      <c r="G267" s="354" t="s">
        <v>11410</v>
      </c>
      <c r="H267" s="347" t="str">
        <f t="shared" si="20"/>
        <v>фото</v>
      </c>
      <c r="I267" s="188" t="s">
        <v>11564</v>
      </c>
      <c r="J267" s="189" t="s">
        <v>162</v>
      </c>
      <c r="K267" s="229">
        <v>10</v>
      </c>
      <c r="L267" s="278">
        <v>262</v>
      </c>
      <c r="M267" s="324">
        <v>1</v>
      </c>
      <c r="N267" s="160"/>
      <c r="O267" s="157">
        <f t="shared" si="23"/>
        <v>0</v>
      </c>
      <c r="P267" s="374">
        <v>4607109958087</v>
      </c>
      <c r="Q267" s="164" t="s">
        <v>190</v>
      </c>
      <c r="R267" s="167"/>
    </row>
    <row r="268" spans="1:18" ht="58.35" customHeight="1">
      <c r="A268" s="163">
        <v>258</v>
      </c>
      <c r="B268" s="277">
        <v>14512</v>
      </c>
      <c r="C268" s="271" t="s">
        <v>2094</v>
      </c>
      <c r="D268" s="272"/>
      <c r="E268" s="355" t="s">
        <v>2083</v>
      </c>
      <c r="F268" s="351" t="s">
        <v>2095</v>
      </c>
      <c r="G268" s="352" t="s">
        <v>2096</v>
      </c>
      <c r="H268" s="347" t="str">
        <f t="shared" si="20"/>
        <v>фото</v>
      </c>
      <c r="I268" s="188" t="s">
        <v>10229</v>
      </c>
      <c r="J268" s="189" t="s">
        <v>162</v>
      </c>
      <c r="K268" s="229">
        <v>10</v>
      </c>
      <c r="L268" s="278">
        <v>262</v>
      </c>
      <c r="M268" s="324">
        <v>1</v>
      </c>
      <c r="N268" s="160"/>
      <c r="O268" s="157">
        <f t="shared" si="23"/>
        <v>0</v>
      </c>
      <c r="P268" s="374">
        <v>4607109935460</v>
      </c>
      <c r="Q268" s="447">
        <v>2025</v>
      </c>
      <c r="R268" s="167"/>
    </row>
    <row r="269" spans="1:18" ht="54" customHeight="1">
      <c r="A269" s="163">
        <v>259</v>
      </c>
      <c r="B269" s="277">
        <v>9463</v>
      </c>
      <c r="C269" s="271" t="s">
        <v>11357</v>
      </c>
      <c r="D269" s="272"/>
      <c r="E269" s="356" t="s">
        <v>2083</v>
      </c>
      <c r="F269" s="353" t="s">
        <v>11384</v>
      </c>
      <c r="G269" s="354" t="s">
        <v>11411</v>
      </c>
      <c r="H269" s="347" t="str">
        <f t="shared" si="20"/>
        <v>фото</v>
      </c>
      <c r="I269" s="188" t="s">
        <v>11565</v>
      </c>
      <c r="J269" s="189" t="s">
        <v>162</v>
      </c>
      <c r="K269" s="229">
        <v>10</v>
      </c>
      <c r="L269" s="278">
        <v>262</v>
      </c>
      <c r="M269" s="324">
        <v>1</v>
      </c>
      <c r="N269" s="160"/>
      <c r="O269" s="157">
        <f t="shared" si="23"/>
        <v>0</v>
      </c>
      <c r="P269" s="374">
        <v>4607109921678</v>
      </c>
      <c r="Q269" s="164" t="s">
        <v>190</v>
      </c>
      <c r="R269" s="167"/>
    </row>
    <row r="270" spans="1:18" ht="58.15" customHeight="1">
      <c r="A270" s="163">
        <v>260</v>
      </c>
      <c r="B270" s="277">
        <v>1194</v>
      </c>
      <c r="C270" s="271" t="s">
        <v>2250</v>
      </c>
      <c r="D270" s="272"/>
      <c r="E270" s="355" t="s">
        <v>2083</v>
      </c>
      <c r="F270" s="351" t="s">
        <v>2251</v>
      </c>
      <c r="G270" s="352" t="s">
        <v>2252</v>
      </c>
      <c r="H270" s="347" t="str">
        <f t="shared" si="20"/>
        <v>фото</v>
      </c>
      <c r="I270" s="188" t="s">
        <v>10238</v>
      </c>
      <c r="J270" s="189" t="s">
        <v>162</v>
      </c>
      <c r="K270" s="229">
        <v>8</v>
      </c>
      <c r="L270" s="278">
        <v>245.79999999999998</v>
      </c>
      <c r="M270" s="324">
        <v>1</v>
      </c>
      <c r="N270" s="160"/>
      <c r="O270" s="157">
        <f t="shared" si="23"/>
        <v>0</v>
      </c>
      <c r="P270" s="374">
        <v>4607109986394</v>
      </c>
      <c r="Q270" s="161"/>
      <c r="R270" s="167"/>
    </row>
    <row r="271" spans="1:18" ht="58.15" customHeight="1">
      <c r="A271" s="163">
        <v>261</v>
      </c>
      <c r="B271" s="277">
        <v>16030</v>
      </c>
      <c r="C271" s="271" t="s">
        <v>2253</v>
      </c>
      <c r="D271" s="272"/>
      <c r="E271" s="355" t="s">
        <v>2083</v>
      </c>
      <c r="F271" s="351" t="s">
        <v>2254</v>
      </c>
      <c r="G271" s="352" t="s">
        <v>2255</v>
      </c>
      <c r="H271" s="347" t="str">
        <f t="shared" si="20"/>
        <v>фото</v>
      </c>
      <c r="I271" s="188" t="s">
        <v>10239</v>
      </c>
      <c r="J271" s="189" t="s">
        <v>162</v>
      </c>
      <c r="K271" s="229">
        <v>8</v>
      </c>
      <c r="L271" s="278">
        <v>245.79999999999998</v>
      </c>
      <c r="M271" s="324">
        <v>1</v>
      </c>
      <c r="N271" s="160"/>
      <c r="O271" s="157">
        <f t="shared" si="23"/>
        <v>0</v>
      </c>
      <c r="P271" s="374">
        <v>4607109915080</v>
      </c>
      <c r="Q271" s="161"/>
      <c r="R271" s="167"/>
    </row>
    <row r="272" spans="1:18" ht="58.15" customHeight="1">
      <c r="A272" s="163">
        <v>262</v>
      </c>
      <c r="B272" s="277">
        <v>14593</v>
      </c>
      <c r="C272" s="271" t="s">
        <v>2103</v>
      </c>
      <c r="D272" s="272"/>
      <c r="E272" s="355" t="s">
        <v>2083</v>
      </c>
      <c r="F272" s="351" t="s">
        <v>2104</v>
      </c>
      <c r="G272" s="352" t="s">
        <v>2105</v>
      </c>
      <c r="H272" s="347" t="str">
        <f t="shared" si="20"/>
        <v>фото</v>
      </c>
      <c r="I272" s="188" t="s">
        <v>10240</v>
      </c>
      <c r="J272" s="189" t="s">
        <v>162</v>
      </c>
      <c r="K272" s="229">
        <v>10</v>
      </c>
      <c r="L272" s="278">
        <v>262</v>
      </c>
      <c r="M272" s="324">
        <v>1</v>
      </c>
      <c r="N272" s="160"/>
      <c r="O272" s="157">
        <f t="shared" si="23"/>
        <v>0</v>
      </c>
      <c r="P272" s="374">
        <v>4607105100787</v>
      </c>
      <c r="Q272" s="161"/>
      <c r="R272" s="167"/>
    </row>
    <row r="273" spans="1:18" ht="58.35" customHeight="1">
      <c r="A273" s="163">
        <v>263</v>
      </c>
      <c r="B273" s="277">
        <v>1552</v>
      </c>
      <c r="C273" s="271" t="s">
        <v>11359</v>
      </c>
      <c r="D273" s="272"/>
      <c r="E273" s="355" t="s">
        <v>2083</v>
      </c>
      <c r="F273" s="351" t="s">
        <v>11386</v>
      </c>
      <c r="G273" s="352" t="s">
        <v>11413</v>
      </c>
      <c r="H273" s="347" t="str">
        <f t="shared" si="20"/>
        <v>фото</v>
      </c>
      <c r="I273" s="188" t="s">
        <v>11566</v>
      </c>
      <c r="J273" s="189" t="s">
        <v>162</v>
      </c>
      <c r="K273" s="229">
        <v>10</v>
      </c>
      <c r="L273" s="278">
        <v>262</v>
      </c>
      <c r="M273" s="324">
        <v>1</v>
      </c>
      <c r="N273" s="160"/>
      <c r="O273" s="157">
        <f t="shared" si="23"/>
        <v>0</v>
      </c>
      <c r="P273" s="374">
        <v>4607109964705</v>
      </c>
      <c r="Q273" s="161"/>
      <c r="R273" s="167"/>
    </row>
    <row r="274" spans="1:18" ht="58.15" customHeight="1">
      <c r="A274" s="163">
        <v>264</v>
      </c>
      <c r="B274" s="277">
        <v>3470</v>
      </c>
      <c r="C274" s="271" t="s">
        <v>2256</v>
      </c>
      <c r="D274" s="272"/>
      <c r="E274" s="355" t="s">
        <v>2083</v>
      </c>
      <c r="F274" s="351" t="s">
        <v>2257</v>
      </c>
      <c r="G274" s="352" t="s">
        <v>2258</v>
      </c>
      <c r="H274" s="347" t="str">
        <f t="shared" si="20"/>
        <v>фото</v>
      </c>
      <c r="I274" s="188" t="s">
        <v>10241</v>
      </c>
      <c r="J274" s="189" t="s">
        <v>162</v>
      </c>
      <c r="K274" s="229">
        <v>10</v>
      </c>
      <c r="L274" s="278">
        <v>288.3</v>
      </c>
      <c r="M274" s="324">
        <v>1</v>
      </c>
      <c r="N274" s="160"/>
      <c r="O274" s="157">
        <f t="shared" si="23"/>
        <v>0</v>
      </c>
      <c r="P274" s="374">
        <v>4607109971802</v>
      </c>
      <c r="Q274" s="161"/>
      <c r="R274" s="167"/>
    </row>
    <row r="275" spans="1:18" ht="47.85" customHeight="1">
      <c r="A275" s="163">
        <v>265</v>
      </c>
      <c r="B275" s="277">
        <v>190</v>
      </c>
      <c r="C275" s="271" t="s">
        <v>11361</v>
      </c>
      <c r="D275" s="272"/>
      <c r="E275" s="356" t="s">
        <v>2083</v>
      </c>
      <c r="F275" s="353" t="s">
        <v>11388</v>
      </c>
      <c r="G275" s="354" t="s">
        <v>11415</v>
      </c>
      <c r="H275" s="347" t="str">
        <f t="shared" si="20"/>
        <v>фото</v>
      </c>
      <c r="I275" s="188" t="s">
        <v>11567</v>
      </c>
      <c r="J275" s="189" t="s">
        <v>162</v>
      </c>
      <c r="K275" s="229">
        <v>8</v>
      </c>
      <c r="L275" s="278">
        <v>255.4</v>
      </c>
      <c r="M275" s="324">
        <v>1</v>
      </c>
      <c r="N275" s="160"/>
      <c r="O275" s="157">
        <f t="shared" si="23"/>
        <v>0</v>
      </c>
      <c r="P275" s="374">
        <v>4607109989036</v>
      </c>
      <c r="Q275" s="164" t="s">
        <v>190</v>
      </c>
      <c r="R275" s="167"/>
    </row>
    <row r="276" spans="1:18" ht="58.15" customHeight="1">
      <c r="A276" s="163">
        <v>266</v>
      </c>
      <c r="B276" s="277">
        <v>1553</v>
      </c>
      <c r="C276" s="271" t="s">
        <v>2259</v>
      </c>
      <c r="D276" s="272"/>
      <c r="E276" s="355" t="s">
        <v>2083</v>
      </c>
      <c r="F276" s="351" t="s">
        <v>2260</v>
      </c>
      <c r="G276" s="352" t="s">
        <v>2261</v>
      </c>
      <c r="H276" s="347" t="str">
        <f t="shared" si="20"/>
        <v>фото</v>
      </c>
      <c r="I276" s="188" t="s">
        <v>10242</v>
      </c>
      <c r="J276" s="189" t="s">
        <v>162</v>
      </c>
      <c r="K276" s="229">
        <v>10</v>
      </c>
      <c r="L276" s="278">
        <v>288.3</v>
      </c>
      <c r="M276" s="324">
        <v>1</v>
      </c>
      <c r="N276" s="160"/>
      <c r="O276" s="157">
        <f t="shared" si="23"/>
        <v>0</v>
      </c>
      <c r="P276" s="374">
        <v>4607109964712</v>
      </c>
      <c r="Q276" s="161"/>
      <c r="R276" s="167"/>
    </row>
    <row r="277" spans="1:18" ht="58.35" customHeight="1">
      <c r="A277" s="163">
        <v>267</v>
      </c>
      <c r="B277" s="277">
        <v>9124</v>
      </c>
      <c r="C277" s="271" t="s">
        <v>10186</v>
      </c>
      <c r="D277" s="272"/>
      <c r="E277" s="355" t="s">
        <v>2083</v>
      </c>
      <c r="F277" s="351" t="s">
        <v>10193</v>
      </c>
      <c r="G277" s="352" t="s">
        <v>10190</v>
      </c>
      <c r="H277" s="347" t="str">
        <f t="shared" si="20"/>
        <v>фото</v>
      </c>
      <c r="I277" s="188" t="s">
        <v>10243</v>
      </c>
      <c r="J277" s="189" t="s">
        <v>162</v>
      </c>
      <c r="K277" s="229">
        <v>10</v>
      </c>
      <c r="L277" s="278">
        <v>288.3</v>
      </c>
      <c r="M277" s="324">
        <v>1</v>
      </c>
      <c r="N277" s="160"/>
      <c r="O277" s="157">
        <f t="shared" si="23"/>
        <v>0</v>
      </c>
      <c r="P277" s="374">
        <v>4607109923191</v>
      </c>
      <c r="Q277" s="447">
        <v>2025</v>
      </c>
      <c r="R277" s="167"/>
    </row>
    <row r="278" spans="1:18" ht="58.15" customHeight="1">
      <c r="A278" s="163">
        <v>268</v>
      </c>
      <c r="B278" s="277">
        <v>487</v>
      </c>
      <c r="C278" s="271" t="s">
        <v>2262</v>
      </c>
      <c r="D278" s="272"/>
      <c r="E278" s="355" t="s">
        <v>2083</v>
      </c>
      <c r="F278" s="351" t="s">
        <v>2263</v>
      </c>
      <c r="G278" s="352" t="s">
        <v>2264</v>
      </c>
      <c r="H278" s="347" t="str">
        <f t="shared" si="20"/>
        <v>фото</v>
      </c>
      <c r="I278" s="188" t="s">
        <v>10244</v>
      </c>
      <c r="J278" s="189" t="s">
        <v>162</v>
      </c>
      <c r="K278" s="229">
        <v>10</v>
      </c>
      <c r="L278" s="278">
        <v>262</v>
      </c>
      <c r="M278" s="324">
        <v>1</v>
      </c>
      <c r="N278" s="160"/>
      <c r="O278" s="157">
        <f t="shared" si="23"/>
        <v>0</v>
      </c>
      <c r="P278" s="374">
        <v>4607109962480</v>
      </c>
      <c r="Q278" s="161"/>
      <c r="R278" s="167"/>
    </row>
    <row r="279" spans="1:18" ht="47.85" customHeight="1">
      <c r="A279" s="163">
        <v>269</v>
      </c>
      <c r="B279" s="277">
        <v>5769</v>
      </c>
      <c r="C279" s="271" t="s">
        <v>11525</v>
      </c>
      <c r="D279" s="272"/>
      <c r="E279" s="356" t="s">
        <v>2083</v>
      </c>
      <c r="F279" s="353" t="s">
        <v>11538</v>
      </c>
      <c r="G279" s="354" t="s">
        <v>11548</v>
      </c>
      <c r="H279" s="347" t="str">
        <f t="shared" si="20"/>
        <v>фото</v>
      </c>
      <c r="I279" s="188" t="s">
        <v>11568</v>
      </c>
      <c r="J279" s="189" t="s">
        <v>162</v>
      </c>
      <c r="K279" s="229">
        <v>8</v>
      </c>
      <c r="L279" s="278">
        <v>255.4</v>
      </c>
      <c r="M279" s="324">
        <v>1</v>
      </c>
      <c r="N279" s="160"/>
      <c r="O279" s="157">
        <f t="shared" si="23"/>
        <v>0</v>
      </c>
      <c r="P279" s="374">
        <v>4607109925584</v>
      </c>
      <c r="Q279" s="164" t="s">
        <v>190</v>
      </c>
      <c r="R279" s="167"/>
    </row>
    <row r="280" spans="1:18" ht="58.15" customHeight="1">
      <c r="A280" s="163">
        <v>270</v>
      </c>
      <c r="B280" s="277">
        <v>489</v>
      </c>
      <c r="C280" s="271" t="s">
        <v>2215</v>
      </c>
      <c r="D280" s="272"/>
      <c r="E280" s="355" t="s">
        <v>2083</v>
      </c>
      <c r="F280" s="351" t="s">
        <v>2216</v>
      </c>
      <c r="G280" s="352" t="s">
        <v>2217</v>
      </c>
      <c r="H280" s="347" t="str">
        <f t="shared" si="20"/>
        <v>фото</v>
      </c>
      <c r="I280" s="188" t="s">
        <v>10249</v>
      </c>
      <c r="J280" s="189" t="s">
        <v>162</v>
      </c>
      <c r="K280" s="229">
        <v>10</v>
      </c>
      <c r="L280" s="278">
        <v>262</v>
      </c>
      <c r="M280" s="324">
        <v>1</v>
      </c>
      <c r="N280" s="160"/>
      <c r="O280" s="157">
        <f t="shared" si="23"/>
        <v>0</v>
      </c>
      <c r="P280" s="374">
        <v>4607109962503</v>
      </c>
      <c r="Q280" s="161"/>
      <c r="R280" s="167"/>
    </row>
    <row r="281" spans="1:18" ht="58.35" customHeight="1">
      <c r="A281" s="163">
        <v>271</v>
      </c>
      <c r="B281" s="277">
        <v>9150</v>
      </c>
      <c r="C281" s="271" t="s">
        <v>10187</v>
      </c>
      <c r="D281" s="272"/>
      <c r="E281" s="355" t="s">
        <v>2083</v>
      </c>
      <c r="F281" s="351" t="s">
        <v>10194</v>
      </c>
      <c r="G281" s="352" t="s">
        <v>10191</v>
      </c>
      <c r="H281" s="347" t="str">
        <f t="shared" si="20"/>
        <v>фото</v>
      </c>
      <c r="I281" s="188" t="s">
        <v>10250</v>
      </c>
      <c r="J281" s="189" t="s">
        <v>162</v>
      </c>
      <c r="K281" s="229">
        <v>8</v>
      </c>
      <c r="L281" s="278">
        <v>245.79999999999998</v>
      </c>
      <c r="M281" s="324">
        <v>1</v>
      </c>
      <c r="N281" s="160"/>
      <c r="O281" s="157">
        <f t="shared" si="23"/>
        <v>0</v>
      </c>
      <c r="P281" s="374">
        <v>4607109929797</v>
      </c>
      <c r="Q281" s="447">
        <v>2025</v>
      </c>
      <c r="R281" s="167"/>
    </row>
    <row r="282" spans="1:18" ht="58.35" customHeight="1">
      <c r="A282" s="163">
        <v>272</v>
      </c>
      <c r="B282" s="277">
        <v>395</v>
      </c>
      <c r="C282" s="271" t="s">
        <v>2218</v>
      </c>
      <c r="D282" s="272"/>
      <c r="E282" s="355" t="s">
        <v>2083</v>
      </c>
      <c r="F282" s="351" t="s">
        <v>2219</v>
      </c>
      <c r="G282" s="352" t="s">
        <v>2220</v>
      </c>
      <c r="H282" s="347" t="str">
        <f t="shared" si="20"/>
        <v>фото</v>
      </c>
      <c r="I282" s="188" t="s">
        <v>10251</v>
      </c>
      <c r="J282" s="189" t="s">
        <v>162</v>
      </c>
      <c r="K282" s="229">
        <v>10</v>
      </c>
      <c r="L282" s="278">
        <v>233.79999999999998</v>
      </c>
      <c r="M282" s="324">
        <v>1</v>
      </c>
      <c r="N282" s="160"/>
      <c r="O282" s="157">
        <f t="shared" si="23"/>
        <v>0</v>
      </c>
      <c r="P282" s="374">
        <v>4607105138216</v>
      </c>
      <c r="Q282" s="447">
        <v>2025</v>
      </c>
      <c r="R282" s="167"/>
    </row>
    <row r="283" spans="1:18" ht="58.35" customHeight="1">
      <c r="A283" s="163">
        <v>273</v>
      </c>
      <c r="B283" s="277">
        <v>1565</v>
      </c>
      <c r="C283" s="271" t="s">
        <v>2112</v>
      </c>
      <c r="D283" s="272"/>
      <c r="E283" s="355" t="s">
        <v>2083</v>
      </c>
      <c r="F283" s="351" t="s">
        <v>2113</v>
      </c>
      <c r="G283" s="352" t="s">
        <v>2114</v>
      </c>
      <c r="H283" s="347" t="str">
        <f t="shared" si="20"/>
        <v>фото</v>
      </c>
      <c r="I283" s="188" t="s">
        <v>10252</v>
      </c>
      <c r="J283" s="189" t="s">
        <v>162</v>
      </c>
      <c r="K283" s="229">
        <v>10</v>
      </c>
      <c r="L283" s="278">
        <v>262</v>
      </c>
      <c r="M283" s="324">
        <v>1</v>
      </c>
      <c r="N283" s="160"/>
      <c r="O283" s="157">
        <f t="shared" si="23"/>
        <v>0</v>
      </c>
      <c r="P283" s="374">
        <v>4607109962381</v>
      </c>
      <c r="Q283" s="161"/>
      <c r="R283" s="167"/>
    </row>
    <row r="284" spans="1:18" ht="58.35" customHeight="1">
      <c r="A284" s="163">
        <v>274</v>
      </c>
      <c r="B284" s="277">
        <v>6289</v>
      </c>
      <c r="C284" s="271" t="s">
        <v>2115</v>
      </c>
      <c r="D284" s="272"/>
      <c r="E284" s="355" t="s">
        <v>2083</v>
      </c>
      <c r="F284" s="351" t="s">
        <v>2116</v>
      </c>
      <c r="G284" s="352" t="s">
        <v>2117</v>
      </c>
      <c r="H284" s="347" t="str">
        <f t="shared" si="20"/>
        <v>фото</v>
      </c>
      <c r="I284" s="188" t="s">
        <v>10253</v>
      </c>
      <c r="J284" s="189" t="s">
        <v>162</v>
      </c>
      <c r="K284" s="229">
        <v>10</v>
      </c>
      <c r="L284" s="278">
        <v>262</v>
      </c>
      <c r="M284" s="324">
        <v>1</v>
      </c>
      <c r="N284" s="160"/>
      <c r="O284" s="157">
        <f t="shared" si="23"/>
        <v>0</v>
      </c>
      <c r="P284" s="374">
        <v>4607105138278</v>
      </c>
      <c r="Q284" s="447">
        <v>2025</v>
      </c>
      <c r="R284" s="167"/>
    </row>
    <row r="285" spans="1:18" ht="58.15" customHeight="1">
      <c r="A285" s="163">
        <v>275</v>
      </c>
      <c r="B285" s="277">
        <v>1567</v>
      </c>
      <c r="C285" s="271" t="s">
        <v>2118</v>
      </c>
      <c r="D285" s="272"/>
      <c r="E285" s="355" t="s">
        <v>2083</v>
      </c>
      <c r="F285" s="351" t="s">
        <v>2119</v>
      </c>
      <c r="G285" s="352" t="s">
        <v>2120</v>
      </c>
      <c r="H285" s="347" t="str">
        <f t="shared" si="20"/>
        <v>фото</v>
      </c>
      <c r="I285" s="188" t="s">
        <v>10254</v>
      </c>
      <c r="J285" s="189" t="s">
        <v>162</v>
      </c>
      <c r="K285" s="229">
        <v>10</v>
      </c>
      <c r="L285" s="278">
        <v>233.79999999999998</v>
      </c>
      <c r="M285" s="324">
        <v>1</v>
      </c>
      <c r="N285" s="160"/>
      <c r="O285" s="157">
        <f t="shared" si="23"/>
        <v>0</v>
      </c>
      <c r="P285" s="374">
        <v>4607109964798</v>
      </c>
      <c r="Q285" s="161"/>
      <c r="R285" s="167"/>
    </row>
    <row r="286" spans="1:18" ht="60">
      <c r="A286" s="163">
        <v>276</v>
      </c>
      <c r="B286" s="277">
        <v>14919</v>
      </c>
      <c r="C286" s="271" t="s">
        <v>11365</v>
      </c>
      <c r="D286" s="272"/>
      <c r="E286" s="356" t="s">
        <v>2083</v>
      </c>
      <c r="F286" s="353" t="s">
        <v>11392</v>
      </c>
      <c r="G286" s="354" t="s">
        <v>11419</v>
      </c>
      <c r="H286" s="347" t="str">
        <f t="shared" si="20"/>
        <v>фото</v>
      </c>
      <c r="I286" s="188" t="s">
        <v>11569</v>
      </c>
      <c r="J286" s="189" t="s">
        <v>162</v>
      </c>
      <c r="K286" s="229">
        <v>8</v>
      </c>
      <c r="L286" s="278">
        <v>255.4</v>
      </c>
      <c r="M286" s="324">
        <v>1</v>
      </c>
      <c r="N286" s="160"/>
      <c r="O286" s="157">
        <f t="shared" si="23"/>
        <v>0</v>
      </c>
      <c r="P286" s="374">
        <v>4607109936825</v>
      </c>
      <c r="Q286" s="164" t="s">
        <v>190</v>
      </c>
      <c r="R286" s="167"/>
    </row>
    <row r="287" spans="1:18" ht="58.15" customHeight="1">
      <c r="A287" s="163">
        <v>277</v>
      </c>
      <c r="B287" s="277">
        <v>3667</v>
      </c>
      <c r="C287" s="271" t="s">
        <v>2121</v>
      </c>
      <c r="D287" s="272"/>
      <c r="E287" s="356" t="s">
        <v>2083</v>
      </c>
      <c r="F287" s="353" t="s">
        <v>2122</v>
      </c>
      <c r="G287" s="354" t="s">
        <v>2123</v>
      </c>
      <c r="H287" s="347" t="str">
        <f t="shared" si="20"/>
        <v>фото</v>
      </c>
      <c r="I287" s="188" t="s">
        <v>10255</v>
      </c>
      <c r="J287" s="189" t="s">
        <v>162</v>
      </c>
      <c r="K287" s="229">
        <v>10</v>
      </c>
      <c r="L287" s="278">
        <v>249.9</v>
      </c>
      <c r="M287" s="324">
        <v>1</v>
      </c>
      <c r="N287" s="160"/>
      <c r="O287" s="157">
        <f t="shared" si="23"/>
        <v>0</v>
      </c>
      <c r="P287" s="374">
        <v>4607109957004</v>
      </c>
      <c r="Q287" s="164" t="s">
        <v>190</v>
      </c>
      <c r="R287" s="167"/>
    </row>
    <row r="288" spans="1:18" ht="47.85" customHeight="1">
      <c r="A288" s="163">
        <v>278</v>
      </c>
      <c r="B288" s="277">
        <v>3811</v>
      </c>
      <c r="C288" s="271" t="s">
        <v>11366</v>
      </c>
      <c r="D288" s="272"/>
      <c r="E288" s="355" t="s">
        <v>2083</v>
      </c>
      <c r="F288" s="351" t="s">
        <v>11393</v>
      </c>
      <c r="G288" s="352" t="s">
        <v>11420</v>
      </c>
      <c r="H288" s="347" t="str">
        <f t="shared" si="20"/>
        <v>фото</v>
      </c>
      <c r="I288" s="188" t="s">
        <v>11570</v>
      </c>
      <c r="J288" s="189" t="s">
        <v>162</v>
      </c>
      <c r="K288" s="229">
        <v>10</v>
      </c>
      <c r="L288" s="278">
        <v>233.79999999999998</v>
      </c>
      <c r="M288" s="324">
        <v>1</v>
      </c>
      <c r="N288" s="160"/>
      <c r="O288" s="157">
        <f t="shared" si="23"/>
        <v>0</v>
      </c>
      <c r="P288" s="374">
        <v>4607109980293</v>
      </c>
      <c r="Q288" s="161"/>
      <c r="R288" s="167"/>
    </row>
    <row r="289" spans="1:18" ht="58.35" customHeight="1">
      <c r="A289" s="163">
        <v>279</v>
      </c>
      <c r="B289" s="277">
        <v>16592</v>
      </c>
      <c r="C289" s="271" t="s">
        <v>10348</v>
      </c>
      <c r="D289" s="272"/>
      <c r="E289" s="355" t="s">
        <v>2083</v>
      </c>
      <c r="F289" s="351" t="s">
        <v>10334</v>
      </c>
      <c r="G289" s="352" t="s">
        <v>10335</v>
      </c>
      <c r="H289" s="347" t="str">
        <f t="shared" si="20"/>
        <v>фото</v>
      </c>
      <c r="I289" s="188" t="s">
        <v>10338</v>
      </c>
      <c r="J289" s="189" t="s">
        <v>162</v>
      </c>
      <c r="K289" s="229">
        <v>10</v>
      </c>
      <c r="L289" s="278">
        <v>221.6</v>
      </c>
      <c r="M289" s="324">
        <v>1</v>
      </c>
      <c r="N289" s="160"/>
      <c r="O289" s="157">
        <f t="shared" si="23"/>
        <v>0</v>
      </c>
      <c r="P289" s="374">
        <v>4607109950784</v>
      </c>
      <c r="Q289" s="447">
        <v>2025</v>
      </c>
      <c r="R289" s="167"/>
    </row>
    <row r="290" spans="1:18" ht="54" customHeight="1">
      <c r="A290" s="163">
        <v>280</v>
      </c>
      <c r="B290" s="277">
        <v>10600</v>
      </c>
      <c r="C290" s="271" t="s">
        <v>11367</v>
      </c>
      <c r="D290" s="272"/>
      <c r="E290" s="356" t="s">
        <v>2083</v>
      </c>
      <c r="F290" s="353" t="s">
        <v>11394</v>
      </c>
      <c r="G290" s="354" t="s">
        <v>11421</v>
      </c>
      <c r="H290" s="347" t="str">
        <f t="shared" si="20"/>
        <v>фото</v>
      </c>
      <c r="I290" s="188" t="s">
        <v>11571</v>
      </c>
      <c r="J290" s="189" t="s">
        <v>162</v>
      </c>
      <c r="K290" s="229">
        <v>10</v>
      </c>
      <c r="L290" s="278">
        <v>288.3</v>
      </c>
      <c r="M290" s="324">
        <v>1</v>
      </c>
      <c r="N290" s="160"/>
      <c r="O290" s="157">
        <f t="shared" si="23"/>
        <v>0</v>
      </c>
      <c r="P290" s="374">
        <v>4607109944141</v>
      </c>
      <c r="Q290" s="164" t="s">
        <v>190</v>
      </c>
      <c r="R290" s="167"/>
    </row>
    <row r="291" spans="1:18" ht="47.85" customHeight="1">
      <c r="A291" s="163">
        <v>281</v>
      </c>
      <c r="B291" s="277">
        <v>6969</v>
      </c>
      <c r="C291" s="271" t="s">
        <v>11368</v>
      </c>
      <c r="D291" s="272"/>
      <c r="E291" s="355" t="s">
        <v>2083</v>
      </c>
      <c r="F291" s="351" t="s">
        <v>11395</v>
      </c>
      <c r="G291" s="352" t="s">
        <v>11422</v>
      </c>
      <c r="H291" s="347" t="str">
        <f t="shared" si="20"/>
        <v>фото</v>
      </c>
      <c r="I291" s="188" t="s">
        <v>11572</v>
      </c>
      <c r="J291" s="189" t="s">
        <v>162</v>
      </c>
      <c r="K291" s="229">
        <v>8</v>
      </c>
      <c r="L291" s="278">
        <v>255.4</v>
      </c>
      <c r="M291" s="324">
        <v>1</v>
      </c>
      <c r="N291" s="160"/>
      <c r="O291" s="157">
        <f t="shared" si="23"/>
        <v>0</v>
      </c>
      <c r="P291" s="374">
        <v>4607105101838</v>
      </c>
      <c r="Q291" s="161"/>
      <c r="R291" s="167"/>
    </row>
    <row r="292" spans="1:18" ht="58.15" customHeight="1">
      <c r="A292" s="163">
        <v>282</v>
      </c>
      <c r="B292" s="277">
        <v>3483</v>
      </c>
      <c r="C292" s="271" t="s">
        <v>2268</v>
      </c>
      <c r="D292" s="272"/>
      <c r="E292" s="355" t="s">
        <v>2083</v>
      </c>
      <c r="F292" s="351" t="s">
        <v>2269</v>
      </c>
      <c r="G292" s="352" t="s">
        <v>2270</v>
      </c>
      <c r="H292" s="347" t="str">
        <f t="shared" si="20"/>
        <v>фото</v>
      </c>
      <c r="I292" s="188" t="s">
        <v>10256</v>
      </c>
      <c r="J292" s="189" t="s">
        <v>162</v>
      </c>
      <c r="K292" s="229">
        <v>8</v>
      </c>
      <c r="L292" s="278">
        <v>255.4</v>
      </c>
      <c r="M292" s="324">
        <v>1</v>
      </c>
      <c r="N292" s="160"/>
      <c r="O292" s="157">
        <f t="shared" si="23"/>
        <v>0</v>
      </c>
      <c r="P292" s="374">
        <v>4607109971901</v>
      </c>
      <c r="Q292" s="161"/>
      <c r="R292" s="167"/>
    </row>
    <row r="293" spans="1:18" ht="50.65" customHeight="1">
      <c r="A293" s="163">
        <v>283</v>
      </c>
      <c r="B293" s="277">
        <v>8509</v>
      </c>
      <c r="C293" s="271" t="s">
        <v>11370</v>
      </c>
      <c r="D293" s="272"/>
      <c r="E293" s="355" t="s">
        <v>2083</v>
      </c>
      <c r="F293" s="351" t="s">
        <v>11397</v>
      </c>
      <c r="G293" s="352" t="s">
        <v>11424</v>
      </c>
      <c r="H293" s="347" t="str">
        <f t="shared" si="20"/>
        <v>фото</v>
      </c>
      <c r="I293" s="188" t="s">
        <v>11560</v>
      </c>
      <c r="J293" s="189" t="s">
        <v>162</v>
      </c>
      <c r="K293" s="229">
        <v>10</v>
      </c>
      <c r="L293" s="278">
        <v>316.60000000000002</v>
      </c>
      <c r="M293" s="324">
        <v>1</v>
      </c>
      <c r="N293" s="160"/>
      <c r="O293" s="157">
        <f t="shared" si="23"/>
        <v>0</v>
      </c>
      <c r="P293" s="374">
        <v>4607109958841</v>
      </c>
      <c r="Q293" s="161"/>
      <c r="R293" s="167"/>
    </row>
    <row r="294" spans="1:18" ht="58.35" customHeight="1">
      <c r="A294" s="163">
        <v>284</v>
      </c>
      <c r="B294" s="277">
        <v>7014</v>
      </c>
      <c r="C294" s="271" t="s">
        <v>2133</v>
      </c>
      <c r="D294" s="272"/>
      <c r="E294" s="355" t="s">
        <v>2083</v>
      </c>
      <c r="F294" s="351" t="s">
        <v>2134</v>
      </c>
      <c r="G294" s="352" t="s">
        <v>2135</v>
      </c>
      <c r="H294" s="347" t="str">
        <f t="shared" si="20"/>
        <v>фото</v>
      </c>
      <c r="I294" s="188" t="s">
        <v>10259</v>
      </c>
      <c r="J294" s="189" t="s">
        <v>162</v>
      </c>
      <c r="K294" s="229">
        <v>10</v>
      </c>
      <c r="L294" s="278">
        <v>233.79999999999998</v>
      </c>
      <c r="M294" s="324">
        <v>1</v>
      </c>
      <c r="N294" s="160"/>
      <c r="O294" s="157">
        <f t="shared" si="23"/>
        <v>0</v>
      </c>
      <c r="P294" s="374">
        <v>4607105139206</v>
      </c>
      <c r="Q294" s="447">
        <v>2025</v>
      </c>
      <c r="R294" s="167"/>
    </row>
    <row r="295" spans="1:18" ht="54" customHeight="1">
      <c r="A295" s="163">
        <v>285</v>
      </c>
      <c r="B295" s="277">
        <v>11595</v>
      </c>
      <c r="C295" s="271" t="s">
        <v>11371</v>
      </c>
      <c r="D295" s="272"/>
      <c r="E295" s="356" t="s">
        <v>2083</v>
      </c>
      <c r="F295" s="353" t="s">
        <v>11398</v>
      </c>
      <c r="G295" s="354" t="s">
        <v>11425</v>
      </c>
      <c r="H295" s="347" t="str">
        <f t="shared" si="20"/>
        <v>фото</v>
      </c>
      <c r="I295" s="188" t="s">
        <v>11573</v>
      </c>
      <c r="J295" s="189" t="s">
        <v>162</v>
      </c>
      <c r="K295" s="229">
        <v>8</v>
      </c>
      <c r="L295" s="278">
        <v>255.4</v>
      </c>
      <c r="M295" s="324">
        <v>1</v>
      </c>
      <c r="N295" s="160"/>
      <c r="O295" s="157">
        <f t="shared" si="23"/>
        <v>0</v>
      </c>
      <c r="P295" s="374">
        <v>4607109975503</v>
      </c>
      <c r="Q295" s="164" t="s">
        <v>190</v>
      </c>
      <c r="R295" s="167"/>
    </row>
    <row r="296" spans="1:18" ht="58.15" customHeight="1">
      <c r="A296" s="163">
        <v>286</v>
      </c>
      <c r="B296" s="277">
        <v>397</v>
      </c>
      <c r="C296" s="271" t="s">
        <v>11372</v>
      </c>
      <c r="D296" s="272"/>
      <c r="E296" s="355" t="s">
        <v>2083</v>
      </c>
      <c r="F296" s="351" t="s">
        <v>11399</v>
      </c>
      <c r="G296" s="352" t="s">
        <v>11426</v>
      </c>
      <c r="H296" s="347" t="str">
        <f t="shared" si="20"/>
        <v>фото</v>
      </c>
      <c r="I296" s="188" t="s">
        <v>11574</v>
      </c>
      <c r="J296" s="189" t="s">
        <v>162</v>
      </c>
      <c r="K296" s="229">
        <v>10</v>
      </c>
      <c r="L296" s="278">
        <v>296.40000000000003</v>
      </c>
      <c r="M296" s="324">
        <v>1</v>
      </c>
      <c r="N296" s="160"/>
      <c r="O296" s="157">
        <f t="shared" si="23"/>
        <v>0</v>
      </c>
      <c r="P296" s="374">
        <v>4607109986110</v>
      </c>
      <c r="Q296" s="161"/>
      <c r="R296" s="167"/>
    </row>
    <row r="297" spans="1:18" ht="58.15" customHeight="1">
      <c r="A297" s="163">
        <v>287</v>
      </c>
      <c r="B297" s="277">
        <v>1579</v>
      </c>
      <c r="C297" s="271" t="s">
        <v>2136</v>
      </c>
      <c r="D297" s="272"/>
      <c r="E297" s="355" t="s">
        <v>2083</v>
      </c>
      <c r="F297" s="351" t="s">
        <v>2137</v>
      </c>
      <c r="G297" s="352" t="s">
        <v>2138</v>
      </c>
      <c r="H297" s="347" t="str">
        <f t="shared" si="20"/>
        <v>фото</v>
      </c>
      <c r="I297" s="188" t="s">
        <v>10216</v>
      </c>
      <c r="J297" s="189" t="s">
        <v>162</v>
      </c>
      <c r="K297" s="229">
        <v>10</v>
      </c>
      <c r="L297" s="278">
        <v>249.9</v>
      </c>
      <c r="M297" s="324">
        <v>1</v>
      </c>
      <c r="N297" s="160"/>
      <c r="O297" s="157">
        <f t="shared" si="23"/>
        <v>0</v>
      </c>
      <c r="P297" s="374">
        <v>4607109964668</v>
      </c>
      <c r="Q297" s="161"/>
      <c r="R297" s="167"/>
    </row>
    <row r="298" spans="1:18" ht="54" customHeight="1">
      <c r="A298" s="163">
        <v>288</v>
      </c>
      <c r="B298" s="277">
        <v>11624</v>
      </c>
      <c r="C298" s="271" t="s">
        <v>11373</v>
      </c>
      <c r="D298" s="272"/>
      <c r="E298" s="356" t="s">
        <v>2083</v>
      </c>
      <c r="F298" s="353" t="s">
        <v>11400</v>
      </c>
      <c r="G298" s="354" t="s">
        <v>11427</v>
      </c>
      <c r="H298" s="347" t="str">
        <f t="shared" si="20"/>
        <v>фото</v>
      </c>
      <c r="I298" s="188" t="s">
        <v>11575</v>
      </c>
      <c r="J298" s="189" t="s">
        <v>162</v>
      </c>
      <c r="K298" s="229">
        <v>10</v>
      </c>
      <c r="L298" s="278">
        <v>249.9</v>
      </c>
      <c r="M298" s="324">
        <v>1</v>
      </c>
      <c r="N298" s="160"/>
      <c r="O298" s="157">
        <f t="shared" si="23"/>
        <v>0</v>
      </c>
      <c r="P298" s="374">
        <v>4607109925621</v>
      </c>
      <c r="Q298" s="164" t="s">
        <v>190</v>
      </c>
      <c r="R298" s="167"/>
    </row>
    <row r="299" spans="1:18" ht="54" customHeight="1">
      <c r="A299" s="163">
        <v>289</v>
      </c>
      <c r="B299" s="277">
        <v>234</v>
      </c>
      <c r="C299" s="271" t="s">
        <v>11376</v>
      </c>
      <c r="D299" s="272"/>
      <c r="E299" s="356" t="s">
        <v>2083</v>
      </c>
      <c r="F299" s="353" t="s">
        <v>11403</v>
      </c>
      <c r="G299" s="354" t="s">
        <v>11430</v>
      </c>
      <c r="H299" s="347" t="str">
        <f t="shared" si="20"/>
        <v>фото</v>
      </c>
      <c r="I299" s="188" t="s">
        <v>11576</v>
      </c>
      <c r="J299" s="189" t="s">
        <v>162</v>
      </c>
      <c r="K299" s="229">
        <v>10</v>
      </c>
      <c r="L299" s="278">
        <v>249.9</v>
      </c>
      <c r="M299" s="324">
        <v>1</v>
      </c>
      <c r="N299" s="160"/>
      <c r="O299" s="157">
        <f t="shared" si="23"/>
        <v>0</v>
      </c>
      <c r="P299" s="374">
        <v>4607109958117</v>
      </c>
      <c r="Q299" s="164" t="s">
        <v>190</v>
      </c>
      <c r="R299" s="167"/>
    </row>
    <row r="300" spans="1:18" ht="18.75">
      <c r="A300" s="163">
        <v>290</v>
      </c>
      <c r="B300" s="361"/>
      <c r="C300" s="171"/>
      <c r="D300" s="171"/>
      <c r="E300" s="479" t="s">
        <v>9238</v>
      </c>
      <c r="F300" s="370"/>
      <c r="G300" s="371"/>
      <c r="H300" s="371"/>
      <c r="I300" s="174"/>
      <c r="J300" s="175"/>
      <c r="K300" s="436"/>
      <c r="L300" s="180"/>
      <c r="M300" s="181"/>
      <c r="N300" s="177"/>
      <c r="O300" s="177"/>
      <c r="P300" s="364"/>
      <c r="Q300" s="177"/>
      <c r="R300" s="364"/>
    </row>
    <row r="301" spans="1:18" ht="58.15" customHeight="1">
      <c r="A301" s="163">
        <v>291</v>
      </c>
      <c r="B301" s="277">
        <v>14006</v>
      </c>
      <c r="C301" s="271" t="s">
        <v>2304</v>
      </c>
      <c r="D301" s="272"/>
      <c r="E301" s="355" t="s">
        <v>2083</v>
      </c>
      <c r="F301" s="351" t="s">
        <v>2305</v>
      </c>
      <c r="G301" s="352" t="s">
        <v>2306</v>
      </c>
      <c r="H301" s="347" t="str">
        <f t="shared" si="20"/>
        <v>фото</v>
      </c>
      <c r="I301" s="188" t="s">
        <v>10340</v>
      </c>
      <c r="J301" s="189" t="s">
        <v>162</v>
      </c>
      <c r="K301" s="229">
        <v>6</v>
      </c>
      <c r="L301" s="278">
        <v>176.2</v>
      </c>
      <c r="M301" s="324">
        <v>1</v>
      </c>
      <c r="N301" s="160"/>
      <c r="O301" s="157">
        <f t="shared" ref="O301:O333" si="24">IF(ISERROR(L301*N301),0,L301*N301)</f>
        <v>0</v>
      </c>
      <c r="P301" s="374">
        <v>4607109918227</v>
      </c>
      <c r="Q301" s="161"/>
      <c r="R301" s="167"/>
    </row>
    <row r="302" spans="1:18" ht="58.35" customHeight="1">
      <c r="A302" s="163">
        <v>292</v>
      </c>
      <c r="B302" s="277">
        <v>3860</v>
      </c>
      <c r="C302" s="271" t="s">
        <v>2301</v>
      </c>
      <c r="D302" s="272"/>
      <c r="E302" s="355" t="s">
        <v>2083</v>
      </c>
      <c r="F302" s="351" t="s">
        <v>2302</v>
      </c>
      <c r="G302" s="352" t="s">
        <v>2303</v>
      </c>
      <c r="H302" s="347" t="str">
        <f t="shared" ref="H302:H333" si="25">HYPERLINK("https://www.gardenbulbs.ru/images/Gladiolus_CL/thumbnails/"&amp;C302&amp;".jpg","фото")</f>
        <v>фото</v>
      </c>
      <c r="I302" s="188" t="s">
        <v>10341</v>
      </c>
      <c r="J302" s="189" t="s">
        <v>162</v>
      </c>
      <c r="K302" s="229">
        <v>6</v>
      </c>
      <c r="L302" s="278">
        <v>176.2</v>
      </c>
      <c r="M302" s="324">
        <v>1</v>
      </c>
      <c r="N302" s="160"/>
      <c r="O302" s="157">
        <f t="shared" si="24"/>
        <v>0</v>
      </c>
      <c r="P302" s="374">
        <v>4607109986646</v>
      </c>
      <c r="Q302" s="161"/>
      <c r="R302" s="167"/>
    </row>
    <row r="303" spans="1:18" ht="58.35" customHeight="1">
      <c r="A303" s="163">
        <v>293</v>
      </c>
      <c r="B303" s="277">
        <v>8506</v>
      </c>
      <c r="C303" s="271" t="s">
        <v>2298</v>
      </c>
      <c r="D303" s="272"/>
      <c r="E303" s="355" t="s">
        <v>2083</v>
      </c>
      <c r="F303" s="351" t="s">
        <v>2299</v>
      </c>
      <c r="G303" s="352" t="s">
        <v>2300</v>
      </c>
      <c r="H303" s="347" t="str">
        <f t="shared" si="25"/>
        <v>фото</v>
      </c>
      <c r="I303" s="188" t="s">
        <v>10342</v>
      </c>
      <c r="J303" s="189" t="s">
        <v>162</v>
      </c>
      <c r="K303" s="229">
        <v>6</v>
      </c>
      <c r="L303" s="278">
        <v>176.2</v>
      </c>
      <c r="M303" s="324">
        <v>1</v>
      </c>
      <c r="N303" s="160"/>
      <c r="O303" s="157">
        <f t="shared" si="24"/>
        <v>0</v>
      </c>
      <c r="P303" s="374">
        <v>4607109933572</v>
      </c>
      <c r="Q303" s="161"/>
      <c r="R303" s="167"/>
    </row>
    <row r="304" spans="1:18" ht="58.15" customHeight="1">
      <c r="A304" s="163">
        <v>294</v>
      </c>
      <c r="B304" s="277">
        <v>14007</v>
      </c>
      <c r="C304" s="271" t="s">
        <v>2316</v>
      </c>
      <c r="D304" s="272"/>
      <c r="E304" s="355" t="s">
        <v>2083</v>
      </c>
      <c r="F304" s="351" t="s">
        <v>2317</v>
      </c>
      <c r="G304" s="352" t="s">
        <v>2318</v>
      </c>
      <c r="H304" s="347" t="str">
        <f t="shared" si="25"/>
        <v>фото</v>
      </c>
      <c r="I304" s="188" t="s">
        <v>10343</v>
      </c>
      <c r="J304" s="189" t="s">
        <v>162</v>
      </c>
      <c r="K304" s="229">
        <v>6</v>
      </c>
      <c r="L304" s="278">
        <v>176.2</v>
      </c>
      <c r="M304" s="324">
        <v>1</v>
      </c>
      <c r="N304" s="160"/>
      <c r="O304" s="157">
        <f t="shared" si="24"/>
        <v>0</v>
      </c>
      <c r="P304" s="374">
        <v>4607109918210</v>
      </c>
      <c r="Q304" s="161"/>
      <c r="R304" s="167"/>
    </row>
    <row r="305" spans="1:18" ht="58.35" customHeight="1">
      <c r="A305" s="163">
        <v>295</v>
      </c>
      <c r="B305" s="277">
        <v>14005</v>
      </c>
      <c r="C305" s="271" t="s">
        <v>2319</v>
      </c>
      <c r="D305" s="272"/>
      <c r="E305" s="355" t="s">
        <v>2083</v>
      </c>
      <c r="F305" s="351" t="s">
        <v>2320</v>
      </c>
      <c r="G305" s="352" t="s">
        <v>2321</v>
      </c>
      <c r="H305" s="347" t="str">
        <f t="shared" si="25"/>
        <v>фото</v>
      </c>
      <c r="I305" s="188" t="s">
        <v>10344</v>
      </c>
      <c r="J305" s="189" t="s">
        <v>162</v>
      </c>
      <c r="K305" s="229">
        <v>6</v>
      </c>
      <c r="L305" s="278">
        <v>176.2</v>
      </c>
      <c r="M305" s="324">
        <v>1</v>
      </c>
      <c r="N305" s="160"/>
      <c r="O305" s="157">
        <f t="shared" si="24"/>
        <v>0</v>
      </c>
      <c r="P305" s="374">
        <v>4607109918234</v>
      </c>
      <c r="Q305" s="161"/>
      <c r="R305" s="167"/>
    </row>
    <row r="306" spans="1:18" ht="50.85" customHeight="1">
      <c r="A306" s="163">
        <v>296</v>
      </c>
      <c r="B306" s="277">
        <v>3488</v>
      </c>
      <c r="C306" s="271" t="s">
        <v>2224</v>
      </c>
      <c r="D306" s="272"/>
      <c r="E306" s="355" t="s">
        <v>2083</v>
      </c>
      <c r="F306" s="351" t="s">
        <v>2225</v>
      </c>
      <c r="G306" s="352" t="s">
        <v>2226</v>
      </c>
      <c r="H306" s="347" t="str">
        <f t="shared" si="25"/>
        <v>фото</v>
      </c>
      <c r="I306" s="188" t="s">
        <v>10218</v>
      </c>
      <c r="J306" s="189" t="s">
        <v>162</v>
      </c>
      <c r="K306" s="229">
        <v>10</v>
      </c>
      <c r="L306" s="278">
        <v>288.3</v>
      </c>
      <c r="M306" s="324">
        <v>1</v>
      </c>
      <c r="N306" s="160"/>
      <c r="O306" s="157">
        <f t="shared" si="24"/>
        <v>0</v>
      </c>
      <c r="P306" s="374">
        <v>4607109972069</v>
      </c>
      <c r="Q306" s="161"/>
      <c r="R306" s="167"/>
    </row>
    <row r="307" spans="1:18" ht="58.35" customHeight="1">
      <c r="A307" s="163">
        <v>297</v>
      </c>
      <c r="B307" s="277">
        <v>8490</v>
      </c>
      <c r="C307" s="271" t="s">
        <v>2274</v>
      </c>
      <c r="D307" s="272"/>
      <c r="E307" s="355" t="s">
        <v>2083</v>
      </c>
      <c r="F307" s="351" t="s">
        <v>2275</v>
      </c>
      <c r="G307" s="352" t="s">
        <v>2276</v>
      </c>
      <c r="H307" s="347" t="str">
        <f t="shared" si="25"/>
        <v>фото</v>
      </c>
      <c r="I307" s="188" t="s">
        <v>10219</v>
      </c>
      <c r="J307" s="189" t="s">
        <v>162</v>
      </c>
      <c r="K307" s="229">
        <v>8</v>
      </c>
      <c r="L307" s="278">
        <v>245.79999999999998</v>
      </c>
      <c r="M307" s="324">
        <v>1</v>
      </c>
      <c r="N307" s="160"/>
      <c r="O307" s="157">
        <f t="shared" si="24"/>
        <v>0</v>
      </c>
      <c r="P307" s="374">
        <v>4607109946176</v>
      </c>
      <c r="Q307" s="161"/>
      <c r="R307" s="167"/>
    </row>
    <row r="308" spans="1:18" ht="58.35" customHeight="1">
      <c r="A308" s="163">
        <v>298</v>
      </c>
      <c r="B308" s="277">
        <v>8492</v>
      </c>
      <c r="C308" s="271" t="s">
        <v>2280</v>
      </c>
      <c r="D308" s="272"/>
      <c r="E308" s="355" t="s">
        <v>2083</v>
      </c>
      <c r="F308" s="351" t="s">
        <v>2281</v>
      </c>
      <c r="G308" s="352" t="s">
        <v>2282</v>
      </c>
      <c r="H308" s="347" t="str">
        <f t="shared" si="25"/>
        <v>фото</v>
      </c>
      <c r="I308" s="188" t="s">
        <v>10195</v>
      </c>
      <c r="J308" s="189" t="s">
        <v>162</v>
      </c>
      <c r="K308" s="229">
        <v>8</v>
      </c>
      <c r="L308" s="278">
        <v>245.79999999999998</v>
      </c>
      <c r="M308" s="324">
        <v>1</v>
      </c>
      <c r="N308" s="160"/>
      <c r="O308" s="157">
        <f t="shared" si="24"/>
        <v>0</v>
      </c>
      <c r="P308" s="374">
        <v>4607109986196</v>
      </c>
      <c r="Q308" s="161"/>
      <c r="R308" s="167"/>
    </row>
    <row r="309" spans="1:18" ht="58.15" customHeight="1">
      <c r="A309" s="163">
        <v>299</v>
      </c>
      <c r="B309" s="277">
        <v>13984</v>
      </c>
      <c r="C309" s="271" t="s">
        <v>2277</v>
      </c>
      <c r="D309" s="272"/>
      <c r="E309" s="355" t="s">
        <v>2083</v>
      </c>
      <c r="F309" s="351" t="s">
        <v>2278</v>
      </c>
      <c r="G309" s="352" t="s">
        <v>2279</v>
      </c>
      <c r="H309" s="347" t="str">
        <f t="shared" si="25"/>
        <v>фото</v>
      </c>
      <c r="I309" s="188" t="s">
        <v>10222</v>
      </c>
      <c r="J309" s="189" t="s">
        <v>162</v>
      </c>
      <c r="K309" s="229">
        <v>10</v>
      </c>
      <c r="L309" s="278">
        <v>288.3</v>
      </c>
      <c r="M309" s="324">
        <v>1</v>
      </c>
      <c r="N309" s="160"/>
      <c r="O309" s="157">
        <f t="shared" si="24"/>
        <v>0</v>
      </c>
      <c r="P309" s="374">
        <v>4607109918449</v>
      </c>
      <c r="Q309" s="161"/>
      <c r="R309" s="167"/>
    </row>
    <row r="310" spans="1:18" ht="58.35" customHeight="1">
      <c r="A310" s="163">
        <v>300</v>
      </c>
      <c r="B310" s="277">
        <v>8493</v>
      </c>
      <c r="C310" s="271" t="s">
        <v>2283</v>
      </c>
      <c r="D310" s="272"/>
      <c r="E310" s="355" t="s">
        <v>2083</v>
      </c>
      <c r="F310" s="351" t="s">
        <v>2284</v>
      </c>
      <c r="G310" s="352" t="s">
        <v>2285</v>
      </c>
      <c r="H310" s="347" t="str">
        <f t="shared" si="25"/>
        <v>фото</v>
      </c>
      <c r="I310" s="188" t="s">
        <v>10196</v>
      </c>
      <c r="J310" s="189" t="s">
        <v>162</v>
      </c>
      <c r="K310" s="229">
        <v>8</v>
      </c>
      <c r="L310" s="278">
        <v>270</v>
      </c>
      <c r="M310" s="324">
        <v>1</v>
      </c>
      <c r="N310" s="160"/>
      <c r="O310" s="157">
        <f t="shared" si="24"/>
        <v>0</v>
      </c>
      <c r="P310" s="374">
        <v>4607109986233</v>
      </c>
      <c r="Q310" s="161"/>
      <c r="R310" s="167"/>
    </row>
    <row r="311" spans="1:18" ht="58.35" customHeight="1">
      <c r="A311" s="163">
        <v>301</v>
      </c>
      <c r="B311" s="277">
        <v>2788</v>
      </c>
      <c r="C311" s="271" t="s">
        <v>9234</v>
      </c>
      <c r="D311" s="272"/>
      <c r="E311" s="355" t="s">
        <v>2083</v>
      </c>
      <c r="F311" s="351" t="s">
        <v>9239</v>
      </c>
      <c r="G311" s="352" t="s">
        <v>9246</v>
      </c>
      <c r="H311" s="347" t="str">
        <f t="shared" si="25"/>
        <v>фото</v>
      </c>
      <c r="I311" s="188" t="s">
        <v>10225</v>
      </c>
      <c r="J311" s="189" t="s">
        <v>162</v>
      </c>
      <c r="K311" s="229">
        <v>10</v>
      </c>
      <c r="L311" s="278">
        <v>288.3</v>
      </c>
      <c r="M311" s="324">
        <v>1</v>
      </c>
      <c r="N311" s="160"/>
      <c r="O311" s="157">
        <f t="shared" si="24"/>
        <v>0</v>
      </c>
      <c r="P311" s="374">
        <v>4607109971864</v>
      </c>
      <c r="Q311" s="161"/>
      <c r="R311" s="167"/>
    </row>
    <row r="312" spans="1:18" ht="58.15" customHeight="1">
      <c r="A312" s="163">
        <v>302</v>
      </c>
      <c r="B312" s="277">
        <v>2843</v>
      </c>
      <c r="C312" s="271" t="s">
        <v>2236</v>
      </c>
      <c r="D312" s="272"/>
      <c r="E312" s="355" t="s">
        <v>2083</v>
      </c>
      <c r="F312" s="351" t="s">
        <v>2237</v>
      </c>
      <c r="G312" s="352" t="s">
        <v>2238</v>
      </c>
      <c r="H312" s="347" t="str">
        <f t="shared" si="25"/>
        <v>фото</v>
      </c>
      <c r="I312" s="188" t="s">
        <v>10227</v>
      </c>
      <c r="J312" s="189" t="s">
        <v>162</v>
      </c>
      <c r="K312" s="229">
        <v>10</v>
      </c>
      <c r="L312" s="278">
        <v>288.3</v>
      </c>
      <c r="M312" s="324">
        <v>1</v>
      </c>
      <c r="N312" s="160"/>
      <c r="O312" s="157">
        <f t="shared" si="24"/>
        <v>0</v>
      </c>
      <c r="P312" s="374">
        <v>4607109968178</v>
      </c>
      <c r="Q312" s="161"/>
      <c r="R312" s="167"/>
    </row>
    <row r="313" spans="1:18" ht="58.15" customHeight="1">
      <c r="A313" s="163">
        <v>303</v>
      </c>
      <c r="B313" s="277">
        <v>2982</v>
      </c>
      <c r="C313" s="271" t="s">
        <v>2239</v>
      </c>
      <c r="D313" s="272"/>
      <c r="E313" s="355" t="s">
        <v>2083</v>
      </c>
      <c r="F313" s="351" t="s">
        <v>2240</v>
      </c>
      <c r="G313" s="352" t="s">
        <v>2241</v>
      </c>
      <c r="H313" s="347" t="str">
        <f t="shared" si="25"/>
        <v>фото</v>
      </c>
      <c r="I313" s="188" t="s">
        <v>10231</v>
      </c>
      <c r="J313" s="189" t="s">
        <v>162</v>
      </c>
      <c r="K313" s="229">
        <v>8</v>
      </c>
      <c r="L313" s="278">
        <v>255.4</v>
      </c>
      <c r="M313" s="324">
        <v>1</v>
      </c>
      <c r="N313" s="160"/>
      <c r="O313" s="157">
        <f t="shared" si="24"/>
        <v>0</v>
      </c>
      <c r="P313" s="374">
        <v>4607109956885</v>
      </c>
      <c r="Q313" s="161"/>
      <c r="R313" s="167"/>
    </row>
    <row r="314" spans="1:18" ht="58.15" customHeight="1">
      <c r="A314" s="163">
        <v>304</v>
      </c>
      <c r="B314" s="277">
        <v>10705</v>
      </c>
      <c r="C314" s="271" t="s">
        <v>2313</v>
      </c>
      <c r="D314" s="272"/>
      <c r="E314" s="355" t="s">
        <v>2083</v>
      </c>
      <c r="F314" s="351" t="s">
        <v>2314</v>
      </c>
      <c r="G314" s="352" t="s">
        <v>2315</v>
      </c>
      <c r="H314" s="347" t="str">
        <f t="shared" si="25"/>
        <v>фото</v>
      </c>
      <c r="I314" s="188" t="s">
        <v>10232</v>
      </c>
      <c r="J314" s="189" t="s">
        <v>162</v>
      </c>
      <c r="K314" s="229">
        <v>8</v>
      </c>
      <c r="L314" s="278">
        <v>270</v>
      </c>
      <c r="M314" s="324">
        <v>1</v>
      </c>
      <c r="N314" s="160"/>
      <c r="O314" s="157">
        <f t="shared" si="24"/>
        <v>0</v>
      </c>
      <c r="P314" s="374">
        <v>4607109926291</v>
      </c>
      <c r="Q314" s="161"/>
      <c r="R314" s="167"/>
    </row>
    <row r="315" spans="1:18" ht="58.15" customHeight="1">
      <c r="A315" s="163">
        <v>305</v>
      </c>
      <c r="B315" s="277">
        <v>3462</v>
      </c>
      <c r="C315" s="271" t="s">
        <v>2242</v>
      </c>
      <c r="D315" s="272"/>
      <c r="E315" s="355" t="s">
        <v>2083</v>
      </c>
      <c r="F315" s="351" t="s">
        <v>2243</v>
      </c>
      <c r="G315" s="352" t="s">
        <v>2244</v>
      </c>
      <c r="H315" s="347" t="str">
        <f t="shared" si="25"/>
        <v>фото</v>
      </c>
      <c r="I315" s="188" t="s">
        <v>10233</v>
      </c>
      <c r="J315" s="189" t="s">
        <v>162</v>
      </c>
      <c r="K315" s="229">
        <v>10</v>
      </c>
      <c r="L315" s="278">
        <v>288.3</v>
      </c>
      <c r="M315" s="324">
        <v>1</v>
      </c>
      <c r="N315" s="160"/>
      <c r="O315" s="157">
        <f t="shared" si="24"/>
        <v>0</v>
      </c>
      <c r="P315" s="374">
        <v>4607109971734</v>
      </c>
      <c r="Q315" s="161"/>
      <c r="R315" s="167"/>
    </row>
    <row r="316" spans="1:18" ht="58.15" customHeight="1">
      <c r="A316" s="163">
        <v>306</v>
      </c>
      <c r="B316" s="277">
        <v>1010</v>
      </c>
      <c r="C316" s="271" t="s">
        <v>2245</v>
      </c>
      <c r="D316" s="272"/>
      <c r="E316" s="355" t="s">
        <v>2083</v>
      </c>
      <c r="F316" s="351" t="s">
        <v>2246</v>
      </c>
      <c r="G316" s="352" t="s">
        <v>2247</v>
      </c>
      <c r="H316" s="347" t="str">
        <f t="shared" si="25"/>
        <v>фото</v>
      </c>
      <c r="I316" s="188" t="s">
        <v>10234</v>
      </c>
      <c r="J316" s="189" t="s">
        <v>162</v>
      </c>
      <c r="K316" s="229">
        <v>10</v>
      </c>
      <c r="L316" s="278">
        <v>288.3</v>
      </c>
      <c r="M316" s="324">
        <v>1</v>
      </c>
      <c r="N316" s="160"/>
      <c r="O316" s="157">
        <f t="shared" si="24"/>
        <v>0</v>
      </c>
      <c r="P316" s="374">
        <v>4607109986332</v>
      </c>
      <c r="Q316" s="164"/>
      <c r="R316" s="167"/>
    </row>
    <row r="317" spans="1:18" ht="58.15" customHeight="1">
      <c r="A317" s="163">
        <v>307</v>
      </c>
      <c r="B317" s="277">
        <v>6975</v>
      </c>
      <c r="C317" s="271" t="s">
        <v>9071</v>
      </c>
      <c r="D317" s="272"/>
      <c r="E317" s="355" t="s">
        <v>2083</v>
      </c>
      <c r="F317" s="351" t="s">
        <v>8316</v>
      </c>
      <c r="G317" s="352" t="s">
        <v>8317</v>
      </c>
      <c r="H317" s="347" t="str">
        <f t="shared" si="25"/>
        <v>фото</v>
      </c>
      <c r="I317" s="188" t="s">
        <v>10235</v>
      </c>
      <c r="J317" s="189" t="s">
        <v>162</v>
      </c>
      <c r="K317" s="229">
        <v>10</v>
      </c>
      <c r="L317" s="278">
        <v>288.3</v>
      </c>
      <c r="M317" s="324">
        <v>1</v>
      </c>
      <c r="N317" s="160"/>
      <c r="O317" s="157">
        <f t="shared" si="24"/>
        <v>0</v>
      </c>
      <c r="P317" s="374">
        <v>4607109971895</v>
      </c>
      <c r="Q317" s="161"/>
      <c r="R317" s="167"/>
    </row>
    <row r="318" spans="1:18" ht="58.35" customHeight="1">
      <c r="A318" s="163">
        <v>308</v>
      </c>
      <c r="B318" s="277">
        <v>7030</v>
      </c>
      <c r="C318" s="271" t="s">
        <v>2289</v>
      </c>
      <c r="D318" s="272"/>
      <c r="E318" s="355" t="s">
        <v>2083</v>
      </c>
      <c r="F318" s="351" t="s">
        <v>2290</v>
      </c>
      <c r="G318" s="352" t="s">
        <v>2291</v>
      </c>
      <c r="H318" s="347" t="str">
        <f t="shared" si="25"/>
        <v>фото</v>
      </c>
      <c r="I318" s="188" t="s">
        <v>10236</v>
      </c>
      <c r="J318" s="189" t="s">
        <v>162</v>
      </c>
      <c r="K318" s="229">
        <v>8</v>
      </c>
      <c r="L318" s="278">
        <v>255.4</v>
      </c>
      <c r="M318" s="324">
        <v>1</v>
      </c>
      <c r="N318" s="160"/>
      <c r="O318" s="157">
        <f t="shared" si="24"/>
        <v>0</v>
      </c>
      <c r="P318" s="374">
        <v>4607109929131</v>
      </c>
      <c r="Q318" s="161"/>
      <c r="R318" s="167"/>
    </row>
    <row r="319" spans="1:18" ht="58.15" customHeight="1">
      <c r="A319" s="163">
        <v>309</v>
      </c>
      <c r="B319" s="277">
        <v>13989</v>
      </c>
      <c r="C319" s="271" t="s">
        <v>2292</v>
      </c>
      <c r="D319" s="272"/>
      <c r="E319" s="355" t="s">
        <v>2083</v>
      </c>
      <c r="F319" s="351" t="s">
        <v>2293</v>
      </c>
      <c r="G319" s="352" t="s">
        <v>2294</v>
      </c>
      <c r="H319" s="347" t="str">
        <f t="shared" si="25"/>
        <v>фото</v>
      </c>
      <c r="I319" s="188" t="s">
        <v>10237</v>
      </c>
      <c r="J319" s="189" t="s">
        <v>162</v>
      </c>
      <c r="K319" s="229">
        <v>10</v>
      </c>
      <c r="L319" s="278">
        <v>288.3</v>
      </c>
      <c r="M319" s="324">
        <v>1</v>
      </c>
      <c r="N319" s="160"/>
      <c r="O319" s="157">
        <f t="shared" si="24"/>
        <v>0</v>
      </c>
      <c r="P319" s="374">
        <v>4607109918395</v>
      </c>
      <c r="Q319" s="161"/>
      <c r="R319" s="167"/>
    </row>
    <row r="320" spans="1:18" ht="58.35" customHeight="1">
      <c r="A320" s="163">
        <v>310</v>
      </c>
      <c r="B320" s="277">
        <v>196</v>
      </c>
      <c r="C320" s="271" t="s">
        <v>11358</v>
      </c>
      <c r="D320" s="272"/>
      <c r="E320" s="355" t="s">
        <v>2083</v>
      </c>
      <c r="F320" s="351" t="s">
        <v>11385</v>
      </c>
      <c r="G320" s="352" t="s">
        <v>11412</v>
      </c>
      <c r="H320" s="347" t="str">
        <f t="shared" si="25"/>
        <v>фото</v>
      </c>
      <c r="I320" s="188" t="s">
        <v>11577</v>
      </c>
      <c r="J320" s="189" t="s">
        <v>162</v>
      </c>
      <c r="K320" s="229">
        <v>8</v>
      </c>
      <c r="L320" s="278">
        <v>255.4</v>
      </c>
      <c r="M320" s="324">
        <v>1</v>
      </c>
      <c r="N320" s="160"/>
      <c r="O320" s="157">
        <f t="shared" si="24"/>
        <v>0</v>
      </c>
      <c r="P320" s="374">
        <v>4607109928950</v>
      </c>
      <c r="Q320" s="164"/>
      <c r="R320" s="167"/>
    </row>
    <row r="321" spans="1:18" ht="47.85" customHeight="1">
      <c r="A321" s="163">
        <v>311</v>
      </c>
      <c r="B321" s="277">
        <v>10294</v>
      </c>
      <c r="C321" s="271" t="s">
        <v>11360</v>
      </c>
      <c r="D321" s="272"/>
      <c r="E321" s="356" t="s">
        <v>2083</v>
      </c>
      <c r="F321" s="353" t="s">
        <v>11387</v>
      </c>
      <c r="G321" s="354" t="s">
        <v>11414</v>
      </c>
      <c r="H321" s="347" t="str">
        <f t="shared" si="25"/>
        <v>фото</v>
      </c>
      <c r="I321" s="188" t="s">
        <v>11578</v>
      </c>
      <c r="J321" s="189" t="s">
        <v>162</v>
      </c>
      <c r="K321" s="229">
        <v>8</v>
      </c>
      <c r="L321" s="278">
        <v>255.4</v>
      </c>
      <c r="M321" s="324">
        <v>1</v>
      </c>
      <c r="N321" s="160"/>
      <c r="O321" s="157">
        <f t="shared" si="24"/>
        <v>0</v>
      </c>
      <c r="P321" s="374">
        <v>4607109953693</v>
      </c>
      <c r="Q321" s="164" t="s">
        <v>190</v>
      </c>
      <c r="R321" s="167"/>
    </row>
    <row r="322" spans="1:18" ht="58.35" customHeight="1">
      <c r="A322" s="163">
        <v>312</v>
      </c>
      <c r="B322" s="277">
        <v>6640</v>
      </c>
      <c r="C322" s="271" t="s">
        <v>2307</v>
      </c>
      <c r="D322" s="272"/>
      <c r="E322" s="355" t="s">
        <v>2083</v>
      </c>
      <c r="F322" s="351" t="s">
        <v>2308</v>
      </c>
      <c r="G322" s="352" t="s">
        <v>2309</v>
      </c>
      <c r="H322" s="347" t="str">
        <f t="shared" si="25"/>
        <v>фото</v>
      </c>
      <c r="I322" s="188" t="s">
        <v>10245</v>
      </c>
      <c r="J322" s="189" t="s">
        <v>162</v>
      </c>
      <c r="K322" s="229">
        <v>8</v>
      </c>
      <c r="L322" s="278">
        <v>239.29999999999998</v>
      </c>
      <c r="M322" s="324">
        <v>1</v>
      </c>
      <c r="N322" s="160"/>
      <c r="O322" s="157">
        <f t="shared" si="24"/>
        <v>0</v>
      </c>
      <c r="P322" s="374">
        <v>4607109946183</v>
      </c>
      <c r="Q322" s="161"/>
      <c r="R322" s="167"/>
    </row>
    <row r="323" spans="1:18" ht="47.85" customHeight="1">
      <c r="A323" s="163">
        <v>313</v>
      </c>
      <c r="B323" s="277">
        <v>5753</v>
      </c>
      <c r="C323" s="271" t="s">
        <v>11362</v>
      </c>
      <c r="D323" s="272"/>
      <c r="E323" s="356" t="s">
        <v>2083</v>
      </c>
      <c r="F323" s="353" t="s">
        <v>11389</v>
      </c>
      <c r="G323" s="354" t="s">
        <v>11416</v>
      </c>
      <c r="H323" s="347" t="str">
        <f t="shared" si="25"/>
        <v>фото</v>
      </c>
      <c r="I323" s="188" t="s">
        <v>11579</v>
      </c>
      <c r="J323" s="189" t="s">
        <v>162</v>
      </c>
      <c r="K323" s="229">
        <v>8</v>
      </c>
      <c r="L323" s="278">
        <v>255.4</v>
      </c>
      <c r="M323" s="324">
        <v>1</v>
      </c>
      <c r="N323" s="160"/>
      <c r="O323" s="157">
        <f t="shared" si="24"/>
        <v>0</v>
      </c>
      <c r="P323" s="374">
        <v>4607109933145</v>
      </c>
      <c r="Q323" s="164" t="s">
        <v>190</v>
      </c>
      <c r="R323" s="167"/>
    </row>
    <row r="324" spans="1:18" ht="50.85" customHeight="1">
      <c r="A324" s="163">
        <v>314</v>
      </c>
      <c r="B324" s="277">
        <v>1524</v>
      </c>
      <c r="C324" s="271" t="s">
        <v>11363</v>
      </c>
      <c r="D324" s="272"/>
      <c r="E324" s="356" t="s">
        <v>2083</v>
      </c>
      <c r="F324" s="353" t="s">
        <v>11390</v>
      </c>
      <c r="G324" s="354" t="s">
        <v>11417</v>
      </c>
      <c r="H324" s="347" t="str">
        <f t="shared" si="25"/>
        <v>фото</v>
      </c>
      <c r="I324" s="188" t="s">
        <v>11580</v>
      </c>
      <c r="J324" s="189" t="s">
        <v>162</v>
      </c>
      <c r="K324" s="229">
        <v>8</v>
      </c>
      <c r="L324" s="278">
        <v>254.9</v>
      </c>
      <c r="M324" s="324">
        <v>1</v>
      </c>
      <c r="N324" s="160"/>
      <c r="O324" s="157">
        <f t="shared" si="24"/>
        <v>0</v>
      </c>
      <c r="P324" s="374">
        <v>4607109927854</v>
      </c>
      <c r="Q324" s="164" t="s">
        <v>190</v>
      </c>
      <c r="R324" s="167"/>
    </row>
    <row r="325" spans="1:18" ht="48.95" customHeight="1">
      <c r="A325" s="163">
        <v>315</v>
      </c>
      <c r="B325" s="277">
        <v>1560</v>
      </c>
      <c r="C325" s="271" t="s">
        <v>2265</v>
      </c>
      <c r="D325" s="272"/>
      <c r="E325" s="355" t="s">
        <v>2083</v>
      </c>
      <c r="F325" s="351" t="s">
        <v>2266</v>
      </c>
      <c r="G325" s="352" t="s">
        <v>2267</v>
      </c>
      <c r="H325" s="347" t="str">
        <f t="shared" si="25"/>
        <v>фото</v>
      </c>
      <c r="I325" s="188" t="s">
        <v>10247</v>
      </c>
      <c r="J325" s="189" t="s">
        <v>162</v>
      </c>
      <c r="K325" s="229">
        <v>10</v>
      </c>
      <c r="L325" s="278">
        <v>288.3</v>
      </c>
      <c r="M325" s="324">
        <v>1</v>
      </c>
      <c r="N325" s="160"/>
      <c r="O325" s="157">
        <f t="shared" si="24"/>
        <v>0</v>
      </c>
      <c r="P325" s="374">
        <v>4607109964767</v>
      </c>
      <c r="Q325" s="164"/>
      <c r="R325" s="167"/>
    </row>
    <row r="326" spans="1:18" ht="58.15" customHeight="1">
      <c r="A326" s="163">
        <v>316</v>
      </c>
      <c r="B326" s="277">
        <v>1434</v>
      </c>
      <c r="C326" s="271" t="s">
        <v>8313</v>
      </c>
      <c r="D326" s="272"/>
      <c r="E326" s="355" t="s">
        <v>2083</v>
      </c>
      <c r="F326" s="351" t="s">
        <v>8314</v>
      </c>
      <c r="G326" s="352" t="s">
        <v>8315</v>
      </c>
      <c r="H326" s="347" t="str">
        <f t="shared" si="25"/>
        <v>фото</v>
      </c>
      <c r="I326" s="188" t="s">
        <v>10248</v>
      </c>
      <c r="J326" s="189" t="s">
        <v>162</v>
      </c>
      <c r="K326" s="229">
        <v>8</v>
      </c>
      <c r="L326" s="278">
        <v>245.79999999999998</v>
      </c>
      <c r="M326" s="324">
        <v>1</v>
      </c>
      <c r="N326" s="160"/>
      <c r="O326" s="157">
        <f t="shared" si="24"/>
        <v>0</v>
      </c>
      <c r="P326" s="374">
        <v>4607109986530</v>
      </c>
      <c r="Q326" s="164"/>
      <c r="R326" s="167"/>
    </row>
    <row r="327" spans="1:18" ht="57.2" customHeight="1">
      <c r="A327" s="163">
        <v>317</v>
      </c>
      <c r="B327" s="277">
        <v>1404</v>
      </c>
      <c r="C327" s="271" t="s">
        <v>11364</v>
      </c>
      <c r="D327" s="272"/>
      <c r="E327" s="355" t="s">
        <v>2083</v>
      </c>
      <c r="F327" s="351" t="s">
        <v>11391</v>
      </c>
      <c r="G327" s="352" t="s">
        <v>11418</v>
      </c>
      <c r="H327" s="347" t="str">
        <f t="shared" si="25"/>
        <v>фото</v>
      </c>
      <c r="I327" s="188" t="s">
        <v>11581</v>
      </c>
      <c r="J327" s="189" t="s">
        <v>162</v>
      </c>
      <c r="K327" s="229">
        <v>8</v>
      </c>
      <c r="L327" s="278">
        <v>245.79999999999998</v>
      </c>
      <c r="M327" s="324">
        <v>1</v>
      </c>
      <c r="N327" s="160"/>
      <c r="O327" s="157">
        <f t="shared" si="24"/>
        <v>0</v>
      </c>
      <c r="P327" s="374">
        <v>4607109986516</v>
      </c>
      <c r="Q327" s="161"/>
      <c r="R327" s="167"/>
    </row>
    <row r="328" spans="1:18" ht="54" customHeight="1">
      <c r="A328" s="163">
        <v>318</v>
      </c>
      <c r="B328" s="277">
        <v>13736</v>
      </c>
      <c r="C328" s="271" t="s">
        <v>11369</v>
      </c>
      <c r="D328" s="272"/>
      <c r="E328" s="356" t="s">
        <v>2083</v>
      </c>
      <c r="F328" s="353" t="s">
        <v>11396</v>
      </c>
      <c r="G328" s="354" t="s">
        <v>11423</v>
      </c>
      <c r="H328" s="347" t="str">
        <f t="shared" si="25"/>
        <v>фото</v>
      </c>
      <c r="I328" s="188" t="s">
        <v>11582</v>
      </c>
      <c r="J328" s="189" t="s">
        <v>162</v>
      </c>
      <c r="K328" s="229">
        <v>8</v>
      </c>
      <c r="L328" s="278">
        <v>255.4</v>
      </c>
      <c r="M328" s="324">
        <v>1</v>
      </c>
      <c r="N328" s="160"/>
      <c r="O328" s="157">
        <f t="shared" si="24"/>
        <v>0</v>
      </c>
      <c r="P328" s="374">
        <v>4607109921616</v>
      </c>
      <c r="Q328" s="164" t="s">
        <v>190</v>
      </c>
      <c r="R328" s="167"/>
    </row>
    <row r="329" spans="1:18" ht="50.85" customHeight="1">
      <c r="A329" s="163">
        <v>319</v>
      </c>
      <c r="B329" s="277">
        <v>1530</v>
      </c>
      <c r="C329" s="271" t="s">
        <v>11526</v>
      </c>
      <c r="D329" s="272"/>
      <c r="E329" s="356" t="s">
        <v>2083</v>
      </c>
      <c r="F329" s="353" t="s">
        <v>11539</v>
      </c>
      <c r="G329" s="354" t="s">
        <v>11549</v>
      </c>
      <c r="H329" s="347" t="str">
        <f t="shared" si="25"/>
        <v>фото</v>
      </c>
      <c r="I329" s="188" t="s">
        <v>11583</v>
      </c>
      <c r="J329" s="189" t="s">
        <v>162</v>
      </c>
      <c r="K329" s="229">
        <v>8</v>
      </c>
      <c r="L329" s="278">
        <v>255.4</v>
      </c>
      <c r="M329" s="324">
        <v>1</v>
      </c>
      <c r="N329" s="160"/>
      <c r="O329" s="157">
        <f t="shared" si="24"/>
        <v>0</v>
      </c>
      <c r="P329" s="374">
        <v>4607109986653</v>
      </c>
      <c r="Q329" s="164" t="s">
        <v>190</v>
      </c>
      <c r="R329" s="167"/>
    </row>
    <row r="330" spans="1:18" ht="58.15" customHeight="1">
      <c r="A330" s="163">
        <v>320</v>
      </c>
      <c r="B330" s="277">
        <v>16043</v>
      </c>
      <c r="C330" s="271" t="s">
        <v>2295</v>
      </c>
      <c r="D330" s="272"/>
      <c r="E330" s="355" t="s">
        <v>2083</v>
      </c>
      <c r="F330" s="351" t="s">
        <v>2296</v>
      </c>
      <c r="G330" s="352" t="s">
        <v>2297</v>
      </c>
      <c r="H330" s="347" t="str">
        <f t="shared" si="25"/>
        <v>фото</v>
      </c>
      <c r="I330" s="188" t="s">
        <v>10261</v>
      </c>
      <c r="J330" s="189" t="s">
        <v>162</v>
      </c>
      <c r="K330" s="229">
        <v>10</v>
      </c>
      <c r="L330" s="278">
        <v>288.3</v>
      </c>
      <c r="M330" s="324">
        <v>1</v>
      </c>
      <c r="N330" s="160"/>
      <c r="O330" s="157">
        <f t="shared" si="24"/>
        <v>0</v>
      </c>
      <c r="P330" s="374">
        <v>4607109914953</v>
      </c>
      <c r="Q330" s="161"/>
      <c r="R330" s="167"/>
    </row>
    <row r="331" spans="1:18" ht="58.15" customHeight="1">
      <c r="A331" s="163">
        <v>321</v>
      </c>
      <c r="B331" s="277">
        <v>13988</v>
      </c>
      <c r="C331" s="271" t="s">
        <v>2286</v>
      </c>
      <c r="D331" s="272"/>
      <c r="E331" s="355" t="s">
        <v>2083</v>
      </c>
      <c r="F331" s="351" t="s">
        <v>2287</v>
      </c>
      <c r="G331" s="352" t="s">
        <v>2288</v>
      </c>
      <c r="H331" s="347" t="str">
        <f t="shared" si="25"/>
        <v>фото</v>
      </c>
      <c r="I331" s="188" t="s">
        <v>10262</v>
      </c>
      <c r="J331" s="189" t="s">
        <v>162</v>
      </c>
      <c r="K331" s="229">
        <v>10</v>
      </c>
      <c r="L331" s="278">
        <v>288.3</v>
      </c>
      <c r="M331" s="324">
        <v>1</v>
      </c>
      <c r="N331" s="160"/>
      <c r="O331" s="157">
        <f t="shared" si="24"/>
        <v>0</v>
      </c>
      <c r="P331" s="374">
        <v>4607109918401</v>
      </c>
      <c r="Q331" s="161"/>
      <c r="R331" s="167"/>
    </row>
    <row r="332" spans="1:18" ht="50.85" customHeight="1">
      <c r="A332" s="163">
        <v>322</v>
      </c>
      <c r="B332" s="277">
        <v>3629</v>
      </c>
      <c r="C332" s="271" t="s">
        <v>11374</v>
      </c>
      <c r="D332" s="272"/>
      <c r="E332" s="355" t="s">
        <v>2083</v>
      </c>
      <c r="F332" s="351" t="s">
        <v>11401</v>
      </c>
      <c r="G332" s="352" t="s">
        <v>11428</v>
      </c>
      <c r="H332" s="347" t="str">
        <f t="shared" si="25"/>
        <v>фото</v>
      </c>
      <c r="I332" s="188" t="s">
        <v>10260</v>
      </c>
      <c r="J332" s="189" t="s">
        <v>162</v>
      </c>
      <c r="K332" s="229">
        <v>10</v>
      </c>
      <c r="L332" s="278">
        <v>288.3</v>
      </c>
      <c r="M332" s="324">
        <v>1</v>
      </c>
      <c r="N332" s="160"/>
      <c r="O332" s="157">
        <f t="shared" si="24"/>
        <v>0</v>
      </c>
      <c r="P332" s="374">
        <v>4607109929124</v>
      </c>
      <c r="Q332" s="161"/>
      <c r="R332" s="167"/>
    </row>
    <row r="333" spans="1:18" ht="50.85" customHeight="1">
      <c r="A333" s="163">
        <v>323</v>
      </c>
      <c r="B333" s="277">
        <v>1004</v>
      </c>
      <c r="C333" s="271" t="s">
        <v>11375</v>
      </c>
      <c r="D333" s="272"/>
      <c r="E333" s="355" t="s">
        <v>2083</v>
      </c>
      <c r="F333" s="351" t="s">
        <v>11402</v>
      </c>
      <c r="G333" s="352" t="s">
        <v>11429</v>
      </c>
      <c r="H333" s="347" t="str">
        <f t="shared" si="25"/>
        <v>фото</v>
      </c>
      <c r="I333" s="188" t="s">
        <v>11584</v>
      </c>
      <c r="J333" s="189" t="s">
        <v>162</v>
      </c>
      <c r="K333" s="229">
        <v>8</v>
      </c>
      <c r="L333" s="278">
        <v>255.4</v>
      </c>
      <c r="M333" s="324">
        <v>1</v>
      </c>
      <c r="N333" s="160"/>
      <c r="O333" s="157">
        <f t="shared" si="24"/>
        <v>0</v>
      </c>
      <c r="P333" s="374">
        <v>4607109986271</v>
      </c>
      <c r="Q333" s="164"/>
      <c r="R333" s="167"/>
    </row>
    <row r="334" spans="1:18" ht="18.75">
      <c r="A334" s="163">
        <v>324</v>
      </c>
      <c r="B334" s="361"/>
      <c r="C334" s="171"/>
      <c r="D334" s="171"/>
      <c r="E334" s="479" t="s">
        <v>9240</v>
      </c>
      <c r="F334" s="370"/>
      <c r="G334" s="371"/>
      <c r="H334" s="371"/>
      <c r="I334" s="174"/>
      <c r="J334" s="175"/>
      <c r="K334" s="436"/>
      <c r="L334" s="180"/>
      <c r="M334" s="181"/>
      <c r="N334" s="177"/>
      <c r="O334" s="177"/>
      <c r="P334" s="364"/>
      <c r="Q334" s="177"/>
      <c r="R334" s="364"/>
    </row>
    <row r="335" spans="1:18" ht="58.35" customHeight="1">
      <c r="A335" s="163">
        <v>325</v>
      </c>
      <c r="B335" s="277">
        <v>2979</v>
      </c>
      <c r="C335" s="271" t="s">
        <v>2280</v>
      </c>
      <c r="D335" s="272"/>
      <c r="E335" s="355" t="s">
        <v>2083</v>
      </c>
      <c r="F335" s="351" t="s">
        <v>2281</v>
      </c>
      <c r="G335" s="352" t="s">
        <v>2282</v>
      </c>
      <c r="H335" s="347" t="str">
        <f t="shared" ref="H335:H348" si="26">HYPERLINK("https://www.gardenbulbs.ru/images/Gladiolus_CL/thumbnails/"&amp;C335&amp;".jpg","фото")</f>
        <v>фото</v>
      </c>
      <c r="I335" s="188" t="s">
        <v>10195</v>
      </c>
      <c r="J335" s="189" t="s">
        <v>164</v>
      </c>
      <c r="K335" s="229">
        <v>7</v>
      </c>
      <c r="L335" s="278">
        <v>264.5</v>
      </c>
      <c r="M335" s="324">
        <v>1</v>
      </c>
      <c r="N335" s="160"/>
      <c r="O335" s="157">
        <f t="shared" ref="O335:O348" si="27">IF(ISERROR(L335*N335),0,L335*N335)</f>
        <v>0</v>
      </c>
      <c r="P335" s="374">
        <v>4607109986721</v>
      </c>
      <c r="Q335" s="161"/>
      <c r="R335" s="167"/>
    </row>
    <row r="336" spans="1:18" ht="58.35" customHeight="1">
      <c r="A336" s="163">
        <v>326</v>
      </c>
      <c r="B336" s="277">
        <v>14525</v>
      </c>
      <c r="C336" s="271" t="s">
        <v>2283</v>
      </c>
      <c r="D336" s="272"/>
      <c r="E336" s="355" t="s">
        <v>2083</v>
      </c>
      <c r="F336" s="351" t="s">
        <v>2284</v>
      </c>
      <c r="G336" s="352" t="s">
        <v>2285</v>
      </c>
      <c r="H336" s="347" t="str">
        <f t="shared" si="26"/>
        <v>фото</v>
      </c>
      <c r="I336" s="188" t="s">
        <v>10196</v>
      </c>
      <c r="J336" s="189" t="s">
        <v>164</v>
      </c>
      <c r="K336" s="229">
        <v>7</v>
      </c>
      <c r="L336" s="278">
        <v>291.3</v>
      </c>
      <c r="M336" s="324">
        <v>1</v>
      </c>
      <c r="N336" s="160"/>
      <c r="O336" s="157">
        <f t="shared" si="27"/>
        <v>0</v>
      </c>
      <c r="P336" s="374">
        <v>4607109951798</v>
      </c>
      <c r="Q336" s="447">
        <v>2025</v>
      </c>
      <c r="R336" s="167"/>
    </row>
    <row r="337" spans="1:18" ht="58.35" customHeight="1">
      <c r="A337" s="163">
        <v>327</v>
      </c>
      <c r="B337" s="277">
        <v>13805</v>
      </c>
      <c r="C337" s="271" t="s">
        <v>9234</v>
      </c>
      <c r="D337" s="272"/>
      <c r="E337" s="356" t="s">
        <v>2083</v>
      </c>
      <c r="F337" s="353" t="s">
        <v>9239</v>
      </c>
      <c r="G337" s="354" t="s">
        <v>9246</v>
      </c>
      <c r="H337" s="347" t="str">
        <f t="shared" si="26"/>
        <v>фото</v>
      </c>
      <c r="I337" s="188" t="s">
        <v>10225</v>
      </c>
      <c r="J337" s="189" t="s">
        <v>164</v>
      </c>
      <c r="K337" s="229">
        <v>5</v>
      </c>
      <c r="L337" s="278">
        <v>202.1</v>
      </c>
      <c r="M337" s="324">
        <v>1</v>
      </c>
      <c r="N337" s="160"/>
      <c r="O337" s="157">
        <f t="shared" si="27"/>
        <v>0</v>
      </c>
      <c r="P337" s="374">
        <v>4607109953532</v>
      </c>
      <c r="Q337" s="164" t="s">
        <v>190</v>
      </c>
      <c r="R337" s="167"/>
    </row>
    <row r="338" spans="1:18" ht="58.15" customHeight="1">
      <c r="A338" s="163">
        <v>328</v>
      </c>
      <c r="B338" s="277">
        <v>11468</v>
      </c>
      <c r="C338" s="271" t="s">
        <v>2236</v>
      </c>
      <c r="D338" s="272"/>
      <c r="E338" s="356" t="s">
        <v>2083</v>
      </c>
      <c r="F338" s="353" t="s">
        <v>2237</v>
      </c>
      <c r="G338" s="354" t="s">
        <v>2238</v>
      </c>
      <c r="H338" s="347" t="str">
        <f t="shared" si="26"/>
        <v>фото</v>
      </c>
      <c r="I338" s="188" t="s">
        <v>10227</v>
      </c>
      <c r="J338" s="189" t="s">
        <v>164</v>
      </c>
      <c r="K338" s="229">
        <v>5</v>
      </c>
      <c r="L338" s="278">
        <v>202.1</v>
      </c>
      <c r="M338" s="324">
        <v>1</v>
      </c>
      <c r="N338" s="160"/>
      <c r="O338" s="157">
        <f t="shared" si="27"/>
        <v>0</v>
      </c>
      <c r="P338" s="374">
        <v>4607109989241</v>
      </c>
      <c r="Q338" s="164" t="s">
        <v>190</v>
      </c>
      <c r="R338" s="167"/>
    </row>
    <row r="339" spans="1:18" ht="58.15" customHeight="1">
      <c r="A339" s="163">
        <v>329</v>
      </c>
      <c r="B339" s="277">
        <v>11119</v>
      </c>
      <c r="C339" s="271" t="s">
        <v>2313</v>
      </c>
      <c r="D339" s="272"/>
      <c r="E339" s="356" t="s">
        <v>2083</v>
      </c>
      <c r="F339" s="353" t="s">
        <v>2314</v>
      </c>
      <c r="G339" s="354" t="s">
        <v>2315</v>
      </c>
      <c r="H339" s="347" t="str">
        <f t="shared" si="26"/>
        <v>фото</v>
      </c>
      <c r="I339" s="188" t="s">
        <v>10232</v>
      </c>
      <c r="J339" s="189" t="s">
        <v>164</v>
      </c>
      <c r="K339" s="229">
        <v>7</v>
      </c>
      <c r="L339" s="278">
        <v>311.10000000000002</v>
      </c>
      <c r="M339" s="324">
        <v>1</v>
      </c>
      <c r="N339" s="160"/>
      <c r="O339" s="157">
        <f t="shared" si="27"/>
        <v>0</v>
      </c>
      <c r="P339" s="374">
        <v>4607109989135</v>
      </c>
      <c r="Q339" s="164" t="s">
        <v>190</v>
      </c>
      <c r="R339" s="167"/>
    </row>
    <row r="340" spans="1:18" ht="58.15" customHeight="1">
      <c r="A340" s="163">
        <v>330</v>
      </c>
      <c r="B340" s="277">
        <v>14576</v>
      </c>
      <c r="C340" s="271" t="s">
        <v>2242</v>
      </c>
      <c r="D340" s="272"/>
      <c r="E340" s="355" t="s">
        <v>2083</v>
      </c>
      <c r="F340" s="351" t="s">
        <v>2243</v>
      </c>
      <c r="G340" s="352" t="s">
        <v>2244</v>
      </c>
      <c r="H340" s="347" t="str">
        <f t="shared" si="26"/>
        <v>фото</v>
      </c>
      <c r="I340" s="188" t="s">
        <v>10233</v>
      </c>
      <c r="J340" s="189" t="s">
        <v>164</v>
      </c>
      <c r="K340" s="229">
        <v>7</v>
      </c>
      <c r="L340" s="278">
        <v>253.2</v>
      </c>
      <c r="M340" s="324">
        <v>1</v>
      </c>
      <c r="N340" s="160"/>
      <c r="O340" s="157">
        <f t="shared" si="27"/>
        <v>0</v>
      </c>
      <c r="P340" s="374">
        <v>4607105101265</v>
      </c>
      <c r="Q340" s="164"/>
      <c r="R340" s="167"/>
    </row>
    <row r="341" spans="1:18" ht="58.15" customHeight="1">
      <c r="A341" s="163">
        <v>331</v>
      </c>
      <c r="B341" s="277">
        <v>203</v>
      </c>
      <c r="C341" s="271" t="s">
        <v>9071</v>
      </c>
      <c r="D341" s="272"/>
      <c r="E341" s="356" t="s">
        <v>2083</v>
      </c>
      <c r="F341" s="353" t="s">
        <v>8316</v>
      </c>
      <c r="G341" s="354" t="s">
        <v>8317</v>
      </c>
      <c r="H341" s="347" t="str">
        <f t="shared" si="26"/>
        <v>фото</v>
      </c>
      <c r="I341" s="188" t="s">
        <v>10235</v>
      </c>
      <c r="J341" s="189" t="s">
        <v>164</v>
      </c>
      <c r="K341" s="229">
        <v>5</v>
      </c>
      <c r="L341" s="278">
        <v>202.1</v>
      </c>
      <c r="M341" s="324">
        <v>1</v>
      </c>
      <c r="N341" s="160"/>
      <c r="O341" s="157">
        <f t="shared" si="27"/>
        <v>0</v>
      </c>
      <c r="P341" s="374">
        <v>4607109925423</v>
      </c>
      <c r="Q341" s="164" t="s">
        <v>190</v>
      </c>
      <c r="R341" s="167"/>
    </row>
    <row r="342" spans="1:18" ht="58.35" customHeight="1">
      <c r="A342" s="163">
        <v>332</v>
      </c>
      <c r="B342" s="277">
        <v>2965</v>
      </c>
      <c r="C342" s="271" t="s">
        <v>2289</v>
      </c>
      <c r="D342" s="272"/>
      <c r="E342" s="355" t="s">
        <v>2083</v>
      </c>
      <c r="F342" s="351" t="s">
        <v>2290</v>
      </c>
      <c r="G342" s="352" t="s">
        <v>2291</v>
      </c>
      <c r="H342" s="347" t="str">
        <f t="shared" si="26"/>
        <v>фото</v>
      </c>
      <c r="I342" s="188" t="s">
        <v>10236</v>
      </c>
      <c r="J342" s="189" t="s">
        <v>164</v>
      </c>
      <c r="K342" s="229">
        <v>5</v>
      </c>
      <c r="L342" s="278">
        <v>202.1</v>
      </c>
      <c r="M342" s="324">
        <v>1</v>
      </c>
      <c r="N342" s="160"/>
      <c r="O342" s="157">
        <f t="shared" si="27"/>
        <v>0</v>
      </c>
      <c r="P342" s="374">
        <v>4607109917367</v>
      </c>
      <c r="Q342" s="161"/>
      <c r="R342" s="167"/>
    </row>
    <row r="343" spans="1:18" ht="58.15" customHeight="1">
      <c r="A343" s="163">
        <v>333</v>
      </c>
      <c r="B343" s="277">
        <v>10093</v>
      </c>
      <c r="C343" s="271" t="s">
        <v>2292</v>
      </c>
      <c r="D343" s="272"/>
      <c r="E343" s="356" t="s">
        <v>2083</v>
      </c>
      <c r="F343" s="353" t="s">
        <v>2293</v>
      </c>
      <c r="G343" s="354" t="s">
        <v>2294</v>
      </c>
      <c r="H343" s="347" t="str">
        <f t="shared" si="26"/>
        <v>фото</v>
      </c>
      <c r="I343" s="188" t="s">
        <v>10237</v>
      </c>
      <c r="J343" s="189" t="s">
        <v>164</v>
      </c>
      <c r="K343" s="229">
        <v>5</v>
      </c>
      <c r="L343" s="278">
        <v>202.1</v>
      </c>
      <c r="M343" s="324">
        <v>1</v>
      </c>
      <c r="N343" s="160"/>
      <c r="O343" s="157">
        <f t="shared" si="27"/>
        <v>0</v>
      </c>
      <c r="P343" s="374">
        <v>4607109913949</v>
      </c>
      <c r="Q343" s="164" t="s">
        <v>190</v>
      </c>
      <c r="R343" s="167"/>
    </row>
    <row r="344" spans="1:18" ht="58.35" customHeight="1">
      <c r="A344" s="163">
        <v>334</v>
      </c>
      <c r="B344" s="277">
        <v>6443</v>
      </c>
      <c r="C344" s="271" t="s">
        <v>2307</v>
      </c>
      <c r="D344" s="272"/>
      <c r="E344" s="356" t="s">
        <v>2083</v>
      </c>
      <c r="F344" s="353" t="s">
        <v>2308</v>
      </c>
      <c r="G344" s="354" t="s">
        <v>2309</v>
      </c>
      <c r="H344" s="347" t="str">
        <f t="shared" si="26"/>
        <v>фото</v>
      </c>
      <c r="I344" s="188" t="s">
        <v>10245</v>
      </c>
      <c r="J344" s="189" t="s">
        <v>164</v>
      </c>
      <c r="K344" s="229">
        <v>5</v>
      </c>
      <c r="L344" s="278">
        <v>202.1</v>
      </c>
      <c r="M344" s="324">
        <v>1</v>
      </c>
      <c r="N344" s="160"/>
      <c r="O344" s="157">
        <f t="shared" si="27"/>
        <v>0</v>
      </c>
      <c r="P344" s="374">
        <v>4607109965146</v>
      </c>
      <c r="Q344" s="164" t="s">
        <v>190</v>
      </c>
      <c r="R344" s="167"/>
    </row>
    <row r="345" spans="1:18" ht="48.95" customHeight="1">
      <c r="A345" s="163">
        <v>335</v>
      </c>
      <c r="B345" s="277">
        <v>12525</v>
      </c>
      <c r="C345" s="271" t="s">
        <v>2265</v>
      </c>
      <c r="D345" s="272"/>
      <c r="E345" s="356" t="s">
        <v>2083</v>
      </c>
      <c r="F345" s="353" t="s">
        <v>2266</v>
      </c>
      <c r="G345" s="354" t="s">
        <v>2267</v>
      </c>
      <c r="H345" s="347" t="str">
        <f t="shared" si="26"/>
        <v>фото</v>
      </c>
      <c r="I345" s="188" t="s">
        <v>10247</v>
      </c>
      <c r="J345" s="189" t="s">
        <v>164</v>
      </c>
      <c r="K345" s="229">
        <v>5</v>
      </c>
      <c r="L345" s="278">
        <v>201.1</v>
      </c>
      <c r="M345" s="324">
        <v>1</v>
      </c>
      <c r="N345" s="160"/>
      <c r="O345" s="157">
        <f t="shared" si="27"/>
        <v>0</v>
      </c>
      <c r="P345" s="374">
        <v>4607109921630</v>
      </c>
      <c r="Q345" s="164" t="s">
        <v>190</v>
      </c>
      <c r="R345" s="167"/>
    </row>
    <row r="346" spans="1:18" ht="58.15" customHeight="1">
      <c r="A346" s="163">
        <v>336</v>
      </c>
      <c r="B346" s="277">
        <v>11532</v>
      </c>
      <c r="C346" s="271" t="s">
        <v>2295</v>
      </c>
      <c r="D346" s="272"/>
      <c r="E346" s="356" t="s">
        <v>2083</v>
      </c>
      <c r="F346" s="353" t="s">
        <v>2296</v>
      </c>
      <c r="G346" s="354" t="s">
        <v>2297</v>
      </c>
      <c r="H346" s="347" t="str">
        <f t="shared" si="26"/>
        <v>фото</v>
      </c>
      <c r="I346" s="188" t="s">
        <v>10261</v>
      </c>
      <c r="J346" s="189" t="s">
        <v>164</v>
      </c>
      <c r="K346" s="229">
        <v>5</v>
      </c>
      <c r="L346" s="278">
        <v>202.1</v>
      </c>
      <c r="M346" s="324">
        <v>1</v>
      </c>
      <c r="N346" s="160"/>
      <c r="O346" s="157">
        <f t="shared" si="27"/>
        <v>0</v>
      </c>
      <c r="P346" s="374">
        <v>4607109921685</v>
      </c>
      <c r="Q346" s="164" t="s">
        <v>190</v>
      </c>
      <c r="R346" s="167"/>
    </row>
    <row r="347" spans="1:18" ht="58.15" customHeight="1">
      <c r="A347" s="163">
        <v>337</v>
      </c>
      <c r="B347" s="277">
        <v>14142</v>
      </c>
      <c r="C347" s="271" t="s">
        <v>2286</v>
      </c>
      <c r="D347" s="272"/>
      <c r="E347" s="355" t="s">
        <v>2083</v>
      </c>
      <c r="F347" s="351" t="s">
        <v>2287</v>
      </c>
      <c r="G347" s="352" t="s">
        <v>2288</v>
      </c>
      <c r="H347" s="347" t="str">
        <f t="shared" si="26"/>
        <v>фото</v>
      </c>
      <c r="I347" s="188" t="s">
        <v>10262</v>
      </c>
      <c r="J347" s="189" t="s">
        <v>164</v>
      </c>
      <c r="K347" s="229">
        <v>5</v>
      </c>
      <c r="L347" s="278">
        <v>202.1</v>
      </c>
      <c r="M347" s="324">
        <v>1</v>
      </c>
      <c r="N347" s="160"/>
      <c r="O347" s="157">
        <f t="shared" si="27"/>
        <v>0</v>
      </c>
      <c r="P347" s="374">
        <v>4607109972076</v>
      </c>
      <c r="Q347" s="161"/>
      <c r="R347" s="167"/>
    </row>
    <row r="348" spans="1:18" ht="50.85" customHeight="1">
      <c r="A348" s="163">
        <v>338</v>
      </c>
      <c r="B348" s="277">
        <v>16553</v>
      </c>
      <c r="C348" s="271" t="s">
        <v>11374</v>
      </c>
      <c r="D348" s="272"/>
      <c r="E348" s="356" t="s">
        <v>2083</v>
      </c>
      <c r="F348" s="353" t="s">
        <v>11401</v>
      </c>
      <c r="G348" s="354" t="s">
        <v>11428</v>
      </c>
      <c r="H348" s="347" t="str">
        <f t="shared" si="26"/>
        <v>фото</v>
      </c>
      <c r="I348" s="188" t="s">
        <v>10260</v>
      </c>
      <c r="J348" s="189" t="s">
        <v>164</v>
      </c>
      <c r="K348" s="229">
        <v>5</v>
      </c>
      <c r="L348" s="278">
        <v>202.1</v>
      </c>
      <c r="M348" s="324">
        <v>1</v>
      </c>
      <c r="N348" s="160"/>
      <c r="O348" s="157">
        <f t="shared" si="27"/>
        <v>0</v>
      </c>
      <c r="P348" s="374">
        <v>4607109953617</v>
      </c>
      <c r="Q348" s="164" t="s">
        <v>190</v>
      </c>
      <c r="R348" s="167"/>
    </row>
    <row r="349" spans="1:18" ht="18.75">
      <c r="A349" s="163">
        <v>339</v>
      </c>
      <c r="B349" s="361"/>
      <c r="C349" s="171"/>
      <c r="D349" s="171"/>
      <c r="E349" s="479" t="s">
        <v>11536</v>
      </c>
      <c r="F349" s="370"/>
      <c r="G349" s="371"/>
      <c r="H349" s="371"/>
      <c r="I349" s="174"/>
      <c r="J349" s="175"/>
      <c r="K349" s="436"/>
      <c r="L349" s="180"/>
      <c r="M349" s="181"/>
      <c r="N349" s="177"/>
      <c r="O349" s="177"/>
      <c r="P349" s="364"/>
      <c r="Q349" s="177"/>
      <c r="R349" s="364"/>
    </row>
    <row r="350" spans="1:18" ht="58.15" customHeight="1">
      <c r="A350" s="163">
        <v>340</v>
      </c>
      <c r="B350" s="277">
        <v>2985</v>
      </c>
      <c r="C350" s="271" t="s">
        <v>8383</v>
      </c>
      <c r="D350" s="272"/>
      <c r="E350" s="355" t="s">
        <v>2083</v>
      </c>
      <c r="F350" s="351" t="s">
        <v>2368</v>
      </c>
      <c r="G350" s="352" t="s">
        <v>2369</v>
      </c>
      <c r="H350" s="347" t="str">
        <f t="shared" ref="H350:H358" si="28">HYPERLINK("https://www.gardenbulbs.ru/images/Gladiolus_CL/thumbnails/"&amp;C350&amp;".jpg","фото")</f>
        <v>фото</v>
      </c>
      <c r="I350" s="188" t="s">
        <v>10339</v>
      </c>
      <c r="J350" s="189" t="s">
        <v>162</v>
      </c>
      <c r="K350" s="229">
        <v>8</v>
      </c>
      <c r="L350" s="278">
        <v>221.5</v>
      </c>
      <c r="M350" s="324">
        <v>1</v>
      </c>
      <c r="N350" s="160"/>
      <c r="O350" s="157">
        <f t="shared" ref="O350:O358" si="29">IF(ISERROR(L350*N350),0,L350*N350)</f>
        <v>0</v>
      </c>
      <c r="P350" s="374">
        <v>4607109928875</v>
      </c>
      <c r="Q350" s="161"/>
      <c r="R350" s="167"/>
    </row>
    <row r="351" spans="1:18" ht="56.45" customHeight="1">
      <c r="A351" s="163">
        <v>341</v>
      </c>
      <c r="B351" s="277">
        <v>423</v>
      </c>
      <c r="C351" s="271" t="s">
        <v>2363</v>
      </c>
      <c r="D351" s="272"/>
      <c r="E351" s="356" t="s">
        <v>2083</v>
      </c>
      <c r="F351" s="353" t="s">
        <v>2364</v>
      </c>
      <c r="G351" s="354" t="s">
        <v>2365</v>
      </c>
      <c r="H351" s="347" t="str">
        <f t="shared" si="28"/>
        <v>фото</v>
      </c>
      <c r="I351" s="188" t="s">
        <v>10201</v>
      </c>
      <c r="J351" s="189" t="s">
        <v>164</v>
      </c>
      <c r="K351" s="229">
        <v>7</v>
      </c>
      <c r="L351" s="278">
        <v>311.10000000000002</v>
      </c>
      <c r="M351" s="324">
        <v>1</v>
      </c>
      <c r="N351" s="160"/>
      <c r="O351" s="157">
        <f t="shared" si="29"/>
        <v>0</v>
      </c>
      <c r="P351" s="374">
        <v>4607109927328</v>
      </c>
      <c r="Q351" s="164" t="s">
        <v>190</v>
      </c>
      <c r="R351" s="167"/>
    </row>
    <row r="352" spans="1:18" ht="58.15" customHeight="1">
      <c r="A352" s="163">
        <v>342</v>
      </c>
      <c r="B352" s="277">
        <v>3898</v>
      </c>
      <c r="C352" s="271" t="s">
        <v>8384</v>
      </c>
      <c r="D352" s="272"/>
      <c r="E352" s="356" t="s">
        <v>2083</v>
      </c>
      <c r="F352" s="353" t="s">
        <v>2366</v>
      </c>
      <c r="G352" s="354" t="s">
        <v>2367</v>
      </c>
      <c r="H352" s="347" t="str">
        <f t="shared" si="28"/>
        <v>фото</v>
      </c>
      <c r="I352" s="188" t="s">
        <v>10258</v>
      </c>
      <c r="J352" s="189" t="s">
        <v>164</v>
      </c>
      <c r="K352" s="229">
        <v>7</v>
      </c>
      <c r="L352" s="278">
        <v>311.10000000000002</v>
      </c>
      <c r="M352" s="324">
        <v>1</v>
      </c>
      <c r="N352" s="160"/>
      <c r="O352" s="157">
        <f t="shared" si="29"/>
        <v>0</v>
      </c>
      <c r="P352" s="374">
        <v>4607109965269</v>
      </c>
      <c r="Q352" s="164" t="s">
        <v>190</v>
      </c>
      <c r="R352" s="167"/>
    </row>
    <row r="353" spans="1:18" ht="56.45" customHeight="1">
      <c r="A353" s="163">
        <v>343</v>
      </c>
      <c r="B353" s="277">
        <v>6376</v>
      </c>
      <c r="C353" s="271" t="s">
        <v>2363</v>
      </c>
      <c r="D353" s="272"/>
      <c r="E353" s="355" t="s">
        <v>2083</v>
      </c>
      <c r="F353" s="351" t="s">
        <v>2364</v>
      </c>
      <c r="G353" s="352" t="s">
        <v>2365</v>
      </c>
      <c r="H353" s="347" t="str">
        <f t="shared" si="28"/>
        <v>фото</v>
      </c>
      <c r="I353" s="188" t="s">
        <v>10201</v>
      </c>
      <c r="J353" s="189" t="s">
        <v>162</v>
      </c>
      <c r="K353" s="229">
        <v>8</v>
      </c>
      <c r="L353" s="278">
        <v>245.79999999999998</v>
      </c>
      <c r="M353" s="324">
        <v>1</v>
      </c>
      <c r="N353" s="160"/>
      <c r="O353" s="157">
        <f t="shared" si="29"/>
        <v>0</v>
      </c>
      <c r="P353" s="374">
        <v>4607109928868</v>
      </c>
      <c r="Q353" s="161"/>
      <c r="R353" s="167"/>
    </row>
    <row r="354" spans="1:18" ht="58.15" customHeight="1">
      <c r="A354" s="163">
        <v>344</v>
      </c>
      <c r="B354" s="277">
        <v>14020</v>
      </c>
      <c r="C354" s="271" t="s">
        <v>8384</v>
      </c>
      <c r="D354" s="272"/>
      <c r="E354" s="355" t="s">
        <v>2083</v>
      </c>
      <c r="F354" s="351" t="s">
        <v>2366</v>
      </c>
      <c r="G354" s="352" t="s">
        <v>2367</v>
      </c>
      <c r="H354" s="347" t="str">
        <f t="shared" si="28"/>
        <v>фото</v>
      </c>
      <c r="I354" s="188" t="s">
        <v>10258</v>
      </c>
      <c r="J354" s="189" t="s">
        <v>162</v>
      </c>
      <c r="K354" s="229">
        <v>8</v>
      </c>
      <c r="L354" s="278">
        <v>245.79999999999998</v>
      </c>
      <c r="M354" s="324">
        <v>1</v>
      </c>
      <c r="N354" s="160"/>
      <c r="O354" s="157">
        <f t="shared" si="29"/>
        <v>0</v>
      </c>
      <c r="P354" s="374">
        <v>4607109918081</v>
      </c>
      <c r="Q354" s="161"/>
      <c r="R354" s="167"/>
    </row>
    <row r="355" spans="1:18" ht="54" customHeight="1">
      <c r="A355" s="163">
        <v>345</v>
      </c>
      <c r="B355" s="277">
        <v>6427</v>
      </c>
      <c r="C355" s="271" t="s">
        <v>11347</v>
      </c>
      <c r="D355" s="272"/>
      <c r="E355" s="356" t="s">
        <v>2083</v>
      </c>
      <c r="F355" s="353" t="s">
        <v>11377</v>
      </c>
      <c r="G355" s="354" t="s">
        <v>11404</v>
      </c>
      <c r="H355" s="347" t="str">
        <f t="shared" si="28"/>
        <v>фото</v>
      </c>
      <c r="I355" s="188" t="s">
        <v>11585</v>
      </c>
      <c r="J355" s="189" t="s">
        <v>162</v>
      </c>
      <c r="K355" s="229">
        <v>10</v>
      </c>
      <c r="L355" s="278">
        <v>262</v>
      </c>
      <c r="M355" s="324">
        <v>1</v>
      </c>
      <c r="N355" s="160"/>
      <c r="O355" s="157">
        <f t="shared" si="29"/>
        <v>0</v>
      </c>
      <c r="P355" s="374">
        <v>4607109932315</v>
      </c>
      <c r="Q355" s="164" t="s">
        <v>190</v>
      </c>
      <c r="R355" s="167"/>
    </row>
    <row r="356" spans="1:18" ht="54" customHeight="1">
      <c r="A356" s="163">
        <v>346</v>
      </c>
      <c r="B356" s="277">
        <v>11244</v>
      </c>
      <c r="C356" s="271" t="s">
        <v>11348</v>
      </c>
      <c r="D356" s="272"/>
      <c r="E356" s="356" t="s">
        <v>2083</v>
      </c>
      <c r="F356" s="353" t="s">
        <v>11378</v>
      </c>
      <c r="G356" s="354" t="s">
        <v>11405</v>
      </c>
      <c r="H356" s="347" t="str">
        <f t="shared" si="28"/>
        <v>фото</v>
      </c>
      <c r="I356" s="188" t="s">
        <v>11586</v>
      </c>
      <c r="J356" s="189" t="s">
        <v>162</v>
      </c>
      <c r="K356" s="229">
        <v>10</v>
      </c>
      <c r="L356" s="278">
        <v>262</v>
      </c>
      <c r="M356" s="324">
        <v>1</v>
      </c>
      <c r="N356" s="160"/>
      <c r="O356" s="157">
        <f t="shared" si="29"/>
        <v>0</v>
      </c>
      <c r="P356" s="374">
        <v>4607109975374</v>
      </c>
      <c r="Q356" s="164" t="s">
        <v>190</v>
      </c>
      <c r="R356" s="167"/>
    </row>
    <row r="357" spans="1:18" ht="54" customHeight="1">
      <c r="A357" s="163">
        <v>347</v>
      </c>
      <c r="B357" s="277">
        <v>11662</v>
      </c>
      <c r="C357" s="271" t="s">
        <v>11349</v>
      </c>
      <c r="D357" s="272"/>
      <c r="E357" s="356" t="s">
        <v>2083</v>
      </c>
      <c r="F357" s="353" t="s">
        <v>11379</v>
      </c>
      <c r="G357" s="354" t="s">
        <v>11406</v>
      </c>
      <c r="H357" s="347" t="str">
        <f t="shared" si="28"/>
        <v>фото</v>
      </c>
      <c r="I357" s="188" t="s">
        <v>11587</v>
      </c>
      <c r="J357" s="189" t="s">
        <v>162</v>
      </c>
      <c r="K357" s="229">
        <v>10</v>
      </c>
      <c r="L357" s="278">
        <v>262</v>
      </c>
      <c r="M357" s="324">
        <v>1</v>
      </c>
      <c r="N357" s="160"/>
      <c r="O357" s="157">
        <f t="shared" si="29"/>
        <v>0</v>
      </c>
      <c r="P357" s="374">
        <v>4607109975435</v>
      </c>
      <c r="Q357" s="164" t="s">
        <v>190</v>
      </c>
      <c r="R357" s="167"/>
    </row>
    <row r="358" spans="1:18" ht="54" customHeight="1">
      <c r="A358" s="163">
        <v>348</v>
      </c>
      <c r="B358" s="277">
        <v>3650</v>
      </c>
      <c r="C358" s="271" t="s">
        <v>11350</v>
      </c>
      <c r="D358" s="272"/>
      <c r="E358" s="356" t="s">
        <v>2083</v>
      </c>
      <c r="F358" s="353" t="s">
        <v>11380</v>
      </c>
      <c r="G358" s="354" t="s">
        <v>11407</v>
      </c>
      <c r="H358" s="347" t="str">
        <f t="shared" si="28"/>
        <v>фото</v>
      </c>
      <c r="I358" s="188" t="s">
        <v>11588</v>
      </c>
      <c r="J358" s="189" t="s">
        <v>162</v>
      </c>
      <c r="K358" s="229">
        <v>10</v>
      </c>
      <c r="L358" s="278">
        <v>262</v>
      </c>
      <c r="M358" s="324">
        <v>1</v>
      </c>
      <c r="N358" s="160"/>
      <c r="O358" s="157">
        <f t="shared" si="29"/>
        <v>0</v>
      </c>
      <c r="P358" s="374">
        <v>4607109988831</v>
      </c>
      <c r="Q358" s="164" t="s">
        <v>190</v>
      </c>
      <c r="R358" s="167"/>
    </row>
    <row r="359" spans="1:18" ht="18.75">
      <c r="A359" s="163">
        <v>349</v>
      </c>
      <c r="B359" s="361"/>
      <c r="C359" s="171"/>
      <c r="D359" s="171"/>
      <c r="E359" s="479" t="s">
        <v>9241</v>
      </c>
      <c r="F359" s="370"/>
      <c r="G359" s="371"/>
      <c r="H359" s="371"/>
      <c r="I359" s="174"/>
      <c r="J359" s="175"/>
      <c r="K359" s="436"/>
      <c r="L359" s="180"/>
      <c r="M359" s="181"/>
      <c r="N359" s="177"/>
      <c r="O359" s="177"/>
      <c r="P359" s="364"/>
      <c r="Q359" s="177"/>
      <c r="R359" s="364"/>
    </row>
    <row r="360" spans="1:18" ht="58.35" customHeight="1">
      <c r="A360" s="163">
        <v>350</v>
      </c>
      <c r="B360" s="277">
        <v>5564</v>
      </c>
      <c r="C360" s="271" t="s">
        <v>2339</v>
      </c>
      <c r="D360" s="272"/>
      <c r="E360" s="355" t="s">
        <v>2083</v>
      </c>
      <c r="F360" s="351" t="s">
        <v>2340</v>
      </c>
      <c r="G360" s="352" t="s">
        <v>2341</v>
      </c>
      <c r="H360" s="347" t="str">
        <f t="shared" ref="H360:H377" si="30">HYPERLINK("https://www.gardenbulbs.ru/images/Gladiolus_CL/thumbnails/"&amp;C360&amp;".jpg","фото")</f>
        <v>фото</v>
      </c>
      <c r="I360" s="188" t="s">
        <v>10345</v>
      </c>
      <c r="J360" s="189" t="s">
        <v>162</v>
      </c>
      <c r="K360" s="229">
        <v>10</v>
      </c>
      <c r="L360" s="278">
        <v>292.3</v>
      </c>
      <c r="M360" s="324">
        <v>1</v>
      </c>
      <c r="N360" s="160"/>
      <c r="O360" s="157">
        <f t="shared" ref="O360:O377" si="31">IF(ISERROR(L360*N360),0,L360*N360)</f>
        <v>0</v>
      </c>
      <c r="P360" s="374">
        <v>4607109935620</v>
      </c>
      <c r="Q360" s="161"/>
      <c r="R360" s="167"/>
    </row>
    <row r="361" spans="1:18" ht="58.35" customHeight="1">
      <c r="A361" s="163">
        <v>351</v>
      </c>
      <c r="B361" s="277">
        <v>14015</v>
      </c>
      <c r="C361" s="271" t="s">
        <v>2357</v>
      </c>
      <c r="D361" s="272"/>
      <c r="E361" s="355" t="s">
        <v>2083</v>
      </c>
      <c r="F361" s="351" t="s">
        <v>2358</v>
      </c>
      <c r="G361" s="352" t="s">
        <v>2359</v>
      </c>
      <c r="H361" s="347" t="str">
        <f t="shared" si="30"/>
        <v>фото</v>
      </c>
      <c r="I361" s="188" t="s">
        <v>10346</v>
      </c>
      <c r="J361" s="189" t="s">
        <v>162</v>
      </c>
      <c r="K361" s="229">
        <v>8</v>
      </c>
      <c r="L361" s="278">
        <v>245.79999999999998</v>
      </c>
      <c r="M361" s="324">
        <v>1</v>
      </c>
      <c r="N361" s="160"/>
      <c r="O361" s="157">
        <f t="shared" si="31"/>
        <v>0</v>
      </c>
      <c r="P361" s="374">
        <v>4607109918135</v>
      </c>
      <c r="Q361" s="161"/>
      <c r="R361" s="167"/>
    </row>
    <row r="362" spans="1:18" ht="58.35" customHeight="1">
      <c r="A362" s="163">
        <v>352</v>
      </c>
      <c r="B362" s="277">
        <v>9137</v>
      </c>
      <c r="C362" s="271" t="s">
        <v>2322</v>
      </c>
      <c r="D362" s="272"/>
      <c r="E362" s="355" t="s">
        <v>2083</v>
      </c>
      <c r="F362" s="351" t="s">
        <v>2323</v>
      </c>
      <c r="G362" s="352" t="s">
        <v>2324</v>
      </c>
      <c r="H362" s="347" t="str">
        <f t="shared" si="30"/>
        <v>фото</v>
      </c>
      <c r="I362" s="188" t="s">
        <v>10197</v>
      </c>
      <c r="J362" s="189" t="s">
        <v>162</v>
      </c>
      <c r="K362" s="229">
        <v>8</v>
      </c>
      <c r="L362" s="278">
        <v>253.79999999999998</v>
      </c>
      <c r="M362" s="324">
        <v>1</v>
      </c>
      <c r="N362" s="160"/>
      <c r="O362" s="157">
        <f t="shared" si="31"/>
        <v>0</v>
      </c>
      <c r="P362" s="374">
        <v>4607109946336</v>
      </c>
      <c r="Q362" s="161"/>
      <c r="R362" s="167"/>
    </row>
    <row r="363" spans="1:18" ht="58.35" customHeight="1">
      <c r="A363" s="163">
        <v>353</v>
      </c>
      <c r="B363" s="277">
        <v>488</v>
      </c>
      <c r="C363" s="271" t="s">
        <v>2091</v>
      </c>
      <c r="D363" s="272"/>
      <c r="E363" s="355" t="s">
        <v>2083</v>
      </c>
      <c r="F363" s="351" t="s">
        <v>2092</v>
      </c>
      <c r="G363" s="352" t="s">
        <v>2093</v>
      </c>
      <c r="H363" s="347" t="str">
        <f t="shared" si="30"/>
        <v>фото</v>
      </c>
      <c r="I363" s="188" t="s">
        <v>10198</v>
      </c>
      <c r="J363" s="189" t="s">
        <v>162</v>
      </c>
      <c r="K363" s="229">
        <v>8</v>
      </c>
      <c r="L363" s="278">
        <v>253.79999999999998</v>
      </c>
      <c r="M363" s="324">
        <v>1</v>
      </c>
      <c r="N363" s="160"/>
      <c r="O363" s="157">
        <f t="shared" si="31"/>
        <v>0</v>
      </c>
      <c r="P363" s="374">
        <v>4607109968123</v>
      </c>
      <c r="Q363" s="161"/>
      <c r="R363" s="167"/>
    </row>
    <row r="364" spans="1:18" ht="58.15" customHeight="1">
      <c r="A364" s="163">
        <v>354</v>
      </c>
      <c r="B364" s="277">
        <v>10699</v>
      </c>
      <c r="C364" s="271" t="s">
        <v>2325</v>
      </c>
      <c r="D364" s="272"/>
      <c r="E364" s="355" t="s">
        <v>2083</v>
      </c>
      <c r="F364" s="351" t="s">
        <v>2326</v>
      </c>
      <c r="G364" s="352" t="s">
        <v>2327</v>
      </c>
      <c r="H364" s="347" t="str">
        <f t="shared" si="30"/>
        <v>фото</v>
      </c>
      <c r="I364" s="188" t="s">
        <v>10199</v>
      </c>
      <c r="J364" s="189" t="s">
        <v>162</v>
      </c>
      <c r="K364" s="229">
        <v>8</v>
      </c>
      <c r="L364" s="278">
        <v>253.79999999999998</v>
      </c>
      <c r="M364" s="324">
        <v>1</v>
      </c>
      <c r="N364" s="160"/>
      <c r="O364" s="157">
        <f t="shared" si="31"/>
        <v>0</v>
      </c>
      <c r="P364" s="374">
        <v>4607109926352</v>
      </c>
      <c r="Q364" s="161"/>
      <c r="R364" s="167"/>
    </row>
    <row r="365" spans="1:18" ht="58.15" customHeight="1">
      <c r="A365" s="163">
        <v>355</v>
      </c>
      <c r="B365" s="277">
        <v>10700</v>
      </c>
      <c r="C365" s="271" t="s">
        <v>2328</v>
      </c>
      <c r="D365" s="272"/>
      <c r="E365" s="355" t="s">
        <v>2083</v>
      </c>
      <c r="F365" s="351" t="s">
        <v>2329</v>
      </c>
      <c r="G365" s="352" t="s">
        <v>2330</v>
      </c>
      <c r="H365" s="347" t="str">
        <f t="shared" si="30"/>
        <v>фото</v>
      </c>
      <c r="I365" s="188" t="s">
        <v>10200</v>
      </c>
      <c r="J365" s="189" t="s">
        <v>162</v>
      </c>
      <c r="K365" s="229">
        <v>8</v>
      </c>
      <c r="L365" s="278">
        <v>253.79999999999998</v>
      </c>
      <c r="M365" s="324">
        <v>1</v>
      </c>
      <c r="N365" s="160"/>
      <c r="O365" s="157">
        <f t="shared" si="31"/>
        <v>0</v>
      </c>
      <c r="P365" s="374">
        <v>4607109926345</v>
      </c>
      <c r="Q365" s="164"/>
      <c r="R365" s="167"/>
    </row>
    <row r="366" spans="1:18" ht="58.35" customHeight="1">
      <c r="A366" s="163">
        <v>356</v>
      </c>
      <c r="B366" s="277">
        <v>5561</v>
      </c>
      <c r="C366" s="271" t="s">
        <v>2100</v>
      </c>
      <c r="D366" s="272"/>
      <c r="E366" s="355" t="s">
        <v>2083</v>
      </c>
      <c r="F366" s="351" t="s">
        <v>2101</v>
      </c>
      <c r="G366" s="352" t="s">
        <v>2102</v>
      </c>
      <c r="H366" s="347" t="str">
        <f t="shared" si="30"/>
        <v>фото</v>
      </c>
      <c r="I366" s="188" t="s">
        <v>10202</v>
      </c>
      <c r="J366" s="189" t="s">
        <v>162</v>
      </c>
      <c r="K366" s="229">
        <v>8</v>
      </c>
      <c r="L366" s="278">
        <v>253.79999999999998</v>
      </c>
      <c r="M366" s="324">
        <v>1</v>
      </c>
      <c r="N366" s="160"/>
      <c r="O366" s="157">
        <f t="shared" si="31"/>
        <v>0</v>
      </c>
      <c r="P366" s="374">
        <v>4607109935651</v>
      </c>
      <c r="Q366" s="161"/>
      <c r="R366" s="167"/>
    </row>
    <row r="367" spans="1:18" ht="50.65" customHeight="1">
      <c r="A367" s="163">
        <v>357</v>
      </c>
      <c r="B367" s="277">
        <v>14002</v>
      </c>
      <c r="C367" s="271" t="s">
        <v>2331</v>
      </c>
      <c r="D367" s="272"/>
      <c r="E367" s="355" t="s">
        <v>2083</v>
      </c>
      <c r="F367" s="351" t="s">
        <v>2332</v>
      </c>
      <c r="G367" s="352" t="s">
        <v>2333</v>
      </c>
      <c r="H367" s="347" t="str">
        <f t="shared" si="30"/>
        <v>фото</v>
      </c>
      <c r="I367" s="188" t="s">
        <v>10203</v>
      </c>
      <c r="J367" s="189" t="s">
        <v>162</v>
      </c>
      <c r="K367" s="229">
        <v>8</v>
      </c>
      <c r="L367" s="278">
        <v>253.79999999999998</v>
      </c>
      <c r="M367" s="324">
        <v>1</v>
      </c>
      <c r="N367" s="160"/>
      <c r="O367" s="157">
        <f t="shared" si="31"/>
        <v>0</v>
      </c>
      <c r="P367" s="374">
        <v>4607109918265</v>
      </c>
      <c r="Q367" s="161"/>
      <c r="R367" s="167"/>
    </row>
    <row r="368" spans="1:18" ht="58.35" customHeight="1">
      <c r="A368" s="163">
        <v>358</v>
      </c>
      <c r="B368" s="277">
        <v>3815</v>
      </c>
      <c r="C368" s="271" t="s">
        <v>2334</v>
      </c>
      <c r="D368" s="272"/>
      <c r="E368" s="355" t="s">
        <v>2083</v>
      </c>
      <c r="F368" s="351" t="s">
        <v>554</v>
      </c>
      <c r="G368" s="352" t="s">
        <v>2335</v>
      </c>
      <c r="H368" s="347" t="str">
        <f t="shared" si="30"/>
        <v>фото</v>
      </c>
      <c r="I368" s="188" t="s">
        <v>10204</v>
      </c>
      <c r="J368" s="189" t="s">
        <v>162</v>
      </c>
      <c r="K368" s="229">
        <v>8</v>
      </c>
      <c r="L368" s="278">
        <v>253.79999999999998</v>
      </c>
      <c r="M368" s="324">
        <v>1</v>
      </c>
      <c r="N368" s="160"/>
      <c r="O368" s="157">
        <f t="shared" si="31"/>
        <v>0</v>
      </c>
      <c r="P368" s="374">
        <v>4607109968154</v>
      </c>
      <c r="Q368" s="161"/>
      <c r="R368" s="167"/>
    </row>
    <row r="369" spans="1:18" ht="58.35" customHeight="1">
      <c r="A369" s="163">
        <v>359</v>
      </c>
      <c r="B369" s="277">
        <v>5623</v>
      </c>
      <c r="C369" s="271" t="s">
        <v>2106</v>
      </c>
      <c r="D369" s="272"/>
      <c r="E369" s="355" t="s">
        <v>2083</v>
      </c>
      <c r="F369" s="351" t="s">
        <v>2107</v>
      </c>
      <c r="G369" s="352" t="s">
        <v>2108</v>
      </c>
      <c r="H369" s="347" t="str">
        <f t="shared" si="30"/>
        <v>фото</v>
      </c>
      <c r="I369" s="188" t="s">
        <v>10205</v>
      </c>
      <c r="J369" s="189" t="s">
        <v>162</v>
      </c>
      <c r="K369" s="229">
        <v>8</v>
      </c>
      <c r="L369" s="278">
        <v>253.79999999999998</v>
      </c>
      <c r="M369" s="324">
        <v>1</v>
      </c>
      <c r="N369" s="160"/>
      <c r="O369" s="157">
        <f t="shared" si="31"/>
        <v>0</v>
      </c>
      <c r="P369" s="374">
        <v>4607109933503</v>
      </c>
      <c r="Q369" s="161"/>
      <c r="R369" s="167"/>
    </row>
    <row r="370" spans="1:18" ht="58.15" customHeight="1">
      <c r="A370" s="163">
        <v>360</v>
      </c>
      <c r="B370" s="277">
        <v>10707</v>
      </c>
      <c r="C370" s="271" t="s">
        <v>2310</v>
      </c>
      <c r="D370" s="272"/>
      <c r="E370" s="355" t="s">
        <v>2083</v>
      </c>
      <c r="F370" s="351" t="s">
        <v>2311</v>
      </c>
      <c r="G370" s="352" t="s">
        <v>2312</v>
      </c>
      <c r="H370" s="347" t="str">
        <f t="shared" si="30"/>
        <v>фото</v>
      </c>
      <c r="I370" s="188" t="s">
        <v>10206</v>
      </c>
      <c r="J370" s="189" t="s">
        <v>162</v>
      </c>
      <c r="K370" s="229">
        <v>8</v>
      </c>
      <c r="L370" s="278">
        <v>253.79999999999998</v>
      </c>
      <c r="M370" s="324">
        <v>1</v>
      </c>
      <c r="N370" s="160"/>
      <c r="O370" s="157">
        <f t="shared" si="31"/>
        <v>0</v>
      </c>
      <c r="P370" s="374">
        <v>4607109926277</v>
      </c>
      <c r="Q370" s="161"/>
      <c r="R370" s="167"/>
    </row>
    <row r="371" spans="1:18" ht="58.15" customHeight="1">
      <c r="A371" s="163">
        <v>361</v>
      </c>
      <c r="B371" s="277">
        <v>16041</v>
      </c>
      <c r="C371" s="271" t="s">
        <v>2336</v>
      </c>
      <c r="D371" s="272"/>
      <c r="E371" s="355" t="s">
        <v>2083</v>
      </c>
      <c r="F371" s="351" t="s">
        <v>2337</v>
      </c>
      <c r="G371" s="352" t="s">
        <v>2338</v>
      </c>
      <c r="H371" s="347" t="str">
        <f t="shared" si="30"/>
        <v>фото</v>
      </c>
      <c r="I371" s="188" t="s">
        <v>10207</v>
      </c>
      <c r="J371" s="189" t="s">
        <v>162</v>
      </c>
      <c r="K371" s="229">
        <v>8</v>
      </c>
      <c r="L371" s="278">
        <v>253.79999999999998</v>
      </c>
      <c r="M371" s="324">
        <v>1</v>
      </c>
      <c r="N371" s="160"/>
      <c r="O371" s="157">
        <f t="shared" si="31"/>
        <v>0</v>
      </c>
      <c r="P371" s="374">
        <v>4607109914977</v>
      </c>
      <c r="Q371" s="161"/>
      <c r="R371" s="167"/>
    </row>
    <row r="372" spans="1:18" ht="58.15" customHeight="1">
      <c r="A372" s="163">
        <v>362</v>
      </c>
      <c r="B372" s="277">
        <v>14017</v>
      </c>
      <c r="C372" s="271" t="s">
        <v>2342</v>
      </c>
      <c r="D372" s="272"/>
      <c r="E372" s="355" t="s">
        <v>2083</v>
      </c>
      <c r="F372" s="351" t="s">
        <v>2343</v>
      </c>
      <c r="G372" s="352" t="s">
        <v>2344</v>
      </c>
      <c r="H372" s="347" t="str">
        <f t="shared" si="30"/>
        <v>фото</v>
      </c>
      <c r="I372" s="188" t="s">
        <v>10208</v>
      </c>
      <c r="J372" s="189" t="s">
        <v>162</v>
      </c>
      <c r="K372" s="229">
        <v>8</v>
      </c>
      <c r="L372" s="278">
        <v>244.1</v>
      </c>
      <c r="M372" s="324">
        <v>1</v>
      </c>
      <c r="N372" s="160"/>
      <c r="O372" s="157">
        <f t="shared" si="31"/>
        <v>0</v>
      </c>
      <c r="P372" s="374">
        <v>4607109918111</v>
      </c>
      <c r="Q372" s="164"/>
      <c r="R372" s="167"/>
    </row>
    <row r="373" spans="1:18" ht="58.15" customHeight="1">
      <c r="A373" s="163">
        <v>363</v>
      </c>
      <c r="B373" s="277">
        <v>14014</v>
      </c>
      <c r="C373" s="271" t="s">
        <v>2345</v>
      </c>
      <c r="D373" s="272"/>
      <c r="E373" s="355" t="s">
        <v>2083</v>
      </c>
      <c r="F373" s="351" t="s">
        <v>2346</v>
      </c>
      <c r="G373" s="352" t="s">
        <v>2347</v>
      </c>
      <c r="H373" s="347" t="str">
        <f t="shared" si="30"/>
        <v>фото</v>
      </c>
      <c r="I373" s="188" t="s">
        <v>10209</v>
      </c>
      <c r="J373" s="189" t="s">
        <v>162</v>
      </c>
      <c r="K373" s="229">
        <v>8</v>
      </c>
      <c r="L373" s="278">
        <v>253.79999999999998</v>
      </c>
      <c r="M373" s="324">
        <v>1</v>
      </c>
      <c r="N373" s="160"/>
      <c r="O373" s="157">
        <f t="shared" si="31"/>
        <v>0</v>
      </c>
      <c r="P373" s="374">
        <v>4607109918142</v>
      </c>
      <c r="Q373" s="161"/>
      <c r="R373" s="167"/>
    </row>
    <row r="374" spans="1:18" ht="58.35" customHeight="1">
      <c r="A374" s="163">
        <v>364</v>
      </c>
      <c r="B374" s="277">
        <v>2785</v>
      </c>
      <c r="C374" s="271" t="s">
        <v>2348</v>
      </c>
      <c r="D374" s="272"/>
      <c r="E374" s="355" t="s">
        <v>2083</v>
      </c>
      <c r="F374" s="351" t="s">
        <v>2349</v>
      </c>
      <c r="G374" s="352" t="s">
        <v>2350</v>
      </c>
      <c r="H374" s="347" t="str">
        <f t="shared" si="30"/>
        <v>фото</v>
      </c>
      <c r="I374" s="188" t="s">
        <v>10347</v>
      </c>
      <c r="J374" s="189" t="s">
        <v>162</v>
      </c>
      <c r="K374" s="229">
        <v>8</v>
      </c>
      <c r="L374" s="278">
        <v>253.79999999999998</v>
      </c>
      <c r="M374" s="324">
        <v>1</v>
      </c>
      <c r="N374" s="160"/>
      <c r="O374" s="157">
        <f t="shared" si="31"/>
        <v>0</v>
      </c>
      <c r="P374" s="374">
        <v>4607109928783</v>
      </c>
      <c r="Q374" s="161"/>
      <c r="R374" s="167"/>
    </row>
    <row r="375" spans="1:18" ht="58.15" customHeight="1">
      <c r="A375" s="163">
        <v>365</v>
      </c>
      <c r="B375" s="277">
        <v>16042</v>
      </c>
      <c r="C375" s="271" t="s">
        <v>2351</v>
      </c>
      <c r="D375" s="272"/>
      <c r="E375" s="355" t="s">
        <v>2083</v>
      </c>
      <c r="F375" s="351" t="s">
        <v>2352</v>
      </c>
      <c r="G375" s="352" t="s">
        <v>2353</v>
      </c>
      <c r="H375" s="347" t="str">
        <f t="shared" si="30"/>
        <v>фото</v>
      </c>
      <c r="I375" s="188" t="s">
        <v>10211</v>
      </c>
      <c r="J375" s="189" t="s">
        <v>162</v>
      </c>
      <c r="K375" s="229">
        <v>8</v>
      </c>
      <c r="L375" s="278">
        <v>253.79999999999998</v>
      </c>
      <c r="M375" s="324">
        <v>1</v>
      </c>
      <c r="N375" s="160"/>
      <c r="O375" s="157">
        <f t="shared" si="31"/>
        <v>0</v>
      </c>
      <c r="P375" s="374">
        <v>4607109914960</v>
      </c>
      <c r="Q375" s="161"/>
      <c r="R375" s="167"/>
    </row>
    <row r="376" spans="1:18" ht="58.35" customHeight="1">
      <c r="A376" s="163">
        <v>366</v>
      </c>
      <c r="B376" s="277">
        <v>5557</v>
      </c>
      <c r="C376" s="271" t="s">
        <v>2354</v>
      </c>
      <c r="D376" s="272"/>
      <c r="E376" s="355" t="s">
        <v>2083</v>
      </c>
      <c r="F376" s="351" t="s">
        <v>2355</v>
      </c>
      <c r="G376" s="352" t="s">
        <v>2356</v>
      </c>
      <c r="H376" s="347" t="str">
        <f t="shared" si="30"/>
        <v>фото</v>
      </c>
      <c r="I376" s="188" t="s">
        <v>10212</v>
      </c>
      <c r="J376" s="189" t="s">
        <v>162</v>
      </c>
      <c r="K376" s="229">
        <v>8</v>
      </c>
      <c r="L376" s="278">
        <v>253.79999999999998</v>
      </c>
      <c r="M376" s="324">
        <v>1</v>
      </c>
      <c r="N376" s="160"/>
      <c r="O376" s="157">
        <f t="shared" si="31"/>
        <v>0</v>
      </c>
      <c r="P376" s="374">
        <v>4607109938317</v>
      </c>
      <c r="Q376" s="161"/>
      <c r="R376" s="167"/>
    </row>
    <row r="377" spans="1:18" ht="58.35" customHeight="1">
      <c r="A377" s="163">
        <v>367</v>
      </c>
      <c r="B377" s="277">
        <v>9241</v>
      </c>
      <c r="C377" s="271" t="s">
        <v>2360</v>
      </c>
      <c r="D377" s="272"/>
      <c r="E377" s="355" t="s">
        <v>2083</v>
      </c>
      <c r="F377" s="351" t="s">
        <v>2361</v>
      </c>
      <c r="G377" s="352" t="s">
        <v>2362</v>
      </c>
      <c r="H377" s="347" t="str">
        <f t="shared" si="30"/>
        <v>фото</v>
      </c>
      <c r="I377" s="188" t="s">
        <v>10213</v>
      </c>
      <c r="J377" s="189" t="s">
        <v>162</v>
      </c>
      <c r="K377" s="229">
        <v>8</v>
      </c>
      <c r="L377" s="278">
        <v>253.79999999999998</v>
      </c>
      <c r="M377" s="324">
        <v>1</v>
      </c>
      <c r="N377" s="160"/>
      <c r="O377" s="157">
        <f t="shared" si="31"/>
        <v>0</v>
      </c>
      <c r="P377" s="374">
        <v>4607109928820</v>
      </c>
      <c r="Q377" s="161"/>
      <c r="R377" s="167"/>
    </row>
    <row r="378" spans="1:18" ht="18.75">
      <c r="A378" s="163">
        <v>368</v>
      </c>
      <c r="B378" s="361"/>
      <c r="C378" s="171"/>
      <c r="D378" s="171"/>
      <c r="E378" s="479" t="s">
        <v>9242</v>
      </c>
      <c r="F378" s="370"/>
      <c r="G378" s="371"/>
      <c r="H378" s="371"/>
      <c r="I378" s="174"/>
      <c r="J378" s="175"/>
      <c r="K378" s="436"/>
      <c r="L378" s="180"/>
      <c r="M378" s="181"/>
      <c r="N378" s="177"/>
      <c r="O378" s="177"/>
      <c r="P378" s="364"/>
      <c r="Q378" s="177"/>
      <c r="R378" s="364"/>
    </row>
    <row r="379" spans="1:18" ht="58.35" customHeight="1">
      <c r="A379" s="163">
        <v>369</v>
      </c>
      <c r="B379" s="277">
        <v>14604</v>
      </c>
      <c r="C379" s="271" t="s">
        <v>2339</v>
      </c>
      <c r="D379" s="272"/>
      <c r="E379" s="355" t="s">
        <v>2083</v>
      </c>
      <c r="F379" s="351" t="s">
        <v>9243</v>
      </c>
      <c r="G379" s="352" t="s">
        <v>9247</v>
      </c>
      <c r="H379" s="347" t="str">
        <f t="shared" ref="H379:H395" si="32">HYPERLINK("https://www.gardenbulbs.ru/images/Gladiolus_CL/thumbnails/"&amp;C379&amp;".jpg","фото")</f>
        <v>фото</v>
      </c>
      <c r="I379" s="188" t="s">
        <v>10345</v>
      </c>
      <c r="J379" s="189" t="s">
        <v>164</v>
      </c>
      <c r="K379" s="229">
        <v>7</v>
      </c>
      <c r="L379" s="278">
        <v>265.90000000000003</v>
      </c>
      <c r="M379" s="324">
        <v>1</v>
      </c>
      <c r="N379" s="160"/>
      <c r="O379" s="157">
        <f t="shared" ref="O379:O395" si="33">IF(ISERROR(L379*N379),0,L379*N379)</f>
        <v>0</v>
      </c>
      <c r="P379" s="374">
        <v>4607105101821</v>
      </c>
      <c r="Q379" s="161"/>
      <c r="R379" s="167"/>
    </row>
    <row r="380" spans="1:18" ht="58.35" customHeight="1">
      <c r="A380" s="163">
        <v>370</v>
      </c>
      <c r="B380" s="277">
        <v>14590</v>
      </c>
      <c r="C380" s="271" t="s">
        <v>2322</v>
      </c>
      <c r="D380" s="272"/>
      <c r="E380" s="355" t="s">
        <v>2083</v>
      </c>
      <c r="F380" s="351" t="s">
        <v>2323</v>
      </c>
      <c r="G380" s="352" t="s">
        <v>2324</v>
      </c>
      <c r="H380" s="347" t="str">
        <f t="shared" si="32"/>
        <v>фото</v>
      </c>
      <c r="I380" s="188" t="s">
        <v>10197</v>
      </c>
      <c r="J380" s="189" t="s">
        <v>164</v>
      </c>
      <c r="K380" s="229">
        <v>7</v>
      </c>
      <c r="L380" s="278">
        <v>271.5</v>
      </c>
      <c r="M380" s="324">
        <v>1</v>
      </c>
      <c r="N380" s="160"/>
      <c r="O380" s="157">
        <f t="shared" si="33"/>
        <v>0</v>
      </c>
      <c r="P380" s="374">
        <v>4607105101609</v>
      </c>
      <c r="Q380" s="161"/>
      <c r="R380" s="167"/>
    </row>
    <row r="381" spans="1:18" ht="58.35" customHeight="1">
      <c r="A381" s="163">
        <v>371</v>
      </c>
      <c r="B381" s="277">
        <v>14571</v>
      </c>
      <c r="C381" s="271" t="s">
        <v>2091</v>
      </c>
      <c r="D381" s="272"/>
      <c r="E381" s="355" t="s">
        <v>2083</v>
      </c>
      <c r="F381" s="351" t="s">
        <v>2092</v>
      </c>
      <c r="G381" s="352" t="s">
        <v>2093</v>
      </c>
      <c r="H381" s="347" t="str">
        <f t="shared" si="32"/>
        <v>фото</v>
      </c>
      <c r="I381" s="188" t="s">
        <v>10198</v>
      </c>
      <c r="J381" s="189" t="s">
        <v>164</v>
      </c>
      <c r="K381" s="229">
        <v>7</v>
      </c>
      <c r="L381" s="278">
        <v>271.5</v>
      </c>
      <c r="M381" s="324">
        <v>1</v>
      </c>
      <c r="N381" s="160"/>
      <c r="O381" s="157">
        <f t="shared" si="33"/>
        <v>0</v>
      </c>
      <c r="P381" s="374">
        <v>4607105101210</v>
      </c>
      <c r="Q381" s="161"/>
      <c r="R381" s="167"/>
    </row>
    <row r="382" spans="1:18" ht="58.15" customHeight="1">
      <c r="A382" s="163">
        <v>372</v>
      </c>
      <c r="B382" s="277">
        <v>3532</v>
      </c>
      <c r="C382" s="271" t="s">
        <v>2325</v>
      </c>
      <c r="D382" s="272"/>
      <c r="E382" s="355" t="s">
        <v>2083</v>
      </c>
      <c r="F382" s="351" t="s">
        <v>2326</v>
      </c>
      <c r="G382" s="352" t="s">
        <v>2327</v>
      </c>
      <c r="H382" s="347" t="str">
        <f t="shared" si="32"/>
        <v>фото</v>
      </c>
      <c r="I382" s="188" t="s">
        <v>10199</v>
      </c>
      <c r="J382" s="189" t="s">
        <v>164</v>
      </c>
      <c r="K382" s="229">
        <v>7</v>
      </c>
      <c r="L382" s="278">
        <v>271.5</v>
      </c>
      <c r="M382" s="324">
        <v>1</v>
      </c>
      <c r="N382" s="160"/>
      <c r="O382" s="157">
        <f t="shared" si="33"/>
        <v>0</v>
      </c>
      <c r="P382" s="374">
        <v>4607109915097</v>
      </c>
      <c r="Q382" s="164"/>
      <c r="R382" s="167"/>
    </row>
    <row r="383" spans="1:18" ht="58.15" customHeight="1">
      <c r="A383" s="163">
        <v>373</v>
      </c>
      <c r="B383" s="277">
        <v>14546</v>
      </c>
      <c r="C383" s="271" t="s">
        <v>2328</v>
      </c>
      <c r="D383" s="272"/>
      <c r="E383" s="355" t="s">
        <v>2083</v>
      </c>
      <c r="F383" s="351" t="s">
        <v>2329</v>
      </c>
      <c r="G383" s="352" t="s">
        <v>2330</v>
      </c>
      <c r="H383" s="347" t="str">
        <f t="shared" si="32"/>
        <v>фото</v>
      </c>
      <c r="I383" s="188" t="s">
        <v>10200</v>
      </c>
      <c r="J383" s="189" t="s">
        <v>164</v>
      </c>
      <c r="K383" s="229">
        <v>7</v>
      </c>
      <c r="L383" s="278">
        <v>271.5</v>
      </c>
      <c r="M383" s="324">
        <v>1</v>
      </c>
      <c r="N383" s="160"/>
      <c r="O383" s="157">
        <f t="shared" si="33"/>
        <v>0</v>
      </c>
      <c r="P383" s="374">
        <v>4607105101517</v>
      </c>
      <c r="Q383" s="161"/>
      <c r="R383" s="167"/>
    </row>
    <row r="384" spans="1:18" ht="58.35" customHeight="1">
      <c r="A384" s="163">
        <v>374</v>
      </c>
      <c r="B384" s="277">
        <v>14592</v>
      </c>
      <c r="C384" s="271" t="s">
        <v>2100</v>
      </c>
      <c r="D384" s="272"/>
      <c r="E384" s="355" t="s">
        <v>2083</v>
      </c>
      <c r="F384" s="351" t="s">
        <v>2101</v>
      </c>
      <c r="G384" s="352" t="s">
        <v>2102</v>
      </c>
      <c r="H384" s="347" t="str">
        <f t="shared" si="32"/>
        <v>фото</v>
      </c>
      <c r="I384" s="188" t="s">
        <v>10202</v>
      </c>
      <c r="J384" s="189" t="s">
        <v>164</v>
      </c>
      <c r="K384" s="229">
        <v>7</v>
      </c>
      <c r="L384" s="278">
        <v>271.5</v>
      </c>
      <c r="M384" s="324">
        <v>1</v>
      </c>
      <c r="N384" s="160"/>
      <c r="O384" s="157">
        <f t="shared" si="33"/>
        <v>0</v>
      </c>
      <c r="P384" s="374">
        <v>4607105101661</v>
      </c>
      <c r="Q384" s="161"/>
      <c r="R384" s="167"/>
    </row>
    <row r="385" spans="1:18" ht="50.65" customHeight="1">
      <c r="A385" s="163">
        <v>375</v>
      </c>
      <c r="B385" s="277">
        <v>256</v>
      </c>
      <c r="C385" s="271" t="s">
        <v>2331</v>
      </c>
      <c r="D385" s="272"/>
      <c r="E385" s="356" t="s">
        <v>2083</v>
      </c>
      <c r="F385" s="353" t="s">
        <v>2332</v>
      </c>
      <c r="G385" s="354" t="s">
        <v>2333</v>
      </c>
      <c r="H385" s="347" t="str">
        <f t="shared" si="32"/>
        <v>фото</v>
      </c>
      <c r="I385" s="188" t="s">
        <v>10203</v>
      </c>
      <c r="J385" s="189" t="s">
        <v>164</v>
      </c>
      <c r="K385" s="229">
        <v>7</v>
      </c>
      <c r="L385" s="278">
        <v>271.5</v>
      </c>
      <c r="M385" s="324">
        <v>1</v>
      </c>
      <c r="N385" s="160"/>
      <c r="O385" s="157">
        <f t="shared" si="33"/>
        <v>0</v>
      </c>
      <c r="P385" s="374">
        <v>4607109913932</v>
      </c>
      <c r="Q385" s="164" t="s">
        <v>190</v>
      </c>
      <c r="R385" s="167"/>
    </row>
    <row r="386" spans="1:18" ht="58.35" customHeight="1">
      <c r="A386" s="163">
        <v>376</v>
      </c>
      <c r="B386" s="277">
        <v>14536</v>
      </c>
      <c r="C386" s="271" t="s">
        <v>2334</v>
      </c>
      <c r="D386" s="272"/>
      <c r="E386" s="355" t="s">
        <v>2083</v>
      </c>
      <c r="F386" s="351" t="s">
        <v>554</v>
      </c>
      <c r="G386" s="352" t="s">
        <v>2335</v>
      </c>
      <c r="H386" s="347" t="str">
        <f t="shared" si="32"/>
        <v>фото</v>
      </c>
      <c r="I386" s="188" t="s">
        <v>10204</v>
      </c>
      <c r="J386" s="189" t="s">
        <v>164</v>
      </c>
      <c r="K386" s="229">
        <v>7</v>
      </c>
      <c r="L386" s="278">
        <v>271.5</v>
      </c>
      <c r="M386" s="324">
        <v>1</v>
      </c>
      <c r="N386" s="160"/>
      <c r="O386" s="157">
        <f t="shared" si="33"/>
        <v>0</v>
      </c>
      <c r="P386" s="374">
        <v>4607105102750</v>
      </c>
      <c r="Q386" s="161"/>
      <c r="R386" s="167"/>
    </row>
    <row r="387" spans="1:18" ht="58.35" customHeight="1">
      <c r="A387" s="163">
        <v>377</v>
      </c>
      <c r="B387" s="277">
        <v>14634</v>
      </c>
      <c r="C387" s="271" t="s">
        <v>2106</v>
      </c>
      <c r="D387" s="272"/>
      <c r="E387" s="355" t="s">
        <v>2083</v>
      </c>
      <c r="F387" s="351" t="s">
        <v>2107</v>
      </c>
      <c r="G387" s="352" t="s">
        <v>2108</v>
      </c>
      <c r="H387" s="347" t="str">
        <f t="shared" si="32"/>
        <v>фото</v>
      </c>
      <c r="I387" s="188" t="s">
        <v>10205</v>
      </c>
      <c r="J387" s="189" t="s">
        <v>164</v>
      </c>
      <c r="K387" s="229">
        <v>7</v>
      </c>
      <c r="L387" s="278">
        <v>271.5</v>
      </c>
      <c r="M387" s="324">
        <v>1</v>
      </c>
      <c r="N387" s="160"/>
      <c r="O387" s="157">
        <f t="shared" si="33"/>
        <v>0</v>
      </c>
      <c r="P387" s="374">
        <v>4607105157750</v>
      </c>
      <c r="Q387" s="161"/>
      <c r="R387" s="167"/>
    </row>
    <row r="388" spans="1:18" ht="58.15" customHeight="1">
      <c r="A388" s="163">
        <v>378</v>
      </c>
      <c r="B388" s="277">
        <v>14568</v>
      </c>
      <c r="C388" s="271" t="s">
        <v>2310</v>
      </c>
      <c r="D388" s="272"/>
      <c r="E388" s="355" t="s">
        <v>2083</v>
      </c>
      <c r="F388" s="351" t="s">
        <v>2311</v>
      </c>
      <c r="G388" s="352" t="s">
        <v>2312</v>
      </c>
      <c r="H388" s="347" t="str">
        <f t="shared" si="32"/>
        <v>фото</v>
      </c>
      <c r="I388" s="188" t="s">
        <v>10206</v>
      </c>
      <c r="J388" s="189" t="s">
        <v>164</v>
      </c>
      <c r="K388" s="229">
        <v>7</v>
      </c>
      <c r="L388" s="278">
        <v>271.5</v>
      </c>
      <c r="M388" s="324">
        <v>1</v>
      </c>
      <c r="N388" s="160"/>
      <c r="O388" s="157">
        <f t="shared" si="33"/>
        <v>0</v>
      </c>
      <c r="P388" s="374">
        <v>4607105101777</v>
      </c>
      <c r="Q388" s="161"/>
      <c r="R388" s="167"/>
    </row>
    <row r="389" spans="1:18" ht="58.15" customHeight="1">
      <c r="A389" s="163">
        <v>379</v>
      </c>
      <c r="B389" s="277">
        <v>14585</v>
      </c>
      <c r="C389" s="271" t="s">
        <v>2336</v>
      </c>
      <c r="D389" s="272"/>
      <c r="E389" s="355" t="s">
        <v>2083</v>
      </c>
      <c r="F389" s="351" t="s">
        <v>2337</v>
      </c>
      <c r="G389" s="352" t="s">
        <v>2338</v>
      </c>
      <c r="H389" s="347" t="str">
        <f t="shared" si="32"/>
        <v>фото</v>
      </c>
      <c r="I389" s="188" t="s">
        <v>10207</v>
      </c>
      <c r="J389" s="189" t="s">
        <v>164</v>
      </c>
      <c r="K389" s="229">
        <v>7</v>
      </c>
      <c r="L389" s="278">
        <v>271.5</v>
      </c>
      <c r="M389" s="324">
        <v>1</v>
      </c>
      <c r="N389" s="160"/>
      <c r="O389" s="157">
        <f t="shared" si="33"/>
        <v>0</v>
      </c>
      <c r="P389" s="374">
        <v>4607105102521</v>
      </c>
      <c r="Q389" s="161"/>
      <c r="R389" s="167"/>
    </row>
    <row r="390" spans="1:18" ht="58.15" customHeight="1">
      <c r="A390" s="163">
        <v>380</v>
      </c>
      <c r="B390" s="277">
        <v>14578</v>
      </c>
      <c r="C390" s="271" t="s">
        <v>2342</v>
      </c>
      <c r="D390" s="272"/>
      <c r="E390" s="355" t="s">
        <v>2083</v>
      </c>
      <c r="F390" s="351" t="s">
        <v>2343</v>
      </c>
      <c r="G390" s="352" t="s">
        <v>2344</v>
      </c>
      <c r="H390" s="347" t="str">
        <f t="shared" si="32"/>
        <v>фото</v>
      </c>
      <c r="I390" s="188" t="s">
        <v>10208</v>
      </c>
      <c r="J390" s="189" t="s">
        <v>164</v>
      </c>
      <c r="K390" s="229">
        <v>7</v>
      </c>
      <c r="L390" s="278">
        <v>271.5</v>
      </c>
      <c r="M390" s="324">
        <v>1</v>
      </c>
      <c r="N390" s="160"/>
      <c r="O390" s="157">
        <f t="shared" si="33"/>
        <v>0</v>
      </c>
      <c r="P390" s="374">
        <v>4607105101548</v>
      </c>
      <c r="Q390" s="161"/>
      <c r="R390" s="167"/>
    </row>
    <row r="391" spans="1:18" ht="58.15" customHeight="1">
      <c r="A391" s="163">
        <v>381</v>
      </c>
      <c r="B391" s="277">
        <v>14531</v>
      </c>
      <c r="C391" s="271" t="s">
        <v>2345</v>
      </c>
      <c r="D391" s="272"/>
      <c r="E391" s="355" t="s">
        <v>2083</v>
      </c>
      <c r="F391" s="351" t="s">
        <v>2346</v>
      </c>
      <c r="G391" s="352" t="s">
        <v>2347</v>
      </c>
      <c r="H391" s="347" t="str">
        <f t="shared" si="32"/>
        <v>фото</v>
      </c>
      <c r="I391" s="188" t="s">
        <v>10209</v>
      </c>
      <c r="J391" s="189" t="s">
        <v>164</v>
      </c>
      <c r="K391" s="229">
        <v>7</v>
      </c>
      <c r="L391" s="278">
        <v>271.5</v>
      </c>
      <c r="M391" s="324">
        <v>1</v>
      </c>
      <c r="N391" s="160"/>
      <c r="O391" s="157">
        <f t="shared" si="33"/>
        <v>0</v>
      </c>
      <c r="P391" s="374">
        <v>4607109967911</v>
      </c>
      <c r="Q391" s="164"/>
      <c r="R391" s="167"/>
    </row>
    <row r="392" spans="1:18" ht="58.35" customHeight="1">
      <c r="A392" s="163">
        <v>382</v>
      </c>
      <c r="B392" s="277">
        <v>1505</v>
      </c>
      <c r="C392" s="271" t="s">
        <v>2348</v>
      </c>
      <c r="D392" s="272"/>
      <c r="E392" s="355" t="s">
        <v>2083</v>
      </c>
      <c r="F392" s="351" t="s">
        <v>2349</v>
      </c>
      <c r="G392" s="352" t="s">
        <v>2350</v>
      </c>
      <c r="H392" s="347" t="str">
        <f t="shared" si="32"/>
        <v>фото</v>
      </c>
      <c r="I392" s="188" t="s">
        <v>10210</v>
      </c>
      <c r="J392" s="189" t="s">
        <v>164</v>
      </c>
      <c r="K392" s="229">
        <v>7</v>
      </c>
      <c r="L392" s="278">
        <v>271.5</v>
      </c>
      <c r="M392" s="324">
        <v>1</v>
      </c>
      <c r="N392" s="160"/>
      <c r="O392" s="157">
        <f t="shared" si="33"/>
        <v>0</v>
      </c>
      <c r="P392" s="374">
        <v>4607109915028</v>
      </c>
      <c r="Q392" s="161"/>
      <c r="R392" s="167"/>
    </row>
    <row r="393" spans="1:18" ht="58.15" customHeight="1">
      <c r="A393" s="163">
        <v>383</v>
      </c>
      <c r="B393" s="277">
        <v>14607</v>
      </c>
      <c r="C393" s="271" t="s">
        <v>2351</v>
      </c>
      <c r="D393" s="272"/>
      <c r="E393" s="355" t="s">
        <v>2083</v>
      </c>
      <c r="F393" s="351" t="s">
        <v>2352</v>
      </c>
      <c r="G393" s="352" t="s">
        <v>2353</v>
      </c>
      <c r="H393" s="347" t="str">
        <f t="shared" si="32"/>
        <v>фото</v>
      </c>
      <c r="I393" s="188" t="s">
        <v>10211</v>
      </c>
      <c r="J393" s="189" t="s">
        <v>164</v>
      </c>
      <c r="K393" s="229">
        <v>7</v>
      </c>
      <c r="L393" s="278">
        <v>271.5</v>
      </c>
      <c r="M393" s="324">
        <v>1</v>
      </c>
      <c r="N393" s="160"/>
      <c r="O393" s="157">
        <f t="shared" si="33"/>
        <v>0</v>
      </c>
      <c r="P393" s="374">
        <v>4607105101753</v>
      </c>
      <c r="Q393" s="161"/>
      <c r="R393" s="167"/>
    </row>
    <row r="394" spans="1:18" ht="58.35" customHeight="1">
      <c r="A394" s="163">
        <v>384</v>
      </c>
      <c r="B394" s="277">
        <v>2845</v>
      </c>
      <c r="C394" s="271" t="s">
        <v>2354</v>
      </c>
      <c r="D394" s="272"/>
      <c r="E394" s="355" t="s">
        <v>2083</v>
      </c>
      <c r="F394" s="351" t="s">
        <v>2355</v>
      </c>
      <c r="G394" s="352" t="s">
        <v>2356</v>
      </c>
      <c r="H394" s="347" t="str">
        <f t="shared" si="32"/>
        <v>фото</v>
      </c>
      <c r="I394" s="188" t="s">
        <v>10212</v>
      </c>
      <c r="J394" s="189" t="s">
        <v>164</v>
      </c>
      <c r="K394" s="229">
        <v>7</v>
      </c>
      <c r="L394" s="278">
        <v>271.5</v>
      </c>
      <c r="M394" s="324">
        <v>1</v>
      </c>
      <c r="N394" s="160"/>
      <c r="O394" s="157">
        <f t="shared" si="33"/>
        <v>0</v>
      </c>
      <c r="P394" s="374">
        <v>4607109958902</v>
      </c>
      <c r="Q394" s="161"/>
      <c r="R394" s="167"/>
    </row>
    <row r="395" spans="1:18" ht="58.35" customHeight="1">
      <c r="A395" s="163">
        <v>385</v>
      </c>
      <c r="B395" s="277">
        <v>14610</v>
      </c>
      <c r="C395" s="271" t="s">
        <v>2360</v>
      </c>
      <c r="D395" s="272"/>
      <c r="E395" s="355" t="s">
        <v>2083</v>
      </c>
      <c r="F395" s="351" t="s">
        <v>2361</v>
      </c>
      <c r="G395" s="352" t="s">
        <v>2362</v>
      </c>
      <c r="H395" s="347" t="str">
        <f t="shared" si="32"/>
        <v>фото</v>
      </c>
      <c r="I395" s="188" t="s">
        <v>10213</v>
      </c>
      <c r="J395" s="189" t="s">
        <v>164</v>
      </c>
      <c r="K395" s="229">
        <v>7</v>
      </c>
      <c r="L395" s="278">
        <v>271.5</v>
      </c>
      <c r="M395" s="324">
        <v>1</v>
      </c>
      <c r="N395" s="160"/>
      <c r="O395" s="157">
        <f t="shared" si="33"/>
        <v>0</v>
      </c>
      <c r="P395" s="374">
        <v>4607105103368</v>
      </c>
      <c r="Q395" s="161"/>
      <c r="R395" s="167"/>
    </row>
    <row r="396" spans="1:18" ht="18.75">
      <c r="A396" s="163">
        <v>386</v>
      </c>
      <c r="B396" s="361"/>
      <c r="C396" s="171"/>
      <c r="D396" s="171"/>
      <c r="E396" s="479" t="s">
        <v>11537</v>
      </c>
      <c r="F396" s="370"/>
      <c r="G396" s="371"/>
      <c r="H396" s="371"/>
      <c r="I396" s="174"/>
      <c r="J396" s="175"/>
      <c r="K396" s="436"/>
      <c r="L396" s="180"/>
      <c r="M396" s="181"/>
      <c r="N396" s="177"/>
      <c r="O396" s="177"/>
      <c r="P396" s="364"/>
      <c r="Q396" s="177"/>
      <c r="R396" s="364"/>
    </row>
    <row r="397" spans="1:18" ht="47.85" customHeight="1">
      <c r="A397" s="163">
        <v>387</v>
      </c>
      <c r="B397" s="277">
        <v>217</v>
      </c>
      <c r="C397" s="271" t="s">
        <v>11527</v>
      </c>
      <c r="D397" s="272"/>
      <c r="E397" s="356" t="s">
        <v>2083</v>
      </c>
      <c r="F397" s="353" t="s">
        <v>11540</v>
      </c>
      <c r="G397" s="354" t="s">
        <v>11550</v>
      </c>
      <c r="H397" s="347" t="str">
        <f t="shared" ref="H397:H406" si="34">HYPERLINK("https://www.gardenbulbs.ru/images/Gladiolus_CL/thumbnails/"&amp;C397&amp;".jpg","фото")</f>
        <v>фото</v>
      </c>
      <c r="I397" s="188" t="s">
        <v>11589</v>
      </c>
      <c r="J397" s="189" t="s">
        <v>2067</v>
      </c>
      <c r="K397" s="229">
        <v>10</v>
      </c>
      <c r="L397" s="278">
        <v>278.20000000000005</v>
      </c>
      <c r="M397" s="324">
        <v>1</v>
      </c>
      <c r="N397" s="160"/>
      <c r="O397" s="157">
        <f t="shared" ref="O397:O406" si="35">IF(ISERROR(L397*N397),0,L397*N397)</f>
        <v>0</v>
      </c>
      <c r="P397" s="374">
        <v>4607109921593</v>
      </c>
      <c r="Q397" s="164" t="s">
        <v>190</v>
      </c>
      <c r="R397" s="167"/>
    </row>
    <row r="398" spans="1:18" ht="47.85" customHeight="1">
      <c r="A398" s="163">
        <v>388</v>
      </c>
      <c r="B398" s="277">
        <v>11361</v>
      </c>
      <c r="C398" s="271" t="s">
        <v>11528</v>
      </c>
      <c r="D398" s="272"/>
      <c r="E398" s="356" t="s">
        <v>2083</v>
      </c>
      <c r="F398" s="353" t="s">
        <v>11541</v>
      </c>
      <c r="G398" s="354" t="s">
        <v>11551</v>
      </c>
      <c r="H398" s="347" t="str">
        <f t="shared" si="34"/>
        <v>фото</v>
      </c>
      <c r="I398" s="188" t="s">
        <v>11590</v>
      </c>
      <c r="J398" s="189" t="s">
        <v>2067</v>
      </c>
      <c r="K398" s="229">
        <v>10</v>
      </c>
      <c r="L398" s="278">
        <v>278.20000000000005</v>
      </c>
      <c r="M398" s="324">
        <v>1</v>
      </c>
      <c r="N398" s="160"/>
      <c r="O398" s="157">
        <f t="shared" si="35"/>
        <v>0</v>
      </c>
      <c r="P398" s="374">
        <v>4607109925553</v>
      </c>
      <c r="Q398" s="164" t="s">
        <v>190</v>
      </c>
      <c r="R398" s="167"/>
    </row>
    <row r="399" spans="1:18" ht="47.85" customHeight="1">
      <c r="A399" s="163">
        <v>389</v>
      </c>
      <c r="B399" s="277">
        <v>2854</v>
      </c>
      <c r="C399" s="271" t="s">
        <v>9233</v>
      </c>
      <c r="D399" s="272"/>
      <c r="E399" s="356" t="s">
        <v>2083</v>
      </c>
      <c r="F399" s="353" t="s">
        <v>9237</v>
      </c>
      <c r="G399" s="354" t="s">
        <v>9245</v>
      </c>
      <c r="H399" s="347" t="str">
        <f t="shared" si="34"/>
        <v>фото</v>
      </c>
      <c r="I399" s="188" t="s">
        <v>11591</v>
      </c>
      <c r="J399" s="189" t="s">
        <v>2067</v>
      </c>
      <c r="K399" s="229">
        <v>10</v>
      </c>
      <c r="L399" s="278">
        <v>278.20000000000005</v>
      </c>
      <c r="M399" s="324">
        <v>1</v>
      </c>
      <c r="N399" s="160"/>
      <c r="O399" s="157">
        <f t="shared" si="35"/>
        <v>0</v>
      </c>
      <c r="P399" s="374">
        <v>4607109944905</v>
      </c>
      <c r="Q399" s="164" t="s">
        <v>190</v>
      </c>
      <c r="R399" s="167"/>
    </row>
    <row r="400" spans="1:18" ht="47.85" customHeight="1">
      <c r="A400" s="163">
        <v>390</v>
      </c>
      <c r="B400" s="277">
        <v>2813</v>
      </c>
      <c r="C400" s="271" t="s">
        <v>11529</v>
      </c>
      <c r="D400" s="272"/>
      <c r="E400" s="356" t="s">
        <v>2083</v>
      </c>
      <c r="F400" s="353" t="s">
        <v>4029</v>
      </c>
      <c r="G400" s="354" t="s">
        <v>4030</v>
      </c>
      <c r="H400" s="347" t="str">
        <f t="shared" si="34"/>
        <v>фото</v>
      </c>
      <c r="I400" s="188" t="s">
        <v>11592</v>
      </c>
      <c r="J400" s="189" t="s">
        <v>2067</v>
      </c>
      <c r="K400" s="229">
        <v>10</v>
      </c>
      <c r="L400" s="278">
        <v>278.20000000000005</v>
      </c>
      <c r="M400" s="324">
        <v>1</v>
      </c>
      <c r="N400" s="160"/>
      <c r="O400" s="157">
        <f t="shared" si="35"/>
        <v>0</v>
      </c>
      <c r="P400" s="374">
        <v>4607109921548</v>
      </c>
      <c r="Q400" s="164" t="s">
        <v>190</v>
      </c>
      <c r="R400" s="167"/>
    </row>
    <row r="401" spans="1:18" ht="47.85" customHeight="1">
      <c r="A401" s="163">
        <v>391</v>
      </c>
      <c r="B401" s="277">
        <v>11104</v>
      </c>
      <c r="C401" s="271" t="s">
        <v>11530</v>
      </c>
      <c r="D401" s="272"/>
      <c r="E401" s="356" t="s">
        <v>2083</v>
      </c>
      <c r="F401" s="353" t="s">
        <v>11542</v>
      </c>
      <c r="G401" s="354" t="s">
        <v>11552</v>
      </c>
      <c r="H401" s="347" t="str">
        <f t="shared" si="34"/>
        <v>фото</v>
      </c>
      <c r="I401" s="188" t="s">
        <v>11593</v>
      </c>
      <c r="J401" s="189" t="s">
        <v>2067</v>
      </c>
      <c r="K401" s="229">
        <v>10</v>
      </c>
      <c r="L401" s="278">
        <v>278.20000000000005</v>
      </c>
      <c r="M401" s="324">
        <v>1</v>
      </c>
      <c r="N401" s="160"/>
      <c r="O401" s="157">
        <f t="shared" si="35"/>
        <v>0</v>
      </c>
      <c r="P401" s="374">
        <v>4607109921531</v>
      </c>
      <c r="Q401" s="164" t="s">
        <v>190</v>
      </c>
      <c r="R401" s="167"/>
    </row>
    <row r="402" spans="1:18" ht="47.85" customHeight="1">
      <c r="A402" s="163">
        <v>392</v>
      </c>
      <c r="B402" s="277">
        <v>11085</v>
      </c>
      <c r="C402" s="271" t="s">
        <v>11531</v>
      </c>
      <c r="D402" s="272"/>
      <c r="E402" s="356" t="s">
        <v>2083</v>
      </c>
      <c r="F402" s="353" t="s">
        <v>11543</v>
      </c>
      <c r="G402" s="354" t="s">
        <v>11553</v>
      </c>
      <c r="H402" s="347" t="str">
        <f t="shared" si="34"/>
        <v>фото</v>
      </c>
      <c r="I402" s="188" t="s">
        <v>11594</v>
      </c>
      <c r="J402" s="189" t="s">
        <v>2067</v>
      </c>
      <c r="K402" s="229">
        <v>10</v>
      </c>
      <c r="L402" s="278">
        <v>278.20000000000005</v>
      </c>
      <c r="M402" s="324">
        <v>1</v>
      </c>
      <c r="N402" s="160"/>
      <c r="O402" s="157">
        <f t="shared" si="35"/>
        <v>0</v>
      </c>
      <c r="P402" s="374">
        <v>4607109933022</v>
      </c>
      <c r="Q402" s="164" t="s">
        <v>190</v>
      </c>
      <c r="R402" s="167"/>
    </row>
    <row r="403" spans="1:18" ht="47.85" customHeight="1">
      <c r="A403" s="163">
        <v>393</v>
      </c>
      <c r="B403" s="277">
        <v>7810</v>
      </c>
      <c r="C403" s="271" t="s">
        <v>11532</v>
      </c>
      <c r="D403" s="272"/>
      <c r="E403" s="356" t="s">
        <v>2083</v>
      </c>
      <c r="F403" s="353" t="s">
        <v>11544</v>
      </c>
      <c r="G403" s="354" t="s">
        <v>11554</v>
      </c>
      <c r="H403" s="347" t="str">
        <f t="shared" si="34"/>
        <v>фото</v>
      </c>
      <c r="I403" s="188" t="s">
        <v>11595</v>
      </c>
      <c r="J403" s="189" t="s">
        <v>2067</v>
      </c>
      <c r="K403" s="229">
        <v>10</v>
      </c>
      <c r="L403" s="278">
        <v>278.20000000000005</v>
      </c>
      <c r="M403" s="324">
        <v>1</v>
      </c>
      <c r="N403" s="160"/>
      <c r="O403" s="157">
        <f t="shared" si="35"/>
        <v>0</v>
      </c>
      <c r="P403" s="374">
        <v>4607109989210</v>
      </c>
      <c r="Q403" s="164" t="s">
        <v>190</v>
      </c>
      <c r="R403" s="167"/>
    </row>
    <row r="404" spans="1:18" ht="47.85" customHeight="1">
      <c r="A404" s="163">
        <v>394</v>
      </c>
      <c r="B404" s="277">
        <v>10064</v>
      </c>
      <c r="C404" s="271" t="s">
        <v>11533</v>
      </c>
      <c r="D404" s="272"/>
      <c r="E404" s="356" t="s">
        <v>2083</v>
      </c>
      <c r="F404" s="353" t="s">
        <v>11545</v>
      </c>
      <c r="G404" s="354" t="s">
        <v>11555</v>
      </c>
      <c r="H404" s="347" t="str">
        <f t="shared" si="34"/>
        <v>фото</v>
      </c>
      <c r="I404" s="188" t="s">
        <v>11596</v>
      </c>
      <c r="J404" s="189" t="s">
        <v>2067</v>
      </c>
      <c r="K404" s="229">
        <v>10</v>
      </c>
      <c r="L404" s="278">
        <v>278.20000000000005</v>
      </c>
      <c r="M404" s="324">
        <v>1</v>
      </c>
      <c r="N404" s="160"/>
      <c r="O404" s="157">
        <f t="shared" si="35"/>
        <v>0</v>
      </c>
      <c r="P404" s="374">
        <v>4607109944134</v>
      </c>
      <c r="Q404" s="164" t="s">
        <v>190</v>
      </c>
      <c r="R404" s="167"/>
    </row>
    <row r="405" spans="1:18" ht="39" customHeight="1">
      <c r="A405" s="163">
        <v>395</v>
      </c>
      <c r="B405" s="277">
        <v>7806</v>
      </c>
      <c r="C405" s="271" t="s">
        <v>11534</v>
      </c>
      <c r="D405" s="272"/>
      <c r="E405" s="356" t="s">
        <v>2083</v>
      </c>
      <c r="F405" s="353" t="s">
        <v>11546</v>
      </c>
      <c r="G405" s="354" t="s">
        <v>11556</v>
      </c>
      <c r="H405" s="347" t="str">
        <f t="shared" si="34"/>
        <v>фото</v>
      </c>
      <c r="I405" s="188" t="s">
        <v>11597</v>
      </c>
      <c r="J405" s="189" t="s">
        <v>2067</v>
      </c>
      <c r="K405" s="229">
        <v>10</v>
      </c>
      <c r="L405" s="278">
        <v>278.20000000000005</v>
      </c>
      <c r="M405" s="324">
        <v>1</v>
      </c>
      <c r="N405" s="160"/>
      <c r="O405" s="157">
        <f t="shared" si="35"/>
        <v>0</v>
      </c>
      <c r="P405" s="374">
        <v>4607109914380</v>
      </c>
      <c r="Q405" s="164" t="s">
        <v>190</v>
      </c>
      <c r="R405" s="167"/>
    </row>
    <row r="406" spans="1:18" ht="47.85" customHeight="1">
      <c r="A406" s="163">
        <v>396</v>
      </c>
      <c r="B406" s="277">
        <v>10325</v>
      </c>
      <c r="C406" s="271" t="s">
        <v>11535</v>
      </c>
      <c r="D406" s="272"/>
      <c r="E406" s="356" t="s">
        <v>2083</v>
      </c>
      <c r="F406" s="353" t="s">
        <v>11547</v>
      </c>
      <c r="G406" s="354" t="s">
        <v>11557</v>
      </c>
      <c r="H406" s="347" t="str">
        <f t="shared" si="34"/>
        <v>фото</v>
      </c>
      <c r="I406" s="188" t="s">
        <v>11598</v>
      </c>
      <c r="J406" s="189" t="s">
        <v>2067</v>
      </c>
      <c r="K406" s="229">
        <v>10</v>
      </c>
      <c r="L406" s="278">
        <v>278.20000000000005</v>
      </c>
      <c r="M406" s="324">
        <v>1</v>
      </c>
      <c r="N406" s="160"/>
      <c r="O406" s="157">
        <f t="shared" si="35"/>
        <v>0</v>
      </c>
      <c r="P406" s="374">
        <v>4607109953839</v>
      </c>
      <c r="Q406" s="164" t="s">
        <v>190</v>
      </c>
      <c r="R406" s="167"/>
    </row>
    <row r="407" spans="1:18">
      <c r="A407" s="163">
        <v>403</v>
      </c>
      <c r="B407" s="35"/>
      <c r="C407" s="35"/>
      <c r="D407" s="182"/>
      <c r="E407" s="372"/>
      <c r="F407" s="183"/>
      <c r="G407" s="183"/>
      <c r="H407" s="183"/>
      <c r="I407" s="183"/>
      <c r="J407" s="184"/>
      <c r="K407" s="435"/>
      <c r="L407" s="35"/>
      <c r="M407" s="185"/>
      <c r="N407" s="35"/>
      <c r="O407" s="35"/>
      <c r="P407" s="385"/>
      <c r="Q407" s="35"/>
      <c r="R407" s="365"/>
    </row>
    <row r="408" spans="1:18" ht="18.75">
      <c r="A408" s="163">
        <v>404</v>
      </c>
      <c r="B408" s="136"/>
      <c r="C408" s="136"/>
      <c r="D408" s="137"/>
      <c r="E408" s="138" t="s">
        <v>2371</v>
      </c>
      <c r="F408" s="187"/>
      <c r="G408" s="187"/>
      <c r="H408" s="187"/>
      <c r="I408" s="141"/>
      <c r="J408" s="143"/>
      <c r="K408" s="190"/>
      <c r="L408" s="141"/>
      <c r="M408" s="144"/>
      <c r="N408" s="141"/>
      <c r="O408" s="141"/>
      <c r="P408" s="386"/>
      <c r="Q408" s="141"/>
      <c r="R408" s="365"/>
    </row>
    <row r="409" spans="1:18" ht="18.75">
      <c r="A409" s="163">
        <v>405</v>
      </c>
      <c r="B409" s="362"/>
      <c r="C409" s="150"/>
      <c r="D409" s="150"/>
      <c r="E409" s="481" t="s">
        <v>2372</v>
      </c>
      <c r="F409" s="147"/>
      <c r="G409" s="150"/>
      <c r="H409" s="150"/>
      <c r="I409" s="276"/>
      <c r="J409" s="150"/>
      <c r="K409" s="434"/>
      <c r="L409" s="150"/>
      <c r="M409" s="150"/>
      <c r="N409" s="150"/>
      <c r="O409" s="150"/>
      <c r="P409" s="387"/>
      <c r="Q409" s="150"/>
      <c r="R409" s="243"/>
    </row>
    <row r="410" spans="1:18" ht="58.15" customHeight="1">
      <c r="A410" s="163">
        <v>406</v>
      </c>
      <c r="B410" s="277">
        <v>5627</v>
      </c>
      <c r="C410" s="271" t="s">
        <v>2373</v>
      </c>
      <c r="D410" s="272"/>
      <c r="E410" s="355" t="s">
        <v>2140</v>
      </c>
      <c r="F410" s="375" t="s">
        <v>2374</v>
      </c>
      <c r="G410" s="376" t="s">
        <v>2375</v>
      </c>
      <c r="H410" s="347" t="str">
        <f t="shared" ref="H410:H474" si="36">HYPERLINK("https://www.gardenbulbs.ru/images/Gladiolus_CL/thumbnails/"&amp;C410&amp;".jpg","фото")</f>
        <v>фото</v>
      </c>
      <c r="I410" s="188" t="s">
        <v>10349</v>
      </c>
      <c r="J410" s="189" t="s">
        <v>173</v>
      </c>
      <c r="K410" s="229">
        <v>3</v>
      </c>
      <c r="L410" s="278">
        <v>353</v>
      </c>
      <c r="M410" s="324">
        <v>1</v>
      </c>
      <c r="N410" s="160"/>
      <c r="O410" s="157">
        <f t="shared" ref="O410" si="37">IF(ISERROR(L410*N410),0,L410*N410)</f>
        <v>0</v>
      </c>
      <c r="P410" s="374">
        <v>4607109933459</v>
      </c>
      <c r="Q410" s="161"/>
      <c r="R410" s="167"/>
    </row>
    <row r="411" spans="1:18" ht="58.15" customHeight="1">
      <c r="A411" s="163">
        <v>407</v>
      </c>
      <c r="B411" s="277">
        <v>3424</v>
      </c>
      <c r="C411" s="271" t="s">
        <v>2376</v>
      </c>
      <c r="D411" s="272"/>
      <c r="E411" s="355" t="s">
        <v>2140</v>
      </c>
      <c r="F411" s="375" t="s">
        <v>2377</v>
      </c>
      <c r="G411" s="376" t="s">
        <v>2378</v>
      </c>
      <c r="H411" s="347" t="str">
        <f t="shared" si="36"/>
        <v>фото</v>
      </c>
      <c r="I411" s="188" t="s">
        <v>10350</v>
      </c>
      <c r="J411" s="189" t="s">
        <v>168</v>
      </c>
      <c r="K411" s="229">
        <v>3</v>
      </c>
      <c r="L411" s="278">
        <v>424.5</v>
      </c>
      <c r="M411" s="324">
        <v>1</v>
      </c>
      <c r="N411" s="160"/>
      <c r="O411" s="157">
        <f t="shared" ref="O411:O412" si="38">IF(ISERROR(L411*N411),0,L411*N411)</f>
        <v>0</v>
      </c>
      <c r="P411" s="374">
        <v>4607109972083</v>
      </c>
      <c r="Q411" s="161"/>
      <c r="R411" s="167"/>
    </row>
    <row r="412" spans="1:18" ht="58.15" customHeight="1">
      <c r="A412" s="163">
        <v>408</v>
      </c>
      <c r="B412" s="277">
        <v>3425</v>
      </c>
      <c r="C412" s="271" t="s">
        <v>2379</v>
      </c>
      <c r="D412" s="272"/>
      <c r="E412" s="355" t="s">
        <v>2140</v>
      </c>
      <c r="F412" s="375" t="s">
        <v>2380</v>
      </c>
      <c r="G412" s="376" t="s">
        <v>2381</v>
      </c>
      <c r="H412" s="347" t="str">
        <f t="shared" si="36"/>
        <v>фото</v>
      </c>
      <c r="I412" s="188" t="s">
        <v>10351</v>
      </c>
      <c r="J412" s="189" t="s">
        <v>168</v>
      </c>
      <c r="K412" s="229">
        <v>3</v>
      </c>
      <c r="L412" s="278">
        <v>424.5</v>
      </c>
      <c r="M412" s="324">
        <v>1</v>
      </c>
      <c r="N412" s="160"/>
      <c r="O412" s="157">
        <f t="shared" si="38"/>
        <v>0</v>
      </c>
      <c r="P412" s="374">
        <v>4607109972090</v>
      </c>
      <c r="Q412" s="161"/>
      <c r="R412" s="167"/>
    </row>
    <row r="413" spans="1:18" ht="18.75">
      <c r="A413" s="163">
        <v>409</v>
      </c>
      <c r="B413" s="150"/>
      <c r="C413" s="150"/>
      <c r="D413" s="150"/>
      <c r="E413" s="481" t="s">
        <v>2382</v>
      </c>
      <c r="F413" s="373"/>
      <c r="G413" s="276"/>
      <c r="H413" s="276"/>
      <c r="I413" s="276"/>
      <c r="J413" s="150"/>
      <c r="K413" s="434"/>
      <c r="L413" s="150"/>
      <c r="M413" s="150"/>
      <c r="N413" s="150"/>
      <c r="O413" s="150"/>
      <c r="P413" s="387"/>
      <c r="Q413" s="150"/>
      <c r="R413" s="243"/>
    </row>
    <row r="414" spans="1:18" ht="58.15" customHeight="1">
      <c r="A414" s="163">
        <v>410</v>
      </c>
      <c r="B414" s="277">
        <v>5628</v>
      </c>
      <c r="C414" s="271" t="s">
        <v>2155</v>
      </c>
      <c r="D414" s="272"/>
      <c r="E414" s="355" t="s">
        <v>2140</v>
      </c>
      <c r="F414" s="375" t="s">
        <v>2156</v>
      </c>
      <c r="G414" s="376" t="s">
        <v>2157</v>
      </c>
      <c r="H414" s="347" t="str">
        <f t="shared" si="36"/>
        <v>фото</v>
      </c>
      <c r="I414" s="188" t="s">
        <v>10270</v>
      </c>
      <c r="J414" s="189" t="s">
        <v>168</v>
      </c>
      <c r="K414" s="229">
        <v>3</v>
      </c>
      <c r="L414" s="278">
        <v>343.90000000000003</v>
      </c>
      <c r="M414" s="324">
        <v>1</v>
      </c>
      <c r="N414" s="160"/>
      <c r="O414" s="157">
        <f t="shared" ref="O414:O421" si="39">IF(ISERROR(L414*N414),0,L414*N414)</f>
        <v>0</v>
      </c>
      <c r="P414" s="374">
        <v>4607109933442</v>
      </c>
      <c r="Q414" s="161"/>
      <c r="R414" s="167"/>
    </row>
    <row r="415" spans="1:18" ht="58.15" customHeight="1">
      <c r="A415" s="163">
        <v>411</v>
      </c>
      <c r="B415" s="277">
        <v>881</v>
      </c>
      <c r="C415" s="271" t="s">
        <v>2139</v>
      </c>
      <c r="D415" s="272"/>
      <c r="E415" s="355" t="s">
        <v>2140</v>
      </c>
      <c r="F415" s="375" t="s">
        <v>2141</v>
      </c>
      <c r="G415" s="376" t="s">
        <v>2142</v>
      </c>
      <c r="H415" s="347" t="str">
        <f t="shared" si="36"/>
        <v>фото</v>
      </c>
      <c r="I415" s="188" t="s">
        <v>10265</v>
      </c>
      <c r="J415" s="189" t="s">
        <v>168</v>
      </c>
      <c r="K415" s="229">
        <v>3</v>
      </c>
      <c r="L415" s="278">
        <v>343.90000000000003</v>
      </c>
      <c r="M415" s="324">
        <v>1</v>
      </c>
      <c r="N415" s="160"/>
      <c r="O415" s="157">
        <f t="shared" si="39"/>
        <v>0</v>
      </c>
      <c r="P415" s="374">
        <v>4607109959091</v>
      </c>
      <c r="Q415" s="161"/>
      <c r="R415" s="167"/>
    </row>
    <row r="416" spans="1:18" ht="58.15" customHeight="1">
      <c r="A416" s="163">
        <v>412</v>
      </c>
      <c r="B416" s="277">
        <v>2664</v>
      </c>
      <c r="C416" s="271" t="s">
        <v>2143</v>
      </c>
      <c r="D416" s="272"/>
      <c r="E416" s="355" t="s">
        <v>2140</v>
      </c>
      <c r="F416" s="375" t="s">
        <v>2144</v>
      </c>
      <c r="G416" s="376" t="s">
        <v>2145</v>
      </c>
      <c r="H416" s="347" t="str">
        <f t="shared" si="36"/>
        <v>фото</v>
      </c>
      <c r="I416" s="188" t="s">
        <v>10266</v>
      </c>
      <c r="J416" s="189" t="s">
        <v>168</v>
      </c>
      <c r="K416" s="229">
        <v>3</v>
      </c>
      <c r="L416" s="278">
        <v>343.90000000000003</v>
      </c>
      <c r="M416" s="324">
        <v>1</v>
      </c>
      <c r="N416" s="160"/>
      <c r="O416" s="157">
        <f t="shared" si="39"/>
        <v>0</v>
      </c>
      <c r="P416" s="374">
        <v>4607109959107</v>
      </c>
      <c r="Q416" s="161"/>
      <c r="R416" s="167"/>
    </row>
    <row r="417" spans="1:18" ht="58.15" customHeight="1">
      <c r="A417" s="163">
        <v>413</v>
      </c>
      <c r="B417" s="277">
        <v>882</v>
      </c>
      <c r="C417" s="271" t="s">
        <v>2146</v>
      </c>
      <c r="D417" s="272"/>
      <c r="E417" s="355" t="s">
        <v>2140</v>
      </c>
      <c r="F417" s="375" t="s">
        <v>2147</v>
      </c>
      <c r="G417" s="376" t="s">
        <v>2148</v>
      </c>
      <c r="H417" s="347" t="str">
        <f t="shared" si="36"/>
        <v>фото</v>
      </c>
      <c r="I417" s="188" t="s">
        <v>10267</v>
      </c>
      <c r="J417" s="189" t="s">
        <v>168</v>
      </c>
      <c r="K417" s="229">
        <v>3</v>
      </c>
      <c r="L417" s="278">
        <v>343.90000000000003</v>
      </c>
      <c r="M417" s="324">
        <v>1</v>
      </c>
      <c r="N417" s="160"/>
      <c r="O417" s="157">
        <f t="shared" si="39"/>
        <v>0</v>
      </c>
      <c r="P417" s="374">
        <v>4607109959114</v>
      </c>
      <c r="Q417" s="161"/>
      <c r="R417" s="167"/>
    </row>
    <row r="418" spans="1:18" ht="58.15" customHeight="1">
      <c r="A418" s="163">
        <v>414</v>
      </c>
      <c r="B418" s="277">
        <v>2665</v>
      </c>
      <c r="C418" s="271" t="s">
        <v>2383</v>
      </c>
      <c r="D418" s="272"/>
      <c r="E418" s="355" t="s">
        <v>2140</v>
      </c>
      <c r="F418" s="375" t="s">
        <v>2384</v>
      </c>
      <c r="G418" s="376" t="s">
        <v>2385</v>
      </c>
      <c r="H418" s="347" t="str">
        <f t="shared" si="36"/>
        <v>фото</v>
      </c>
      <c r="I418" s="188" t="s">
        <v>10352</v>
      </c>
      <c r="J418" s="189" t="s">
        <v>168</v>
      </c>
      <c r="K418" s="229">
        <v>3</v>
      </c>
      <c r="L418" s="278">
        <v>343.90000000000003</v>
      </c>
      <c r="M418" s="324">
        <v>1</v>
      </c>
      <c r="N418" s="160"/>
      <c r="O418" s="157">
        <f t="shared" si="39"/>
        <v>0</v>
      </c>
      <c r="P418" s="374">
        <v>4607109959084</v>
      </c>
      <c r="Q418" s="161"/>
      <c r="R418" s="167"/>
    </row>
    <row r="419" spans="1:18" ht="58.15" customHeight="1">
      <c r="A419" s="163">
        <v>415</v>
      </c>
      <c r="B419" s="277">
        <v>3426</v>
      </c>
      <c r="C419" s="271" t="s">
        <v>2386</v>
      </c>
      <c r="D419" s="272"/>
      <c r="E419" s="355" t="s">
        <v>2140</v>
      </c>
      <c r="F419" s="375" t="s">
        <v>2387</v>
      </c>
      <c r="G419" s="376" t="s">
        <v>2388</v>
      </c>
      <c r="H419" s="347" t="str">
        <f t="shared" si="36"/>
        <v>фото</v>
      </c>
      <c r="I419" s="188" t="s">
        <v>10353</v>
      </c>
      <c r="J419" s="189" t="s">
        <v>168</v>
      </c>
      <c r="K419" s="229">
        <v>3</v>
      </c>
      <c r="L419" s="278">
        <v>343.90000000000003</v>
      </c>
      <c r="M419" s="324">
        <v>1</v>
      </c>
      <c r="N419" s="160"/>
      <c r="O419" s="157">
        <f t="shared" si="39"/>
        <v>0</v>
      </c>
      <c r="P419" s="374">
        <v>4607109972106</v>
      </c>
      <c r="Q419" s="161"/>
      <c r="R419" s="167"/>
    </row>
    <row r="420" spans="1:18" ht="58.15" customHeight="1">
      <c r="A420" s="163">
        <v>416</v>
      </c>
      <c r="B420" s="277">
        <v>883</v>
      </c>
      <c r="C420" s="271" t="s">
        <v>2149</v>
      </c>
      <c r="D420" s="272"/>
      <c r="E420" s="355" t="s">
        <v>2140</v>
      </c>
      <c r="F420" s="375" t="s">
        <v>2150</v>
      </c>
      <c r="G420" s="376" t="s">
        <v>2151</v>
      </c>
      <c r="H420" s="347" t="str">
        <f t="shared" si="36"/>
        <v>фото</v>
      </c>
      <c r="I420" s="188" t="s">
        <v>10268</v>
      </c>
      <c r="J420" s="189" t="s">
        <v>168</v>
      </c>
      <c r="K420" s="229">
        <v>3</v>
      </c>
      <c r="L420" s="278">
        <v>343.90000000000003</v>
      </c>
      <c r="M420" s="324">
        <v>1</v>
      </c>
      <c r="N420" s="160"/>
      <c r="O420" s="157">
        <f t="shared" si="39"/>
        <v>0</v>
      </c>
      <c r="P420" s="374">
        <v>4607109959060</v>
      </c>
      <c r="Q420" s="161"/>
      <c r="R420" s="167"/>
    </row>
    <row r="421" spans="1:18" ht="58.15" customHeight="1">
      <c r="A421" s="163">
        <v>417</v>
      </c>
      <c r="B421" s="277">
        <v>2666</v>
      </c>
      <c r="C421" s="271" t="s">
        <v>2152</v>
      </c>
      <c r="D421" s="272"/>
      <c r="E421" s="355" t="s">
        <v>2140</v>
      </c>
      <c r="F421" s="375" t="s">
        <v>2153</v>
      </c>
      <c r="G421" s="376" t="s">
        <v>2154</v>
      </c>
      <c r="H421" s="347" t="str">
        <f t="shared" si="36"/>
        <v>фото</v>
      </c>
      <c r="I421" s="188" t="s">
        <v>10269</v>
      </c>
      <c r="J421" s="189" t="s">
        <v>168</v>
      </c>
      <c r="K421" s="229">
        <v>3</v>
      </c>
      <c r="L421" s="278">
        <v>343.90000000000003</v>
      </c>
      <c r="M421" s="324">
        <v>1</v>
      </c>
      <c r="N421" s="160"/>
      <c r="O421" s="157">
        <f t="shared" si="39"/>
        <v>0</v>
      </c>
      <c r="P421" s="374">
        <v>4607109959077</v>
      </c>
      <c r="Q421" s="161"/>
      <c r="R421" s="167"/>
    </row>
    <row r="422" spans="1:18" ht="18.75">
      <c r="A422" s="163">
        <v>418</v>
      </c>
      <c r="B422" s="362"/>
      <c r="C422" s="150"/>
      <c r="D422" s="150"/>
      <c r="E422" s="481" t="s">
        <v>2389</v>
      </c>
      <c r="F422" s="373"/>
      <c r="G422" s="276"/>
      <c r="H422" s="276"/>
      <c r="I422" s="276"/>
      <c r="J422" s="150"/>
      <c r="K422" s="434"/>
      <c r="L422" s="150"/>
      <c r="M422" s="150"/>
      <c r="N422" s="150"/>
      <c r="O422" s="150"/>
      <c r="P422" s="387"/>
      <c r="Q422" s="150"/>
      <c r="R422" s="243"/>
    </row>
    <row r="423" spans="1:18" ht="58.15" customHeight="1">
      <c r="A423" s="163">
        <v>419</v>
      </c>
      <c r="B423" s="277">
        <v>3427</v>
      </c>
      <c r="C423" s="271" t="s">
        <v>2390</v>
      </c>
      <c r="D423" s="272"/>
      <c r="E423" s="355" t="s">
        <v>2140</v>
      </c>
      <c r="F423" s="375" t="s">
        <v>2391</v>
      </c>
      <c r="G423" s="376" t="s">
        <v>2392</v>
      </c>
      <c r="H423" s="347" t="str">
        <f t="shared" si="36"/>
        <v>фото</v>
      </c>
      <c r="I423" s="188" t="s">
        <v>10354</v>
      </c>
      <c r="J423" s="189" t="s">
        <v>168</v>
      </c>
      <c r="K423" s="229">
        <v>2</v>
      </c>
      <c r="L423" s="278">
        <v>314.5</v>
      </c>
      <c r="M423" s="324">
        <v>1</v>
      </c>
      <c r="N423" s="160"/>
      <c r="O423" s="157">
        <f t="shared" ref="O423:O451" si="40">IF(ISERROR(L423*N423),0,L423*N423)</f>
        <v>0</v>
      </c>
      <c r="P423" s="374">
        <v>4607109972113</v>
      </c>
      <c r="Q423" s="161"/>
      <c r="R423" s="167"/>
    </row>
    <row r="424" spans="1:18" ht="58.15" customHeight="1">
      <c r="A424" s="163">
        <v>420</v>
      </c>
      <c r="B424" s="277">
        <v>6964</v>
      </c>
      <c r="C424" s="271" t="s">
        <v>2393</v>
      </c>
      <c r="D424" s="272"/>
      <c r="E424" s="355" t="s">
        <v>2140</v>
      </c>
      <c r="F424" s="375" t="s">
        <v>2394</v>
      </c>
      <c r="G424" s="376" t="s">
        <v>2395</v>
      </c>
      <c r="H424" s="347" t="str">
        <f t="shared" si="36"/>
        <v>фото</v>
      </c>
      <c r="I424" s="188" t="s">
        <v>10355</v>
      </c>
      <c r="J424" s="189" t="s">
        <v>168</v>
      </c>
      <c r="K424" s="229">
        <v>3</v>
      </c>
      <c r="L424" s="278">
        <v>303.90000000000003</v>
      </c>
      <c r="M424" s="324">
        <v>1</v>
      </c>
      <c r="N424" s="160"/>
      <c r="O424" s="157">
        <f t="shared" si="40"/>
        <v>0</v>
      </c>
      <c r="P424" s="374">
        <v>4607109946084</v>
      </c>
      <c r="Q424" s="161"/>
      <c r="R424" s="167"/>
    </row>
    <row r="425" spans="1:18" ht="58.15" customHeight="1">
      <c r="A425" s="163">
        <v>421</v>
      </c>
      <c r="B425" s="277">
        <v>884</v>
      </c>
      <c r="C425" s="271" t="s">
        <v>2411</v>
      </c>
      <c r="D425" s="272"/>
      <c r="E425" s="355" t="s">
        <v>2140</v>
      </c>
      <c r="F425" s="375" t="s">
        <v>2412</v>
      </c>
      <c r="G425" s="376" t="s">
        <v>2413</v>
      </c>
      <c r="H425" s="347" t="str">
        <f t="shared" si="36"/>
        <v>фото</v>
      </c>
      <c r="I425" s="188" t="s">
        <v>10271</v>
      </c>
      <c r="J425" s="189" t="s">
        <v>168</v>
      </c>
      <c r="K425" s="229">
        <v>3</v>
      </c>
      <c r="L425" s="278">
        <v>356</v>
      </c>
      <c r="M425" s="324">
        <v>1</v>
      </c>
      <c r="N425" s="160"/>
      <c r="O425" s="157">
        <f t="shared" si="40"/>
        <v>0</v>
      </c>
      <c r="P425" s="374">
        <v>4607109958957</v>
      </c>
      <c r="Q425" s="161"/>
      <c r="R425" s="167"/>
    </row>
    <row r="426" spans="1:18" ht="58.15" customHeight="1">
      <c r="A426" s="163">
        <v>422</v>
      </c>
      <c r="B426" s="277">
        <v>5629</v>
      </c>
      <c r="C426" s="271" t="s">
        <v>2440</v>
      </c>
      <c r="D426" s="272"/>
      <c r="E426" s="355" t="s">
        <v>2140</v>
      </c>
      <c r="F426" s="375" t="s">
        <v>2441</v>
      </c>
      <c r="G426" s="376" t="s">
        <v>2442</v>
      </c>
      <c r="H426" s="347" t="str">
        <f t="shared" si="36"/>
        <v>фото</v>
      </c>
      <c r="I426" s="188" t="s">
        <v>10371</v>
      </c>
      <c r="J426" s="189" t="s">
        <v>188</v>
      </c>
      <c r="K426" s="229">
        <v>2</v>
      </c>
      <c r="L426" s="278">
        <v>287.40000000000003</v>
      </c>
      <c r="M426" s="324">
        <v>1</v>
      </c>
      <c r="N426" s="160"/>
      <c r="O426" s="157">
        <f t="shared" si="40"/>
        <v>0</v>
      </c>
      <c r="P426" s="374">
        <v>4607109933435</v>
      </c>
      <c r="Q426" s="161"/>
      <c r="R426" s="167"/>
    </row>
    <row r="427" spans="1:18" ht="58.15" customHeight="1">
      <c r="A427" s="163">
        <v>423</v>
      </c>
      <c r="B427" s="277">
        <v>5630</v>
      </c>
      <c r="C427" s="271" t="s">
        <v>2443</v>
      </c>
      <c r="D427" s="272"/>
      <c r="E427" s="355" t="s">
        <v>2140</v>
      </c>
      <c r="F427" s="375" t="s">
        <v>2444</v>
      </c>
      <c r="G427" s="376" t="s">
        <v>2445</v>
      </c>
      <c r="H427" s="347" t="str">
        <f t="shared" si="36"/>
        <v>фото</v>
      </c>
      <c r="I427" s="188" t="s">
        <v>10372</v>
      </c>
      <c r="J427" s="189" t="s">
        <v>188</v>
      </c>
      <c r="K427" s="229">
        <v>2</v>
      </c>
      <c r="L427" s="278">
        <v>287.40000000000003</v>
      </c>
      <c r="M427" s="324">
        <v>1</v>
      </c>
      <c r="N427" s="160"/>
      <c r="O427" s="157">
        <f t="shared" si="40"/>
        <v>0</v>
      </c>
      <c r="P427" s="374">
        <v>4607109933428</v>
      </c>
      <c r="Q427" s="161"/>
      <c r="R427" s="167"/>
    </row>
    <row r="428" spans="1:18" ht="58.15" customHeight="1">
      <c r="A428" s="163">
        <v>424</v>
      </c>
      <c r="B428" s="277">
        <v>5631</v>
      </c>
      <c r="C428" s="271" t="s">
        <v>2446</v>
      </c>
      <c r="D428" s="272"/>
      <c r="E428" s="355" t="s">
        <v>2140</v>
      </c>
      <c r="F428" s="375" t="s">
        <v>2447</v>
      </c>
      <c r="G428" s="376" t="s">
        <v>2448</v>
      </c>
      <c r="H428" s="347" t="str">
        <f t="shared" si="36"/>
        <v>фото</v>
      </c>
      <c r="I428" s="188" t="s">
        <v>10373</v>
      </c>
      <c r="J428" s="189" t="s">
        <v>174</v>
      </c>
      <c r="K428" s="229">
        <v>2</v>
      </c>
      <c r="L428" s="278">
        <v>287.40000000000003</v>
      </c>
      <c r="M428" s="324">
        <v>1</v>
      </c>
      <c r="N428" s="160"/>
      <c r="O428" s="157">
        <f t="shared" si="40"/>
        <v>0</v>
      </c>
      <c r="P428" s="374">
        <v>4607109933411</v>
      </c>
      <c r="Q428" s="161"/>
      <c r="R428" s="167"/>
    </row>
    <row r="429" spans="1:18" ht="58.15" customHeight="1">
      <c r="A429" s="163">
        <v>425</v>
      </c>
      <c r="B429" s="277">
        <v>5632</v>
      </c>
      <c r="C429" s="271" t="s">
        <v>2449</v>
      </c>
      <c r="D429" s="272"/>
      <c r="E429" s="355" t="s">
        <v>2140</v>
      </c>
      <c r="F429" s="375" t="s">
        <v>2450</v>
      </c>
      <c r="G429" s="376" t="s">
        <v>2451</v>
      </c>
      <c r="H429" s="347" t="str">
        <f t="shared" si="36"/>
        <v>фото</v>
      </c>
      <c r="I429" s="188" t="s">
        <v>10374</v>
      </c>
      <c r="J429" s="189" t="s">
        <v>188</v>
      </c>
      <c r="K429" s="229">
        <v>2</v>
      </c>
      <c r="L429" s="278">
        <v>287.40000000000003</v>
      </c>
      <c r="M429" s="324">
        <v>1</v>
      </c>
      <c r="N429" s="160"/>
      <c r="O429" s="157">
        <f t="shared" si="40"/>
        <v>0</v>
      </c>
      <c r="P429" s="374">
        <v>4607109933404</v>
      </c>
      <c r="Q429" s="161"/>
      <c r="R429" s="167"/>
    </row>
    <row r="430" spans="1:18" ht="58.15" customHeight="1">
      <c r="A430" s="163">
        <v>426</v>
      </c>
      <c r="B430" s="277">
        <v>5634</v>
      </c>
      <c r="C430" s="271" t="s">
        <v>2452</v>
      </c>
      <c r="D430" s="272"/>
      <c r="E430" s="355" t="s">
        <v>2140</v>
      </c>
      <c r="F430" s="375" t="s">
        <v>2453</v>
      </c>
      <c r="G430" s="376" t="s">
        <v>2454</v>
      </c>
      <c r="H430" s="347" t="str">
        <f t="shared" si="36"/>
        <v>фото</v>
      </c>
      <c r="I430" s="188" t="s">
        <v>10375</v>
      </c>
      <c r="J430" s="189" t="s">
        <v>188</v>
      </c>
      <c r="K430" s="229">
        <v>2</v>
      </c>
      <c r="L430" s="278">
        <v>287.40000000000003</v>
      </c>
      <c r="M430" s="324">
        <v>1</v>
      </c>
      <c r="N430" s="160"/>
      <c r="O430" s="157">
        <f t="shared" si="40"/>
        <v>0</v>
      </c>
      <c r="P430" s="374">
        <v>4607109933398</v>
      </c>
      <c r="Q430" s="161"/>
      <c r="R430" s="167"/>
    </row>
    <row r="431" spans="1:18" ht="58.15" customHeight="1">
      <c r="A431" s="163">
        <v>427</v>
      </c>
      <c r="B431" s="277">
        <v>2671</v>
      </c>
      <c r="C431" s="271" t="s">
        <v>2414</v>
      </c>
      <c r="D431" s="272"/>
      <c r="E431" s="355" t="s">
        <v>2140</v>
      </c>
      <c r="F431" s="375" t="s">
        <v>2415</v>
      </c>
      <c r="G431" s="376" t="s">
        <v>2416</v>
      </c>
      <c r="H431" s="347" t="str">
        <f t="shared" si="36"/>
        <v>фото</v>
      </c>
      <c r="I431" s="188" t="s">
        <v>10272</v>
      </c>
      <c r="J431" s="189" t="s">
        <v>168</v>
      </c>
      <c r="K431" s="229">
        <v>3</v>
      </c>
      <c r="L431" s="278">
        <v>356</v>
      </c>
      <c r="M431" s="324">
        <v>1</v>
      </c>
      <c r="N431" s="160"/>
      <c r="O431" s="157">
        <f t="shared" si="40"/>
        <v>0</v>
      </c>
      <c r="P431" s="374">
        <v>4607109959152</v>
      </c>
      <c r="Q431" s="161"/>
      <c r="R431" s="167"/>
    </row>
    <row r="432" spans="1:18" ht="39" customHeight="1">
      <c r="A432" s="163">
        <v>428</v>
      </c>
      <c r="B432" s="277">
        <v>483</v>
      </c>
      <c r="C432" s="271" t="s">
        <v>8322</v>
      </c>
      <c r="D432" s="272"/>
      <c r="E432" s="355" t="s">
        <v>2140</v>
      </c>
      <c r="F432" s="375" t="s">
        <v>8318</v>
      </c>
      <c r="G432" s="376" t="s">
        <v>8320</v>
      </c>
      <c r="H432" s="347" t="str">
        <f t="shared" si="36"/>
        <v>фото</v>
      </c>
      <c r="I432" s="188" t="s">
        <v>10361</v>
      </c>
      <c r="J432" s="189" t="s">
        <v>3468</v>
      </c>
      <c r="K432" s="229">
        <v>2</v>
      </c>
      <c r="L432" s="278">
        <v>382.3</v>
      </c>
      <c r="M432" s="324">
        <v>1</v>
      </c>
      <c r="N432" s="160"/>
      <c r="O432" s="157">
        <f t="shared" si="40"/>
        <v>0</v>
      </c>
      <c r="P432" s="374">
        <v>4607109962374</v>
      </c>
      <c r="Q432" s="161"/>
      <c r="R432" s="167"/>
    </row>
    <row r="433" spans="1:18" ht="54" customHeight="1">
      <c r="A433" s="163">
        <v>429</v>
      </c>
      <c r="B433" s="277">
        <v>3457</v>
      </c>
      <c r="C433" s="271" t="s">
        <v>8323</v>
      </c>
      <c r="D433" s="272"/>
      <c r="E433" s="355" t="s">
        <v>2140</v>
      </c>
      <c r="F433" s="375" t="s">
        <v>8319</v>
      </c>
      <c r="G433" s="376" t="s">
        <v>8321</v>
      </c>
      <c r="H433" s="347" t="str">
        <f t="shared" si="36"/>
        <v>фото</v>
      </c>
      <c r="I433" s="188" t="s">
        <v>10362</v>
      </c>
      <c r="J433" s="189" t="s">
        <v>3468</v>
      </c>
      <c r="K433" s="229">
        <v>2</v>
      </c>
      <c r="L433" s="278">
        <v>382.3</v>
      </c>
      <c r="M433" s="324">
        <v>1</v>
      </c>
      <c r="N433" s="160"/>
      <c r="O433" s="157">
        <f t="shared" si="40"/>
        <v>0</v>
      </c>
      <c r="P433" s="374">
        <v>4607109929100</v>
      </c>
      <c r="Q433" s="161"/>
      <c r="R433" s="167"/>
    </row>
    <row r="434" spans="1:18" ht="58.15" customHeight="1">
      <c r="A434" s="163">
        <v>430</v>
      </c>
      <c r="B434" s="277">
        <v>3441</v>
      </c>
      <c r="C434" s="271" t="s">
        <v>2417</v>
      </c>
      <c r="D434" s="272"/>
      <c r="E434" s="355" t="s">
        <v>2140</v>
      </c>
      <c r="F434" s="375" t="s">
        <v>2418</v>
      </c>
      <c r="G434" s="376" t="s">
        <v>2419</v>
      </c>
      <c r="H434" s="347" t="str">
        <f t="shared" si="36"/>
        <v>фото</v>
      </c>
      <c r="I434" s="188" t="s">
        <v>10363</v>
      </c>
      <c r="J434" s="189" t="s">
        <v>168</v>
      </c>
      <c r="K434" s="229">
        <v>3</v>
      </c>
      <c r="L434" s="278">
        <v>363.90000000000003</v>
      </c>
      <c r="M434" s="324">
        <v>1</v>
      </c>
      <c r="N434" s="160"/>
      <c r="O434" s="157">
        <f t="shared" si="40"/>
        <v>0</v>
      </c>
      <c r="P434" s="374">
        <v>4607109972120</v>
      </c>
      <c r="Q434" s="161"/>
      <c r="R434" s="167"/>
    </row>
    <row r="435" spans="1:18" ht="58.15" customHeight="1">
      <c r="A435" s="163">
        <v>431</v>
      </c>
      <c r="B435" s="277">
        <v>888</v>
      </c>
      <c r="C435" s="271" t="s">
        <v>2420</v>
      </c>
      <c r="D435" s="272"/>
      <c r="E435" s="355" t="s">
        <v>2140</v>
      </c>
      <c r="F435" s="375" t="s">
        <v>2421</v>
      </c>
      <c r="G435" s="376" t="s">
        <v>2422</v>
      </c>
      <c r="H435" s="347" t="str">
        <f t="shared" si="36"/>
        <v>фото</v>
      </c>
      <c r="I435" s="188" t="s">
        <v>10273</v>
      </c>
      <c r="J435" s="189" t="s">
        <v>168</v>
      </c>
      <c r="K435" s="229">
        <v>3</v>
      </c>
      <c r="L435" s="278">
        <v>363.90000000000003</v>
      </c>
      <c r="M435" s="324">
        <v>1</v>
      </c>
      <c r="N435" s="160"/>
      <c r="O435" s="157">
        <f t="shared" si="40"/>
        <v>0</v>
      </c>
      <c r="P435" s="374">
        <v>4607109959305</v>
      </c>
      <c r="Q435" s="161"/>
      <c r="R435" s="167"/>
    </row>
    <row r="436" spans="1:18" ht="58.15" customHeight="1">
      <c r="A436" s="163">
        <v>432</v>
      </c>
      <c r="B436" s="277">
        <v>899</v>
      </c>
      <c r="C436" s="271" t="s">
        <v>2423</v>
      </c>
      <c r="D436" s="272"/>
      <c r="E436" s="355" t="s">
        <v>2140</v>
      </c>
      <c r="F436" s="375" t="s">
        <v>2424</v>
      </c>
      <c r="G436" s="376" t="s">
        <v>2425</v>
      </c>
      <c r="H436" s="347" t="str">
        <f t="shared" si="36"/>
        <v>фото</v>
      </c>
      <c r="I436" s="188" t="s">
        <v>10274</v>
      </c>
      <c r="J436" s="189" t="s">
        <v>168</v>
      </c>
      <c r="K436" s="229">
        <v>3</v>
      </c>
      <c r="L436" s="278">
        <v>363.90000000000003</v>
      </c>
      <c r="M436" s="324">
        <v>1</v>
      </c>
      <c r="N436" s="160"/>
      <c r="O436" s="157">
        <f t="shared" si="40"/>
        <v>0</v>
      </c>
      <c r="P436" s="374">
        <v>4607109959312</v>
      </c>
      <c r="Q436" s="161"/>
      <c r="R436" s="167"/>
    </row>
    <row r="437" spans="1:18" ht="58.15" customHeight="1">
      <c r="A437" s="163">
        <v>433</v>
      </c>
      <c r="B437" s="277">
        <v>931</v>
      </c>
      <c r="C437" s="271" t="s">
        <v>2426</v>
      </c>
      <c r="D437" s="272"/>
      <c r="E437" s="355" t="s">
        <v>2140</v>
      </c>
      <c r="F437" s="375" t="s">
        <v>2427</v>
      </c>
      <c r="G437" s="376" t="s">
        <v>2428</v>
      </c>
      <c r="H437" s="347" t="str">
        <f t="shared" si="36"/>
        <v>фото</v>
      </c>
      <c r="I437" s="188" t="s">
        <v>10301</v>
      </c>
      <c r="J437" s="189" t="s">
        <v>10400</v>
      </c>
      <c r="K437" s="229">
        <v>2</v>
      </c>
      <c r="L437" s="278">
        <v>336.70000000000005</v>
      </c>
      <c r="M437" s="324">
        <v>1</v>
      </c>
      <c r="N437" s="160"/>
      <c r="O437" s="157">
        <f t="shared" si="40"/>
        <v>0</v>
      </c>
      <c r="P437" s="374">
        <v>4607109959275</v>
      </c>
      <c r="Q437" s="161"/>
      <c r="R437" s="167"/>
    </row>
    <row r="438" spans="1:18" ht="58.15" customHeight="1">
      <c r="A438" s="163">
        <v>434</v>
      </c>
      <c r="B438" s="277">
        <v>2681</v>
      </c>
      <c r="C438" s="271" t="s">
        <v>2429</v>
      </c>
      <c r="D438" s="272"/>
      <c r="E438" s="355" t="s">
        <v>2140</v>
      </c>
      <c r="F438" s="375" t="s">
        <v>2430</v>
      </c>
      <c r="G438" s="376" t="s">
        <v>2431</v>
      </c>
      <c r="H438" s="347" t="str">
        <f t="shared" si="36"/>
        <v>фото</v>
      </c>
      <c r="I438" s="188" t="s">
        <v>10269</v>
      </c>
      <c r="J438" s="189" t="s">
        <v>10400</v>
      </c>
      <c r="K438" s="229">
        <v>2</v>
      </c>
      <c r="L438" s="278">
        <v>336.70000000000005</v>
      </c>
      <c r="M438" s="324">
        <v>1</v>
      </c>
      <c r="N438" s="160"/>
      <c r="O438" s="157">
        <f t="shared" si="40"/>
        <v>0</v>
      </c>
      <c r="P438" s="374">
        <v>4607109959282</v>
      </c>
      <c r="Q438" s="161"/>
      <c r="R438" s="167"/>
    </row>
    <row r="439" spans="1:18" ht="58.15" customHeight="1">
      <c r="A439" s="163">
        <v>435</v>
      </c>
      <c r="B439" s="277">
        <v>3449</v>
      </c>
      <c r="C439" s="271" t="s">
        <v>8324</v>
      </c>
      <c r="D439" s="272"/>
      <c r="E439" s="355" t="s">
        <v>2140</v>
      </c>
      <c r="F439" s="375" t="s">
        <v>8329</v>
      </c>
      <c r="G439" s="376" t="s">
        <v>8334</v>
      </c>
      <c r="H439" s="347" t="str">
        <f t="shared" si="36"/>
        <v>фото</v>
      </c>
      <c r="I439" s="188" t="s">
        <v>10364</v>
      </c>
      <c r="J439" s="189" t="s">
        <v>3468</v>
      </c>
      <c r="K439" s="229">
        <v>2</v>
      </c>
      <c r="L439" s="278">
        <v>385.20000000000005</v>
      </c>
      <c r="M439" s="324">
        <v>1</v>
      </c>
      <c r="N439" s="160"/>
      <c r="O439" s="157">
        <f t="shared" si="40"/>
        <v>0</v>
      </c>
      <c r="P439" s="374">
        <v>4607109967928</v>
      </c>
      <c r="Q439" s="161"/>
      <c r="R439" s="167"/>
    </row>
    <row r="440" spans="1:18" ht="58.15" customHeight="1">
      <c r="A440" s="163">
        <v>436</v>
      </c>
      <c r="B440" s="277">
        <v>997</v>
      </c>
      <c r="C440" s="271" t="s">
        <v>8325</v>
      </c>
      <c r="D440" s="272"/>
      <c r="E440" s="355" t="s">
        <v>2140</v>
      </c>
      <c r="F440" s="375" t="s">
        <v>8330</v>
      </c>
      <c r="G440" s="376" t="s">
        <v>8335</v>
      </c>
      <c r="H440" s="347" t="str">
        <f t="shared" si="36"/>
        <v>фото</v>
      </c>
      <c r="I440" s="188" t="s">
        <v>10365</v>
      </c>
      <c r="J440" s="189" t="s">
        <v>3468</v>
      </c>
      <c r="K440" s="229">
        <v>2</v>
      </c>
      <c r="L440" s="278">
        <v>385.20000000000005</v>
      </c>
      <c r="M440" s="324">
        <v>1</v>
      </c>
      <c r="N440" s="160"/>
      <c r="O440" s="157">
        <f t="shared" si="40"/>
        <v>0</v>
      </c>
      <c r="P440" s="374">
        <v>4607109986318</v>
      </c>
      <c r="Q440" s="161"/>
      <c r="R440" s="167"/>
    </row>
    <row r="441" spans="1:18" ht="54" customHeight="1">
      <c r="A441" s="163">
        <v>437</v>
      </c>
      <c r="B441" s="277">
        <v>399</v>
      </c>
      <c r="C441" s="271" t="s">
        <v>8326</v>
      </c>
      <c r="D441" s="272"/>
      <c r="E441" s="355" t="s">
        <v>2140</v>
      </c>
      <c r="F441" s="375" t="s">
        <v>8331</v>
      </c>
      <c r="G441" s="376" t="s">
        <v>8336</v>
      </c>
      <c r="H441" s="347" t="str">
        <f t="shared" si="36"/>
        <v>фото</v>
      </c>
      <c r="I441" s="188" t="s">
        <v>10366</v>
      </c>
      <c r="J441" s="189" t="s">
        <v>3468</v>
      </c>
      <c r="K441" s="229">
        <v>2</v>
      </c>
      <c r="L441" s="278">
        <v>385.20000000000005</v>
      </c>
      <c r="M441" s="324">
        <v>1</v>
      </c>
      <c r="N441" s="160"/>
      <c r="O441" s="157">
        <f t="shared" si="40"/>
        <v>0</v>
      </c>
      <c r="P441" s="374">
        <v>4607109928974</v>
      </c>
      <c r="Q441" s="161"/>
      <c r="R441" s="167"/>
    </row>
    <row r="442" spans="1:18" ht="58.15" customHeight="1">
      <c r="A442" s="163">
        <v>438</v>
      </c>
      <c r="B442" s="277">
        <v>3464</v>
      </c>
      <c r="C442" s="271" t="s">
        <v>8327</v>
      </c>
      <c r="D442" s="272"/>
      <c r="E442" s="355" t="s">
        <v>2140</v>
      </c>
      <c r="F442" s="375" t="s">
        <v>8332</v>
      </c>
      <c r="G442" s="376" t="s">
        <v>8337</v>
      </c>
      <c r="H442" s="347" t="str">
        <f t="shared" si="36"/>
        <v>фото</v>
      </c>
      <c r="I442" s="188" t="s">
        <v>10367</v>
      </c>
      <c r="J442" s="189" t="s">
        <v>3468</v>
      </c>
      <c r="K442" s="229">
        <v>2</v>
      </c>
      <c r="L442" s="278">
        <v>385.20000000000005</v>
      </c>
      <c r="M442" s="324">
        <v>1</v>
      </c>
      <c r="N442" s="160"/>
      <c r="O442" s="157">
        <f t="shared" si="40"/>
        <v>0</v>
      </c>
      <c r="P442" s="374">
        <v>4607109956939</v>
      </c>
      <c r="Q442" s="161"/>
      <c r="R442" s="167"/>
    </row>
    <row r="443" spans="1:18" ht="58.15" customHeight="1">
      <c r="A443" s="163">
        <v>439</v>
      </c>
      <c r="B443" s="277">
        <v>275</v>
      </c>
      <c r="C443" s="271" t="s">
        <v>8328</v>
      </c>
      <c r="D443" s="272"/>
      <c r="E443" s="355" t="s">
        <v>2140</v>
      </c>
      <c r="F443" s="375" t="s">
        <v>8333</v>
      </c>
      <c r="G443" s="376" t="s">
        <v>8338</v>
      </c>
      <c r="H443" s="347" t="str">
        <f t="shared" si="36"/>
        <v>фото</v>
      </c>
      <c r="I443" s="188" t="s">
        <v>10368</v>
      </c>
      <c r="J443" s="189" t="s">
        <v>3468</v>
      </c>
      <c r="K443" s="229">
        <v>2</v>
      </c>
      <c r="L443" s="278">
        <v>385.20000000000005</v>
      </c>
      <c r="M443" s="324">
        <v>1</v>
      </c>
      <c r="N443" s="160"/>
      <c r="O443" s="157">
        <f t="shared" si="40"/>
        <v>0</v>
      </c>
      <c r="P443" s="374">
        <v>4607109946251</v>
      </c>
      <c r="Q443" s="161"/>
      <c r="R443" s="167"/>
    </row>
    <row r="444" spans="1:18" ht="58.15" customHeight="1">
      <c r="A444" s="163">
        <v>440</v>
      </c>
      <c r="B444" s="277">
        <v>855</v>
      </c>
      <c r="C444" s="271" t="s">
        <v>3827</v>
      </c>
      <c r="D444" s="272"/>
      <c r="E444" s="355" t="s">
        <v>2140</v>
      </c>
      <c r="F444" s="375" t="s">
        <v>2432</v>
      </c>
      <c r="G444" s="376" t="s">
        <v>2433</v>
      </c>
      <c r="H444" s="347" t="str">
        <f t="shared" si="36"/>
        <v>фото</v>
      </c>
      <c r="I444" s="188" t="s">
        <v>10275</v>
      </c>
      <c r="J444" s="189" t="s">
        <v>168</v>
      </c>
      <c r="K444" s="229">
        <v>3</v>
      </c>
      <c r="L444" s="278">
        <v>356</v>
      </c>
      <c r="M444" s="324">
        <v>1</v>
      </c>
      <c r="N444" s="160"/>
      <c r="O444" s="157">
        <f t="shared" si="40"/>
        <v>0</v>
      </c>
      <c r="P444" s="374">
        <v>4607109958940</v>
      </c>
      <c r="Q444" s="161"/>
      <c r="R444" s="167"/>
    </row>
    <row r="445" spans="1:18" ht="58.15" customHeight="1">
      <c r="A445" s="163">
        <v>441</v>
      </c>
      <c r="B445" s="277">
        <v>1574</v>
      </c>
      <c r="C445" s="271" t="s">
        <v>2434</v>
      </c>
      <c r="D445" s="272"/>
      <c r="E445" s="355" t="s">
        <v>2140</v>
      </c>
      <c r="F445" s="375" t="s">
        <v>2435</v>
      </c>
      <c r="G445" s="376" t="s">
        <v>2436</v>
      </c>
      <c r="H445" s="347" t="str">
        <f t="shared" si="36"/>
        <v>фото</v>
      </c>
      <c r="I445" s="188" t="s">
        <v>10369</v>
      </c>
      <c r="J445" s="189" t="s">
        <v>173</v>
      </c>
      <c r="K445" s="229">
        <v>3</v>
      </c>
      <c r="L445" s="278">
        <v>361.5</v>
      </c>
      <c r="M445" s="324">
        <v>1</v>
      </c>
      <c r="N445" s="160"/>
      <c r="O445" s="157">
        <f t="shared" si="40"/>
        <v>0</v>
      </c>
      <c r="P445" s="374">
        <v>4607109964620</v>
      </c>
      <c r="Q445" s="161"/>
      <c r="R445" s="167"/>
    </row>
    <row r="446" spans="1:18" ht="58.15" customHeight="1">
      <c r="A446" s="163">
        <v>442</v>
      </c>
      <c r="B446" s="277">
        <v>14143</v>
      </c>
      <c r="C446" s="271" t="s">
        <v>2437</v>
      </c>
      <c r="D446" s="272"/>
      <c r="E446" s="355" t="s">
        <v>2140</v>
      </c>
      <c r="F446" s="375" t="s">
        <v>2438</v>
      </c>
      <c r="G446" s="376" t="s">
        <v>2439</v>
      </c>
      <c r="H446" s="347" t="str">
        <f t="shared" si="36"/>
        <v>фото</v>
      </c>
      <c r="I446" s="188" t="s">
        <v>10370</v>
      </c>
      <c r="J446" s="189" t="s">
        <v>173</v>
      </c>
      <c r="K446" s="229">
        <v>3</v>
      </c>
      <c r="L446" s="278">
        <v>320.90000000000003</v>
      </c>
      <c r="M446" s="324">
        <v>1</v>
      </c>
      <c r="N446" s="160"/>
      <c r="O446" s="157">
        <f t="shared" si="40"/>
        <v>0</v>
      </c>
      <c r="P446" s="374">
        <v>4607109917350</v>
      </c>
      <c r="Q446" s="161"/>
      <c r="R446" s="167"/>
    </row>
    <row r="447" spans="1:18" ht="58.15" customHeight="1">
      <c r="A447" s="163">
        <v>443</v>
      </c>
      <c r="B447" s="277">
        <v>14144</v>
      </c>
      <c r="C447" s="271" t="s">
        <v>2408</v>
      </c>
      <c r="D447" s="272"/>
      <c r="E447" s="355" t="s">
        <v>2140</v>
      </c>
      <c r="F447" s="375" t="s">
        <v>2409</v>
      </c>
      <c r="G447" s="376" t="s">
        <v>2410</v>
      </c>
      <c r="H447" s="347" t="str">
        <f t="shared" si="36"/>
        <v>фото</v>
      </c>
      <c r="I447" s="188" t="s">
        <v>10360</v>
      </c>
      <c r="J447" s="189" t="s">
        <v>173</v>
      </c>
      <c r="K447" s="229">
        <v>3</v>
      </c>
      <c r="L447" s="278">
        <v>369.40000000000003</v>
      </c>
      <c r="M447" s="324">
        <v>1</v>
      </c>
      <c r="N447" s="160"/>
      <c r="O447" s="157">
        <f t="shared" si="40"/>
        <v>0</v>
      </c>
      <c r="P447" s="374">
        <v>4607109917343</v>
      </c>
      <c r="Q447" s="161"/>
      <c r="R447" s="167"/>
    </row>
    <row r="448" spans="1:18" ht="58.15" customHeight="1">
      <c r="A448" s="163">
        <v>444</v>
      </c>
      <c r="B448" s="277">
        <v>2992</v>
      </c>
      <c r="C448" s="271" t="s">
        <v>2396</v>
      </c>
      <c r="D448" s="272"/>
      <c r="E448" s="355" t="s">
        <v>2140</v>
      </c>
      <c r="F448" s="375" t="s">
        <v>2397</v>
      </c>
      <c r="G448" s="376" t="s">
        <v>2398</v>
      </c>
      <c r="H448" s="347" t="str">
        <f t="shared" si="36"/>
        <v>фото</v>
      </c>
      <c r="I448" s="188" t="s">
        <v>10356</v>
      </c>
      <c r="J448" s="189" t="s">
        <v>173</v>
      </c>
      <c r="K448" s="229">
        <v>3</v>
      </c>
      <c r="L448" s="278">
        <v>376</v>
      </c>
      <c r="M448" s="324">
        <v>1</v>
      </c>
      <c r="N448" s="160"/>
      <c r="O448" s="157">
        <f t="shared" si="40"/>
        <v>0</v>
      </c>
      <c r="P448" s="374">
        <v>4607109929162</v>
      </c>
      <c r="Q448" s="161"/>
      <c r="R448" s="167"/>
    </row>
    <row r="449" spans="1:18" ht="58.15" customHeight="1">
      <c r="A449" s="163">
        <v>445</v>
      </c>
      <c r="B449" s="277">
        <v>226</v>
      </c>
      <c r="C449" s="271" t="s">
        <v>2399</v>
      </c>
      <c r="D449" s="272"/>
      <c r="E449" s="355" t="s">
        <v>2140</v>
      </c>
      <c r="F449" s="375" t="s">
        <v>2400</v>
      </c>
      <c r="G449" s="376" t="s">
        <v>2401</v>
      </c>
      <c r="H449" s="347" t="str">
        <f t="shared" si="36"/>
        <v>фото</v>
      </c>
      <c r="I449" s="188" t="s">
        <v>10357</v>
      </c>
      <c r="J449" s="189" t="s">
        <v>173</v>
      </c>
      <c r="K449" s="229">
        <v>3</v>
      </c>
      <c r="L449" s="278">
        <v>376</v>
      </c>
      <c r="M449" s="324">
        <v>1</v>
      </c>
      <c r="N449" s="160"/>
      <c r="O449" s="157">
        <f t="shared" si="40"/>
        <v>0</v>
      </c>
      <c r="P449" s="374">
        <v>4607109929155</v>
      </c>
      <c r="Q449" s="161"/>
      <c r="R449" s="167"/>
    </row>
    <row r="450" spans="1:18" ht="58.15" customHeight="1">
      <c r="A450" s="163">
        <v>446</v>
      </c>
      <c r="B450" s="277">
        <v>9113</v>
      </c>
      <c r="C450" s="271" t="s">
        <v>2402</v>
      </c>
      <c r="D450" s="272"/>
      <c r="E450" s="355" t="s">
        <v>2140</v>
      </c>
      <c r="F450" s="375" t="s">
        <v>2403</v>
      </c>
      <c r="G450" s="376" t="s">
        <v>2404</v>
      </c>
      <c r="H450" s="347" t="str">
        <f t="shared" si="36"/>
        <v>фото</v>
      </c>
      <c r="I450" s="188" t="s">
        <v>10358</v>
      </c>
      <c r="J450" s="189" t="s">
        <v>173</v>
      </c>
      <c r="K450" s="229">
        <v>3</v>
      </c>
      <c r="L450" s="278">
        <v>376</v>
      </c>
      <c r="M450" s="324">
        <v>1</v>
      </c>
      <c r="N450" s="160"/>
      <c r="O450" s="157">
        <f t="shared" si="40"/>
        <v>0</v>
      </c>
      <c r="P450" s="374">
        <v>4607109956908</v>
      </c>
      <c r="Q450" s="161"/>
      <c r="R450" s="167"/>
    </row>
    <row r="451" spans="1:18" ht="58.15" customHeight="1">
      <c r="A451" s="163">
        <v>447</v>
      </c>
      <c r="B451" s="277">
        <v>9116</v>
      </c>
      <c r="C451" s="271" t="s">
        <v>2405</v>
      </c>
      <c r="D451" s="272"/>
      <c r="E451" s="355" t="s">
        <v>2140</v>
      </c>
      <c r="F451" s="375" t="s">
        <v>2406</v>
      </c>
      <c r="G451" s="376" t="s">
        <v>2407</v>
      </c>
      <c r="H451" s="347" t="str">
        <f t="shared" si="36"/>
        <v>фото</v>
      </c>
      <c r="I451" s="188" t="s">
        <v>10359</v>
      </c>
      <c r="J451" s="189" t="s">
        <v>173</v>
      </c>
      <c r="K451" s="229">
        <v>3</v>
      </c>
      <c r="L451" s="278">
        <v>376</v>
      </c>
      <c r="M451" s="324">
        <v>1</v>
      </c>
      <c r="N451" s="160"/>
      <c r="O451" s="157">
        <f t="shared" si="40"/>
        <v>0</v>
      </c>
      <c r="P451" s="374">
        <v>4607109986547</v>
      </c>
      <c r="Q451" s="161"/>
      <c r="R451" s="167"/>
    </row>
    <row r="452" spans="1:18" ht="18.75">
      <c r="A452" s="163">
        <v>448</v>
      </c>
      <c r="B452" s="362"/>
      <c r="C452" s="150"/>
      <c r="D452" s="150"/>
      <c r="E452" s="481" t="s">
        <v>2468</v>
      </c>
      <c r="F452" s="373"/>
      <c r="G452" s="276"/>
      <c r="H452" s="276"/>
      <c r="I452" s="276"/>
      <c r="J452" s="150"/>
      <c r="K452" s="434"/>
      <c r="L452" s="150"/>
      <c r="M452" s="150"/>
      <c r="N452" s="150"/>
      <c r="O452" s="150"/>
      <c r="P452" s="387"/>
      <c r="Q452" s="150"/>
      <c r="R452" s="243"/>
    </row>
    <row r="453" spans="1:18" ht="58.15" customHeight="1">
      <c r="A453" s="163">
        <v>449</v>
      </c>
      <c r="B453" s="277">
        <v>6967</v>
      </c>
      <c r="C453" s="271" t="s">
        <v>2484</v>
      </c>
      <c r="D453" s="272"/>
      <c r="E453" s="355" t="s">
        <v>2140</v>
      </c>
      <c r="F453" s="375" t="s">
        <v>2485</v>
      </c>
      <c r="G453" s="376" t="s">
        <v>2486</v>
      </c>
      <c r="H453" s="347" t="str">
        <f t="shared" si="36"/>
        <v>фото</v>
      </c>
      <c r="I453" s="188" t="s">
        <v>10379</v>
      </c>
      <c r="J453" s="189" t="s">
        <v>168</v>
      </c>
      <c r="K453" s="229">
        <v>3</v>
      </c>
      <c r="L453" s="278">
        <v>396</v>
      </c>
      <c r="M453" s="324">
        <v>1</v>
      </c>
      <c r="N453" s="160"/>
      <c r="O453" s="157">
        <f t="shared" ref="O453:O458" si="41">IF(ISERROR(L453*N453),0,L453*N453)</f>
        <v>0</v>
      </c>
      <c r="P453" s="374">
        <v>4607109946114</v>
      </c>
      <c r="Q453" s="161"/>
      <c r="R453" s="167"/>
    </row>
    <row r="454" spans="1:18" ht="58.15" customHeight="1">
      <c r="A454" s="163">
        <v>450</v>
      </c>
      <c r="B454" s="277">
        <v>908</v>
      </c>
      <c r="C454" s="271" t="s">
        <v>2469</v>
      </c>
      <c r="D454" s="272"/>
      <c r="E454" s="355" t="s">
        <v>2140</v>
      </c>
      <c r="F454" s="375" t="s">
        <v>2470</v>
      </c>
      <c r="G454" s="376" t="s">
        <v>2471</v>
      </c>
      <c r="H454" s="347" t="str">
        <f t="shared" si="36"/>
        <v>фото</v>
      </c>
      <c r="I454" s="188" t="s">
        <v>10276</v>
      </c>
      <c r="J454" s="189" t="s">
        <v>168</v>
      </c>
      <c r="K454" s="229">
        <v>3</v>
      </c>
      <c r="L454" s="278">
        <v>400.20000000000005</v>
      </c>
      <c r="M454" s="324">
        <v>1</v>
      </c>
      <c r="N454" s="160"/>
      <c r="O454" s="157">
        <f t="shared" si="41"/>
        <v>0</v>
      </c>
      <c r="P454" s="374">
        <v>4607109959244</v>
      </c>
      <c r="Q454" s="161"/>
      <c r="R454" s="167"/>
    </row>
    <row r="455" spans="1:18" ht="58.15" customHeight="1">
      <c r="A455" s="163">
        <v>451</v>
      </c>
      <c r="B455" s="277">
        <v>927</v>
      </c>
      <c r="C455" s="271" t="s">
        <v>2472</v>
      </c>
      <c r="D455" s="272"/>
      <c r="E455" s="355" t="s">
        <v>2140</v>
      </c>
      <c r="F455" s="375" t="s">
        <v>2473</v>
      </c>
      <c r="G455" s="376" t="s">
        <v>2474</v>
      </c>
      <c r="H455" s="347" t="str">
        <f t="shared" si="36"/>
        <v>фото</v>
      </c>
      <c r="I455" s="188" t="s">
        <v>10277</v>
      </c>
      <c r="J455" s="189" t="s">
        <v>168</v>
      </c>
      <c r="K455" s="229">
        <v>3</v>
      </c>
      <c r="L455" s="278">
        <v>400.20000000000005</v>
      </c>
      <c r="M455" s="324">
        <v>1</v>
      </c>
      <c r="N455" s="160"/>
      <c r="O455" s="157">
        <f t="shared" si="41"/>
        <v>0</v>
      </c>
      <c r="P455" s="374">
        <v>4607109959251</v>
      </c>
      <c r="Q455" s="161"/>
      <c r="R455" s="167"/>
    </row>
    <row r="456" spans="1:18" ht="58.15" customHeight="1">
      <c r="A456" s="163">
        <v>452</v>
      </c>
      <c r="B456" s="277">
        <v>928</v>
      </c>
      <c r="C456" s="271" t="s">
        <v>2475</v>
      </c>
      <c r="D456" s="272"/>
      <c r="E456" s="355" t="s">
        <v>2140</v>
      </c>
      <c r="F456" s="375" t="s">
        <v>2476</v>
      </c>
      <c r="G456" s="376" t="s">
        <v>2477</v>
      </c>
      <c r="H456" s="347" t="str">
        <f t="shared" si="36"/>
        <v>фото</v>
      </c>
      <c r="I456" s="188" t="s">
        <v>10278</v>
      </c>
      <c r="J456" s="189" t="s">
        <v>168</v>
      </c>
      <c r="K456" s="229">
        <v>3</v>
      </c>
      <c r="L456" s="278">
        <v>400.20000000000005</v>
      </c>
      <c r="M456" s="324">
        <v>1</v>
      </c>
      <c r="N456" s="160"/>
      <c r="O456" s="157">
        <f t="shared" si="41"/>
        <v>0</v>
      </c>
      <c r="P456" s="374">
        <v>4607109959268</v>
      </c>
      <c r="Q456" s="161"/>
      <c r="R456" s="167"/>
    </row>
    <row r="457" spans="1:18" ht="58.15" customHeight="1">
      <c r="A457" s="163">
        <v>453</v>
      </c>
      <c r="B457" s="277">
        <v>857</v>
      </c>
      <c r="C457" s="271" t="s">
        <v>2478</v>
      </c>
      <c r="D457" s="272"/>
      <c r="E457" s="355" t="s">
        <v>2140</v>
      </c>
      <c r="F457" s="375" t="s">
        <v>2479</v>
      </c>
      <c r="G457" s="376" t="s">
        <v>2480</v>
      </c>
      <c r="H457" s="347" t="str">
        <f t="shared" si="36"/>
        <v>фото</v>
      </c>
      <c r="I457" s="188" t="s">
        <v>10377</v>
      </c>
      <c r="J457" s="189" t="s">
        <v>168</v>
      </c>
      <c r="K457" s="229">
        <v>3</v>
      </c>
      <c r="L457" s="278">
        <v>400.20000000000005</v>
      </c>
      <c r="M457" s="324">
        <v>1</v>
      </c>
      <c r="N457" s="160"/>
      <c r="O457" s="157">
        <f t="shared" si="41"/>
        <v>0</v>
      </c>
      <c r="P457" s="374">
        <v>4607109959220</v>
      </c>
      <c r="Q457" s="161"/>
      <c r="R457" s="167"/>
    </row>
    <row r="458" spans="1:18" ht="58.15" customHeight="1">
      <c r="A458" s="163">
        <v>454</v>
      </c>
      <c r="B458" s="277">
        <v>913</v>
      </c>
      <c r="C458" s="271" t="s">
        <v>2481</v>
      </c>
      <c r="D458" s="272"/>
      <c r="E458" s="355" t="s">
        <v>2140</v>
      </c>
      <c r="F458" s="375" t="s">
        <v>2482</v>
      </c>
      <c r="G458" s="376" t="s">
        <v>2483</v>
      </c>
      <c r="H458" s="347" t="str">
        <f t="shared" si="36"/>
        <v>фото</v>
      </c>
      <c r="I458" s="188" t="s">
        <v>10378</v>
      </c>
      <c r="J458" s="189" t="s">
        <v>168</v>
      </c>
      <c r="K458" s="229">
        <v>3</v>
      </c>
      <c r="L458" s="278">
        <v>400.20000000000005</v>
      </c>
      <c r="M458" s="324">
        <v>1</v>
      </c>
      <c r="N458" s="160"/>
      <c r="O458" s="157">
        <f t="shared" si="41"/>
        <v>0</v>
      </c>
      <c r="P458" s="374">
        <v>4607109959237</v>
      </c>
      <c r="Q458" s="161"/>
      <c r="R458" s="167"/>
    </row>
    <row r="459" spans="1:18" ht="18.75">
      <c r="A459" s="163">
        <v>455</v>
      </c>
      <c r="B459" s="362"/>
      <c r="C459" s="150"/>
      <c r="D459" s="150"/>
      <c r="E459" s="481" t="s">
        <v>2487</v>
      </c>
      <c r="F459" s="373"/>
      <c r="G459" s="276"/>
      <c r="H459" s="276"/>
      <c r="I459" s="276"/>
      <c r="J459" s="150"/>
      <c r="K459" s="434"/>
      <c r="L459" s="150"/>
      <c r="M459" s="150"/>
      <c r="N459" s="150"/>
      <c r="O459" s="150"/>
      <c r="P459" s="387"/>
      <c r="Q459" s="150"/>
      <c r="R459" s="243"/>
    </row>
    <row r="460" spans="1:18" ht="58.15" customHeight="1">
      <c r="A460" s="163">
        <v>456</v>
      </c>
      <c r="B460" s="277">
        <v>2669</v>
      </c>
      <c r="C460" s="271" t="s">
        <v>2488</v>
      </c>
      <c r="D460" s="272"/>
      <c r="E460" s="355" t="s">
        <v>2140</v>
      </c>
      <c r="F460" s="375" t="s">
        <v>2489</v>
      </c>
      <c r="G460" s="376" t="s">
        <v>2490</v>
      </c>
      <c r="H460" s="347" t="str">
        <f t="shared" si="36"/>
        <v>фото</v>
      </c>
      <c r="I460" s="188" t="s">
        <v>10380</v>
      </c>
      <c r="J460" s="189" t="s">
        <v>168</v>
      </c>
      <c r="K460" s="229">
        <v>3</v>
      </c>
      <c r="L460" s="278">
        <v>368.1</v>
      </c>
      <c r="M460" s="324">
        <v>1</v>
      </c>
      <c r="N460" s="160"/>
      <c r="O460" s="157">
        <f t="shared" ref="O460:O462" si="42">IF(ISERROR(L460*N460),0,L460*N460)</f>
        <v>0</v>
      </c>
      <c r="P460" s="374">
        <v>4607109958964</v>
      </c>
      <c r="Q460" s="161"/>
      <c r="R460" s="167"/>
    </row>
    <row r="461" spans="1:18" ht="58.15" customHeight="1">
      <c r="A461" s="163">
        <v>457</v>
      </c>
      <c r="B461" s="277">
        <v>2670</v>
      </c>
      <c r="C461" s="271" t="s">
        <v>2491</v>
      </c>
      <c r="D461" s="272"/>
      <c r="E461" s="355" t="s">
        <v>2140</v>
      </c>
      <c r="F461" s="375" t="s">
        <v>2492</v>
      </c>
      <c r="G461" s="376" t="s">
        <v>2493</v>
      </c>
      <c r="H461" s="347" t="str">
        <f t="shared" si="36"/>
        <v>фото</v>
      </c>
      <c r="I461" s="188" t="s">
        <v>10381</v>
      </c>
      <c r="J461" s="189" t="s">
        <v>168</v>
      </c>
      <c r="K461" s="229">
        <v>3</v>
      </c>
      <c r="L461" s="278">
        <v>368.1</v>
      </c>
      <c r="M461" s="324">
        <v>1</v>
      </c>
      <c r="N461" s="160"/>
      <c r="O461" s="157">
        <f t="shared" si="42"/>
        <v>0</v>
      </c>
      <c r="P461" s="374">
        <v>4607109958971</v>
      </c>
      <c r="Q461" s="161"/>
      <c r="R461" s="167"/>
    </row>
    <row r="462" spans="1:18" ht="58.15" customHeight="1">
      <c r="A462" s="163">
        <v>458</v>
      </c>
      <c r="B462" s="277">
        <v>16049</v>
      </c>
      <c r="C462" s="271" t="s">
        <v>2494</v>
      </c>
      <c r="D462" s="272"/>
      <c r="E462" s="355" t="s">
        <v>2140</v>
      </c>
      <c r="F462" s="375" t="s">
        <v>2495</v>
      </c>
      <c r="G462" s="376" t="s">
        <v>2496</v>
      </c>
      <c r="H462" s="347" t="str">
        <f t="shared" si="36"/>
        <v>фото</v>
      </c>
      <c r="I462" s="188" t="s">
        <v>10382</v>
      </c>
      <c r="J462" s="189" t="s">
        <v>168</v>
      </c>
      <c r="K462" s="229">
        <v>2</v>
      </c>
      <c r="L462" s="278">
        <v>252.29999999999998</v>
      </c>
      <c r="M462" s="324">
        <v>1</v>
      </c>
      <c r="N462" s="160"/>
      <c r="O462" s="157">
        <f t="shared" si="42"/>
        <v>0</v>
      </c>
      <c r="P462" s="374">
        <v>4607109914892</v>
      </c>
      <c r="Q462" s="161"/>
      <c r="R462" s="167"/>
    </row>
    <row r="463" spans="1:18" ht="18.75">
      <c r="A463" s="163">
        <v>459</v>
      </c>
      <c r="B463" s="362"/>
      <c r="C463" s="150"/>
      <c r="D463" s="150"/>
      <c r="E463" s="481" t="s">
        <v>2497</v>
      </c>
      <c r="F463" s="373"/>
      <c r="G463" s="276"/>
      <c r="H463" s="276"/>
      <c r="I463" s="276"/>
      <c r="J463" s="150"/>
      <c r="K463" s="434"/>
      <c r="L463" s="150"/>
      <c r="M463" s="150"/>
      <c r="N463" s="150"/>
      <c r="O463" s="150"/>
      <c r="P463" s="387"/>
      <c r="Q463" s="150"/>
      <c r="R463" s="243"/>
    </row>
    <row r="464" spans="1:18" ht="58.15" customHeight="1">
      <c r="A464" s="163">
        <v>460</v>
      </c>
      <c r="B464" s="277">
        <v>6965</v>
      </c>
      <c r="C464" s="271" t="s">
        <v>2167</v>
      </c>
      <c r="D464" s="272"/>
      <c r="E464" s="355" t="s">
        <v>2140</v>
      </c>
      <c r="F464" s="375" t="s">
        <v>2168</v>
      </c>
      <c r="G464" s="376" t="s">
        <v>2169</v>
      </c>
      <c r="H464" s="347" t="str">
        <f t="shared" si="36"/>
        <v>фото</v>
      </c>
      <c r="I464" s="188" t="s">
        <v>10286</v>
      </c>
      <c r="J464" s="189" t="s">
        <v>168</v>
      </c>
      <c r="K464" s="229">
        <v>3</v>
      </c>
      <c r="L464" s="278">
        <v>343.90000000000003</v>
      </c>
      <c r="M464" s="324">
        <v>1</v>
      </c>
      <c r="N464" s="160"/>
      <c r="O464" s="157">
        <f t="shared" ref="O464:O472" si="43">IF(ISERROR(L464*N464),0,L464*N464)</f>
        <v>0</v>
      </c>
      <c r="P464" s="374">
        <v>4607109946091</v>
      </c>
      <c r="Q464" s="161"/>
      <c r="R464" s="167"/>
    </row>
    <row r="465" spans="1:18" ht="58.15" customHeight="1">
      <c r="A465" s="163">
        <v>461</v>
      </c>
      <c r="B465" s="277">
        <v>890</v>
      </c>
      <c r="C465" s="271" t="s">
        <v>2158</v>
      </c>
      <c r="D465" s="272"/>
      <c r="E465" s="355" t="s">
        <v>2140</v>
      </c>
      <c r="F465" s="375" t="s">
        <v>2159</v>
      </c>
      <c r="G465" s="376" t="s">
        <v>2160</v>
      </c>
      <c r="H465" s="347" t="str">
        <f t="shared" si="36"/>
        <v>фото</v>
      </c>
      <c r="I465" s="188" t="s">
        <v>10281</v>
      </c>
      <c r="J465" s="189" t="s">
        <v>168</v>
      </c>
      <c r="K465" s="229">
        <v>3</v>
      </c>
      <c r="L465" s="278">
        <v>343.90000000000003</v>
      </c>
      <c r="M465" s="324">
        <v>1</v>
      </c>
      <c r="N465" s="160"/>
      <c r="O465" s="157">
        <f t="shared" si="43"/>
        <v>0</v>
      </c>
      <c r="P465" s="374">
        <v>4607109959046</v>
      </c>
      <c r="Q465" s="161"/>
      <c r="R465" s="167"/>
    </row>
    <row r="466" spans="1:18" ht="58.15" customHeight="1">
      <c r="A466" s="163">
        <v>462</v>
      </c>
      <c r="B466" s="277">
        <v>2672</v>
      </c>
      <c r="C466" s="271" t="s">
        <v>2161</v>
      </c>
      <c r="D466" s="272"/>
      <c r="E466" s="355" t="s">
        <v>2140</v>
      </c>
      <c r="F466" s="375" t="s">
        <v>2162</v>
      </c>
      <c r="G466" s="376" t="s">
        <v>2163</v>
      </c>
      <c r="H466" s="347" t="str">
        <f t="shared" si="36"/>
        <v>фото</v>
      </c>
      <c r="I466" s="188" t="s">
        <v>10282</v>
      </c>
      <c r="J466" s="189" t="s">
        <v>168</v>
      </c>
      <c r="K466" s="229">
        <v>3</v>
      </c>
      <c r="L466" s="278">
        <v>343.90000000000003</v>
      </c>
      <c r="M466" s="324">
        <v>1</v>
      </c>
      <c r="N466" s="160"/>
      <c r="O466" s="157">
        <f t="shared" si="43"/>
        <v>0</v>
      </c>
      <c r="P466" s="374">
        <v>4607109959053</v>
      </c>
      <c r="Q466" s="161"/>
      <c r="R466" s="167"/>
    </row>
    <row r="467" spans="1:18" ht="58.15" customHeight="1">
      <c r="A467" s="163">
        <v>463</v>
      </c>
      <c r="B467" s="277">
        <v>2673</v>
      </c>
      <c r="C467" s="271" t="s">
        <v>2498</v>
      </c>
      <c r="D467" s="272"/>
      <c r="E467" s="355" t="s">
        <v>2140</v>
      </c>
      <c r="F467" s="375" t="s">
        <v>2499</v>
      </c>
      <c r="G467" s="376" t="s">
        <v>2500</v>
      </c>
      <c r="H467" s="347" t="str">
        <f t="shared" si="36"/>
        <v>фото</v>
      </c>
      <c r="I467" s="188" t="s">
        <v>10383</v>
      </c>
      <c r="J467" s="189" t="s">
        <v>168</v>
      </c>
      <c r="K467" s="229">
        <v>3</v>
      </c>
      <c r="L467" s="278">
        <v>343.90000000000003</v>
      </c>
      <c r="M467" s="324">
        <v>1</v>
      </c>
      <c r="N467" s="160"/>
      <c r="O467" s="157">
        <f t="shared" si="43"/>
        <v>0</v>
      </c>
      <c r="P467" s="374">
        <v>4607109959022</v>
      </c>
      <c r="Q467" s="161"/>
      <c r="R467" s="167"/>
    </row>
    <row r="468" spans="1:18" ht="58.15" customHeight="1">
      <c r="A468" s="163">
        <v>464</v>
      </c>
      <c r="B468" s="277">
        <v>2674</v>
      </c>
      <c r="C468" s="271" t="s">
        <v>2501</v>
      </c>
      <c r="D468" s="272"/>
      <c r="E468" s="355" t="s">
        <v>2140</v>
      </c>
      <c r="F468" s="375" t="s">
        <v>2502</v>
      </c>
      <c r="G468" s="376" t="s">
        <v>2503</v>
      </c>
      <c r="H468" s="347" t="str">
        <f t="shared" si="36"/>
        <v>фото</v>
      </c>
      <c r="I468" s="188" t="s">
        <v>10384</v>
      </c>
      <c r="J468" s="189" t="s">
        <v>168</v>
      </c>
      <c r="K468" s="229">
        <v>3</v>
      </c>
      <c r="L468" s="278">
        <v>343.90000000000003</v>
      </c>
      <c r="M468" s="324">
        <v>1</v>
      </c>
      <c r="N468" s="160"/>
      <c r="O468" s="157">
        <f t="shared" si="43"/>
        <v>0</v>
      </c>
      <c r="P468" s="374">
        <v>4607109958988</v>
      </c>
      <c r="Q468" s="161"/>
      <c r="R468" s="167"/>
    </row>
    <row r="469" spans="1:18" ht="58.15" customHeight="1">
      <c r="A469" s="163">
        <v>465</v>
      </c>
      <c r="B469" s="277">
        <v>2675</v>
      </c>
      <c r="C469" s="271" t="s">
        <v>2504</v>
      </c>
      <c r="D469" s="272"/>
      <c r="E469" s="355" t="s">
        <v>2140</v>
      </c>
      <c r="F469" s="375" t="s">
        <v>2505</v>
      </c>
      <c r="G469" s="376" t="s">
        <v>2506</v>
      </c>
      <c r="H469" s="347" t="str">
        <f t="shared" si="36"/>
        <v>фото</v>
      </c>
      <c r="I469" s="188" t="s">
        <v>10385</v>
      </c>
      <c r="J469" s="189" t="s">
        <v>168</v>
      </c>
      <c r="K469" s="229">
        <v>3</v>
      </c>
      <c r="L469" s="278">
        <v>343.90000000000003</v>
      </c>
      <c r="M469" s="324">
        <v>1</v>
      </c>
      <c r="N469" s="160"/>
      <c r="O469" s="157">
        <f t="shared" si="43"/>
        <v>0</v>
      </c>
      <c r="P469" s="374">
        <v>4607109959008</v>
      </c>
      <c r="Q469" s="161"/>
      <c r="R469" s="167"/>
    </row>
    <row r="470" spans="1:18" ht="58.15" customHeight="1">
      <c r="A470" s="163">
        <v>466</v>
      </c>
      <c r="B470" s="277">
        <v>885</v>
      </c>
      <c r="C470" s="271" t="s">
        <v>2164</v>
      </c>
      <c r="D470" s="272"/>
      <c r="E470" s="355" t="s">
        <v>2140</v>
      </c>
      <c r="F470" s="375" t="s">
        <v>2165</v>
      </c>
      <c r="G470" s="376" t="s">
        <v>2166</v>
      </c>
      <c r="H470" s="347" t="str">
        <f t="shared" si="36"/>
        <v>фото</v>
      </c>
      <c r="I470" s="188" t="s">
        <v>10283</v>
      </c>
      <c r="J470" s="189" t="s">
        <v>168</v>
      </c>
      <c r="K470" s="229">
        <v>3</v>
      </c>
      <c r="L470" s="278">
        <v>343.90000000000003</v>
      </c>
      <c r="M470" s="324">
        <v>1</v>
      </c>
      <c r="N470" s="160"/>
      <c r="O470" s="157">
        <f t="shared" si="43"/>
        <v>0</v>
      </c>
      <c r="P470" s="374">
        <v>4607109959015</v>
      </c>
      <c r="Q470" s="161"/>
      <c r="R470" s="167"/>
    </row>
    <row r="471" spans="1:18" ht="58.15" customHeight="1">
      <c r="A471" s="163">
        <v>467</v>
      </c>
      <c r="B471" s="277">
        <v>2676</v>
      </c>
      <c r="C471" s="271" t="s">
        <v>2170</v>
      </c>
      <c r="D471" s="272"/>
      <c r="E471" s="355" t="s">
        <v>2140</v>
      </c>
      <c r="F471" s="375" t="s">
        <v>2171</v>
      </c>
      <c r="G471" s="376" t="s">
        <v>2172</v>
      </c>
      <c r="H471" s="347" t="str">
        <f t="shared" si="36"/>
        <v>фото</v>
      </c>
      <c r="I471" s="188" t="s">
        <v>10284</v>
      </c>
      <c r="J471" s="189" t="s">
        <v>168</v>
      </c>
      <c r="K471" s="229">
        <v>3</v>
      </c>
      <c r="L471" s="278">
        <v>343.90000000000003</v>
      </c>
      <c r="M471" s="324">
        <v>1</v>
      </c>
      <c r="N471" s="160"/>
      <c r="O471" s="157">
        <f t="shared" si="43"/>
        <v>0</v>
      </c>
      <c r="P471" s="374">
        <v>4607109958995</v>
      </c>
      <c r="Q471" s="161"/>
      <c r="R471" s="167"/>
    </row>
    <row r="472" spans="1:18" ht="58.15" customHeight="1">
      <c r="A472" s="163">
        <v>468</v>
      </c>
      <c r="B472" s="277">
        <v>903</v>
      </c>
      <c r="C472" s="271" t="s">
        <v>2173</v>
      </c>
      <c r="D472" s="272"/>
      <c r="E472" s="355" t="s">
        <v>2140</v>
      </c>
      <c r="F472" s="375" t="s">
        <v>2174</v>
      </c>
      <c r="G472" s="376" t="s">
        <v>2175</v>
      </c>
      <c r="H472" s="347" t="str">
        <f t="shared" si="36"/>
        <v>фото</v>
      </c>
      <c r="I472" s="188" t="s">
        <v>10285</v>
      </c>
      <c r="J472" s="189" t="s">
        <v>168</v>
      </c>
      <c r="K472" s="229">
        <v>3</v>
      </c>
      <c r="L472" s="278">
        <v>343.90000000000003</v>
      </c>
      <c r="M472" s="324">
        <v>1</v>
      </c>
      <c r="N472" s="160"/>
      <c r="O472" s="157">
        <f t="shared" si="43"/>
        <v>0</v>
      </c>
      <c r="P472" s="374">
        <v>4607109959039</v>
      </c>
      <c r="Q472" s="161"/>
      <c r="R472" s="167"/>
    </row>
    <row r="473" spans="1:18" ht="18.75">
      <c r="A473" s="163">
        <v>469</v>
      </c>
      <c r="B473" s="362"/>
      <c r="C473" s="150"/>
      <c r="D473" s="150"/>
      <c r="E473" s="481" t="s">
        <v>2455</v>
      </c>
      <c r="F473" s="373"/>
      <c r="G473" s="276"/>
      <c r="H473" s="276"/>
      <c r="I473" s="276"/>
      <c r="J473" s="150"/>
      <c r="K473" s="434"/>
      <c r="L473" s="150"/>
      <c r="M473" s="150"/>
      <c r="N473" s="150"/>
      <c r="O473" s="150"/>
      <c r="P473" s="387"/>
      <c r="Q473" s="150"/>
      <c r="R473" s="243"/>
    </row>
    <row r="474" spans="1:18" ht="58.15" customHeight="1">
      <c r="A474" s="163">
        <v>470</v>
      </c>
      <c r="B474" s="277">
        <v>2667</v>
      </c>
      <c r="C474" s="271" t="s">
        <v>2456</v>
      </c>
      <c r="D474" s="272"/>
      <c r="E474" s="355" t="s">
        <v>2140</v>
      </c>
      <c r="F474" s="375" t="s">
        <v>2457</v>
      </c>
      <c r="G474" s="376" t="s">
        <v>2458</v>
      </c>
      <c r="H474" s="347" t="str">
        <f t="shared" si="36"/>
        <v>фото</v>
      </c>
      <c r="I474" s="188" t="s">
        <v>10376</v>
      </c>
      <c r="J474" s="189" t="s">
        <v>168</v>
      </c>
      <c r="K474" s="229">
        <v>3</v>
      </c>
      <c r="L474" s="278">
        <v>436.6</v>
      </c>
      <c r="M474" s="324">
        <v>1</v>
      </c>
      <c r="N474" s="160"/>
      <c r="O474" s="157">
        <f t="shared" ref="O474:O477" si="44">IF(ISERROR(L474*N474),0,L474*N474)</f>
        <v>0</v>
      </c>
      <c r="P474" s="374">
        <v>4607109959121</v>
      </c>
      <c r="Q474" s="161"/>
      <c r="R474" s="167"/>
    </row>
    <row r="475" spans="1:18" ht="58.15" customHeight="1">
      <c r="A475" s="163">
        <v>471</v>
      </c>
      <c r="B475" s="277">
        <v>3428</v>
      </c>
      <c r="C475" s="271" t="s">
        <v>2459</v>
      </c>
      <c r="D475" s="272"/>
      <c r="E475" s="355" t="s">
        <v>2140</v>
      </c>
      <c r="F475" s="375" t="s">
        <v>2460</v>
      </c>
      <c r="G475" s="376" t="s">
        <v>2461</v>
      </c>
      <c r="H475" s="347" t="str">
        <f t="shared" ref="H475:H477" si="45">HYPERLINK("https://www.gardenbulbs.ru/images/Gladiolus_CL/thumbnails/"&amp;C475&amp;".jpg","фото")</f>
        <v>фото</v>
      </c>
      <c r="I475" s="188" t="s">
        <v>10277</v>
      </c>
      <c r="J475" s="189" t="s">
        <v>168</v>
      </c>
      <c r="K475" s="229">
        <v>3</v>
      </c>
      <c r="L475" s="278">
        <v>436.6</v>
      </c>
      <c r="M475" s="324">
        <v>1</v>
      </c>
      <c r="N475" s="160"/>
      <c r="O475" s="157">
        <f t="shared" si="44"/>
        <v>0</v>
      </c>
      <c r="P475" s="374">
        <v>4607109972151</v>
      </c>
      <c r="Q475" s="161"/>
      <c r="R475" s="167"/>
    </row>
    <row r="476" spans="1:18" ht="58.15" customHeight="1">
      <c r="A476" s="163">
        <v>472</v>
      </c>
      <c r="B476" s="277">
        <v>866</v>
      </c>
      <c r="C476" s="271" t="s">
        <v>2462</v>
      </c>
      <c r="D476" s="272"/>
      <c r="E476" s="355" t="s">
        <v>2140</v>
      </c>
      <c r="F476" s="375" t="s">
        <v>2463</v>
      </c>
      <c r="G476" s="376" t="s">
        <v>2464</v>
      </c>
      <c r="H476" s="347" t="str">
        <f t="shared" si="45"/>
        <v>фото</v>
      </c>
      <c r="I476" s="188" t="s">
        <v>10377</v>
      </c>
      <c r="J476" s="189" t="s">
        <v>168</v>
      </c>
      <c r="K476" s="229">
        <v>3</v>
      </c>
      <c r="L476" s="278">
        <v>436.6</v>
      </c>
      <c r="M476" s="324">
        <v>1</v>
      </c>
      <c r="N476" s="160"/>
      <c r="O476" s="157">
        <f t="shared" si="44"/>
        <v>0</v>
      </c>
      <c r="P476" s="374">
        <v>4607109959138</v>
      </c>
      <c r="Q476" s="161"/>
      <c r="R476" s="167"/>
    </row>
    <row r="477" spans="1:18" ht="58.15" customHeight="1">
      <c r="A477" s="163">
        <v>473</v>
      </c>
      <c r="B477" s="277">
        <v>2668</v>
      </c>
      <c r="C477" s="271" t="s">
        <v>2465</v>
      </c>
      <c r="D477" s="272"/>
      <c r="E477" s="355" t="s">
        <v>2140</v>
      </c>
      <c r="F477" s="375" t="s">
        <v>2466</v>
      </c>
      <c r="G477" s="376" t="s">
        <v>2467</v>
      </c>
      <c r="H477" s="347" t="str">
        <f t="shared" si="45"/>
        <v>фото</v>
      </c>
      <c r="I477" s="188" t="s">
        <v>10378</v>
      </c>
      <c r="J477" s="189" t="s">
        <v>168</v>
      </c>
      <c r="K477" s="229">
        <v>3</v>
      </c>
      <c r="L477" s="278">
        <v>436.6</v>
      </c>
      <c r="M477" s="324">
        <v>1</v>
      </c>
      <c r="N477" s="160"/>
      <c r="O477" s="157">
        <f t="shared" si="44"/>
        <v>0</v>
      </c>
      <c r="P477" s="374">
        <v>4607109959145</v>
      </c>
      <c r="Q477" s="161"/>
      <c r="R477" s="167"/>
    </row>
    <row r="478" spans="1:18" ht="18.75">
      <c r="A478" s="163">
        <v>474</v>
      </c>
      <c r="B478" s="362"/>
      <c r="C478" s="150"/>
      <c r="D478" s="150"/>
      <c r="E478" s="481" t="s">
        <v>2539</v>
      </c>
      <c r="F478" s="373"/>
      <c r="G478" s="276"/>
      <c r="H478" s="276"/>
      <c r="I478" s="276"/>
      <c r="J478" s="150"/>
      <c r="K478" s="434"/>
      <c r="L478" s="150"/>
      <c r="M478" s="150"/>
      <c r="N478" s="150"/>
      <c r="O478" s="150"/>
      <c r="P478" s="387"/>
      <c r="Q478" s="150"/>
      <c r="R478" s="243"/>
    </row>
    <row r="479" spans="1:18" ht="58.15" customHeight="1">
      <c r="A479" s="163">
        <v>475</v>
      </c>
      <c r="B479" s="277">
        <v>5636</v>
      </c>
      <c r="C479" s="271" t="s">
        <v>2555</v>
      </c>
      <c r="D479" s="272"/>
      <c r="E479" s="355" t="s">
        <v>2140</v>
      </c>
      <c r="F479" s="375" t="s">
        <v>2556</v>
      </c>
      <c r="G479" s="376" t="s">
        <v>2557</v>
      </c>
      <c r="H479" s="347" t="str">
        <f t="shared" ref="H479:H484" si="46">HYPERLINK("https://www.gardenbulbs.ru/images/Gladiolus_CL/thumbnails/"&amp;C479&amp;".jpg","фото")</f>
        <v>фото</v>
      </c>
      <c r="I479" s="188" t="s">
        <v>10390</v>
      </c>
      <c r="J479" s="189" t="s">
        <v>173</v>
      </c>
      <c r="K479" s="229">
        <v>3</v>
      </c>
      <c r="L479" s="278">
        <v>313</v>
      </c>
      <c r="M479" s="324">
        <v>1</v>
      </c>
      <c r="N479" s="160"/>
      <c r="O479" s="157">
        <f t="shared" ref="O479:O484" si="47">IF(ISERROR(L479*N479),0,L479*N479)</f>
        <v>0</v>
      </c>
      <c r="P479" s="374">
        <v>4607109933367</v>
      </c>
      <c r="Q479" s="161"/>
      <c r="R479" s="167"/>
    </row>
    <row r="480" spans="1:18" ht="58.15" customHeight="1">
      <c r="A480" s="163">
        <v>476</v>
      </c>
      <c r="B480" s="277">
        <v>3435</v>
      </c>
      <c r="C480" s="271" t="s">
        <v>2540</v>
      </c>
      <c r="D480" s="272"/>
      <c r="E480" s="355" t="s">
        <v>2140</v>
      </c>
      <c r="F480" s="375" t="s">
        <v>2541</v>
      </c>
      <c r="G480" s="376" t="s">
        <v>2542</v>
      </c>
      <c r="H480" s="347" t="str">
        <f t="shared" si="46"/>
        <v>фото</v>
      </c>
      <c r="I480" s="188" t="s">
        <v>10296</v>
      </c>
      <c r="J480" s="189" t="s">
        <v>173</v>
      </c>
      <c r="K480" s="229">
        <v>3</v>
      </c>
      <c r="L480" s="278">
        <v>320.90000000000003</v>
      </c>
      <c r="M480" s="324">
        <v>1</v>
      </c>
      <c r="N480" s="160"/>
      <c r="O480" s="157">
        <f t="shared" si="47"/>
        <v>0</v>
      </c>
      <c r="P480" s="374">
        <v>4607109972229</v>
      </c>
      <c r="Q480" s="161"/>
      <c r="R480" s="167"/>
    </row>
    <row r="481" spans="1:18" ht="58.15" customHeight="1">
      <c r="A481" s="163">
        <v>477</v>
      </c>
      <c r="B481" s="277">
        <v>3436</v>
      </c>
      <c r="C481" s="271" t="s">
        <v>2543</v>
      </c>
      <c r="D481" s="272"/>
      <c r="E481" s="355" t="s">
        <v>2140</v>
      </c>
      <c r="F481" s="375" t="s">
        <v>2544</v>
      </c>
      <c r="G481" s="376" t="s">
        <v>2545</v>
      </c>
      <c r="H481" s="347" t="str">
        <f t="shared" si="46"/>
        <v>фото</v>
      </c>
      <c r="I481" s="188" t="s">
        <v>10297</v>
      </c>
      <c r="J481" s="189" t="s">
        <v>173</v>
      </c>
      <c r="K481" s="229">
        <v>3</v>
      </c>
      <c r="L481" s="278">
        <v>320.90000000000003</v>
      </c>
      <c r="M481" s="324">
        <v>1</v>
      </c>
      <c r="N481" s="160"/>
      <c r="O481" s="157">
        <f t="shared" si="47"/>
        <v>0</v>
      </c>
      <c r="P481" s="374">
        <v>4607109972236</v>
      </c>
      <c r="Q481" s="161"/>
      <c r="R481" s="167"/>
    </row>
    <row r="482" spans="1:18" ht="58.15" customHeight="1">
      <c r="A482" s="163">
        <v>478</v>
      </c>
      <c r="B482" s="277">
        <v>3432</v>
      </c>
      <c r="C482" s="271" t="s">
        <v>2546</v>
      </c>
      <c r="D482" s="272"/>
      <c r="E482" s="355" t="s">
        <v>2140</v>
      </c>
      <c r="F482" s="375" t="s">
        <v>2547</v>
      </c>
      <c r="G482" s="376" t="s">
        <v>2548</v>
      </c>
      <c r="H482" s="347" t="str">
        <f t="shared" si="46"/>
        <v>фото</v>
      </c>
      <c r="I482" s="188" t="s">
        <v>10298</v>
      </c>
      <c r="J482" s="189" t="s">
        <v>173</v>
      </c>
      <c r="K482" s="229">
        <v>3</v>
      </c>
      <c r="L482" s="278">
        <v>320.90000000000003</v>
      </c>
      <c r="M482" s="324">
        <v>1</v>
      </c>
      <c r="N482" s="160"/>
      <c r="O482" s="157">
        <f t="shared" si="47"/>
        <v>0</v>
      </c>
      <c r="P482" s="374">
        <v>4607109972199</v>
      </c>
      <c r="Q482" s="161"/>
      <c r="R482" s="167"/>
    </row>
    <row r="483" spans="1:18" ht="58.15" customHeight="1">
      <c r="A483" s="163">
        <v>479</v>
      </c>
      <c r="B483" s="277">
        <v>3437</v>
      </c>
      <c r="C483" s="271" t="s">
        <v>2549</v>
      </c>
      <c r="D483" s="272"/>
      <c r="E483" s="355" t="s">
        <v>2140</v>
      </c>
      <c r="F483" s="375" t="s">
        <v>2550</v>
      </c>
      <c r="G483" s="376" t="s">
        <v>2551</v>
      </c>
      <c r="H483" s="347" t="str">
        <f t="shared" si="46"/>
        <v>фото</v>
      </c>
      <c r="I483" s="188" t="s">
        <v>10299</v>
      </c>
      <c r="J483" s="189" t="s">
        <v>173</v>
      </c>
      <c r="K483" s="229">
        <v>3</v>
      </c>
      <c r="L483" s="278">
        <v>320.90000000000003</v>
      </c>
      <c r="M483" s="324">
        <v>1</v>
      </c>
      <c r="N483" s="160"/>
      <c r="O483" s="157">
        <f t="shared" si="47"/>
        <v>0</v>
      </c>
      <c r="P483" s="374">
        <v>4607109972243</v>
      </c>
      <c r="Q483" s="161"/>
      <c r="R483" s="167"/>
    </row>
    <row r="484" spans="1:18" ht="58.15" customHeight="1">
      <c r="A484" s="163">
        <v>480</v>
      </c>
      <c r="B484" s="277">
        <v>3438</v>
      </c>
      <c r="C484" s="271" t="s">
        <v>2552</v>
      </c>
      <c r="D484" s="272"/>
      <c r="E484" s="355" t="s">
        <v>2140</v>
      </c>
      <c r="F484" s="375" t="s">
        <v>2553</v>
      </c>
      <c r="G484" s="376" t="s">
        <v>2554</v>
      </c>
      <c r="H484" s="347" t="str">
        <f t="shared" si="46"/>
        <v>фото</v>
      </c>
      <c r="I484" s="188" t="s">
        <v>10389</v>
      </c>
      <c r="J484" s="189" t="s">
        <v>168</v>
      </c>
      <c r="K484" s="229">
        <v>3</v>
      </c>
      <c r="L484" s="278">
        <v>404.5</v>
      </c>
      <c r="M484" s="324">
        <v>1</v>
      </c>
      <c r="N484" s="160"/>
      <c r="O484" s="157">
        <f t="shared" si="47"/>
        <v>0</v>
      </c>
      <c r="P484" s="374">
        <v>4607109972250</v>
      </c>
      <c r="Q484" s="161"/>
      <c r="R484" s="167"/>
    </row>
    <row r="485" spans="1:18" ht="18.75">
      <c r="A485" s="163">
        <v>481</v>
      </c>
      <c r="B485" s="362"/>
      <c r="C485" s="150"/>
      <c r="D485" s="150"/>
      <c r="E485" s="481" t="s">
        <v>2558</v>
      </c>
      <c r="F485" s="373"/>
      <c r="G485" s="276"/>
      <c r="H485" s="276"/>
      <c r="I485" s="276"/>
      <c r="J485" s="150"/>
      <c r="K485" s="434"/>
      <c r="L485" s="150"/>
      <c r="M485" s="150"/>
      <c r="N485" s="150"/>
      <c r="O485" s="150"/>
      <c r="P485" s="387"/>
      <c r="Q485" s="150"/>
      <c r="R485" s="243"/>
    </row>
    <row r="486" spans="1:18" ht="58.15" customHeight="1">
      <c r="A486" s="163">
        <v>482</v>
      </c>
      <c r="B486" s="277">
        <v>6966</v>
      </c>
      <c r="C486" s="271" t="s">
        <v>2574</v>
      </c>
      <c r="D486" s="272"/>
      <c r="E486" s="355" t="s">
        <v>2140</v>
      </c>
      <c r="F486" s="375" t="s">
        <v>2575</v>
      </c>
      <c r="G486" s="376" t="s">
        <v>2576</v>
      </c>
      <c r="H486" s="347" t="str">
        <f t="shared" ref="H486:H492" si="48">HYPERLINK("https://www.gardenbulbs.ru/images/Gladiolus_CL/thumbnails/"&amp;C486&amp;".jpg","фото")</f>
        <v>фото</v>
      </c>
      <c r="I486" s="188" t="s">
        <v>10391</v>
      </c>
      <c r="J486" s="189" t="s">
        <v>168</v>
      </c>
      <c r="K486" s="229">
        <v>3</v>
      </c>
      <c r="L486" s="278">
        <v>362.70000000000005</v>
      </c>
      <c r="M486" s="324">
        <v>1</v>
      </c>
      <c r="N486" s="160"/>
      <c r="O486" s="157">
        <f t="shared" ref="O486:O492" si="49">IF(ISERROR(L486*N486),0,L486*N486)</f>
        <v>0</v>
      </c>
      <c r="P486" s="374">
        <v>4607109946107</v>
      </c>
      <c r="Q486" s="161"/>
      <c r="R486" s="167"/>
    </row>
    <row r="487" spans="1:18" ht="58.15" customHeight="1">
      <c r="A487" s="163">
        <v>483</v>
      </c>
      <c r="B487" s="277">
        <v>919</v>
      </c>
      <c r="C487" s="271" t="s">
        <v>2559</v>
      </c>
      <c r="D487" s="272"/>
      <c r="E487" s="355" t="s">
        <v>2140</v>
      </c>
      <c r="F487" s="375" t="s">
        <v>2560</v>
      </c>
      <c r="G487" s="376" t="s">
        <v>2561</v>
      </c>
      <c r="H487" s="347" t="str">
        <f t="shared" si="48"/>
        <v>фото</v>
      </c>
      <c r="I487" s="188" t="s">
        <v>10301</v>
      </c>
      <c r="J487" s="189" t="s">
        <v>168</v>
      </c>
      <c r="K487" s="229">
        <v>3</v>
      </c>
      <c r="L487" s="278">
        <v>432.40000000000003</v>
      </c>
      <c r="M487" s="324">
        <v>1</v>
      </c>
      <c r="N487" s="160"/>
      <c r="O487" s="157">
        <f t="shared" si="49"/>
        <v>0</v>
      </c>
      <c r="P487" s="374">
        <v>4607109959169</v>
      </c>
      <c r="Q487" s="161"/>
      <c r="R487" s="167"/>
    </row>
    <row r="488" spans="1:18" ht="58.15" customHeight="1">
      <c r="A488" s="163">
        <v>484</v>
      </c>
      <c r="B488" s="277">
        <v>2677</v>
      </c>
      <c r="C488" s="271" t="s">
        <v>2562</v>
      </c>
      <c r="D488" s="272"/>
      <c r="E488" s="355" t="s">
        <v>2140</v>
      </c>
      <c r="F488" s="375" t="s">
        <v>2563</v>
      </c>
      <c r="G488" s="376" t="s">
        <v>2564</v>
      </c>
      <c r="H488" s="347" t="str">
        <f t="shared" si="48"/>
        <v>фото</v>
      </c>
      <c r="I488" s="188" t="s">
        <v>10266</v>
      </c>
      <c r="J488" s="189" t="s">
        <v>168</v>
      </c>
      <c r="K488" s="229">
        <v>3</v>
      </c>
      <c r="L488" s="278">
        <v>432.40000000000003</v>
      </c>
      <c r="M488" s="324">
        <v>1</v>
      </c>
      <c r="N488" s="160"/>
      <c r="O488" s="157">
        <f t="shared" si="49"/>
        <v>0</v>
      </c>
      <c r="P488" s="374">
        <v>4607109959206</v>
      </c>
      <c r="Q488" s="161"/>
      <c r="R488" s="167"/>
    </row>
    <row r="489" spans="1:18" ht="58.35" customHeight="1">
      <c r="A489" s="163">
        <v>485</v>
      </c>
      <c r="B489" s="277">
        <v>886</v>
      </c>
      <c r="C489" s="271" t="s">
        <v>2565</v>
      </c>
      <c r="D489" s="272"/>
      <c r="E489" s="355" t="s">
        <v>2140</v>
      </c>
      <c r="F489" s="375" t="s">
        <v>2566</v>
      </c>
      <c r="G489" s="376" t="s">
        <v>2567</v>
      </c>
      <c r="H489" s="347" t="str">
        <f t="shared" si="48"/>
        <v>фото</v>
      </c>
      <c r="I489" s="188" t="s">
        <v>10268</v>
      </c>
      <c r="J489" s="189" t="s">
        <v>168</v>
      </c>
      <c r="K489" s="229">
        <v>3</v>
      </c>
      <c r="L489" s="278">
        <v>432.40000000000003</v>
      </c>
      <c r="M489" s="324">
        <v>1</v>
      </c>
      <c r="N489" s="160"/>
      <c r="O489" s="157">
        <f t="shared" si="49"/>
        <v>0</v>
      </c>
      <c r="P489" s="374">
        <v>4607109959176</v>
      </c>
      <c r="Q489" s="161"/>
      <c r="R489" s="167"/>
    </row>
    <row r="490" spans="1:18" ht="58.15" customHeight="1">
      <c r="A490" s="163">
        <v>486</v>
      </c>
      <c r="B490" s="277">
        <v>2678</v>
      </c>
      <c r="C490" s="271" t="s">
        <v>2568</v>
      </c>
      <c r="D490" s="272"/>
      <c r="E490" s="355" t="s">
        <v>2140</v>
      </c>
      <c r="F490" s="375" t="s">
        <v>2569</v>
      </c>
      <c r="G490" s="376" t="s">
        <v>2570</v>
      </c>
      <c r="H490" s="347" t="str">
        <f t="shared" si="48"/>
        <v>фото</v>
      </c>
      <c r="I490" s="188" t="s">
        <v>10302</v>
      </c>
      <c r="J490" s="189" t="s">
        <v>168</v>
      </c>
      <c r="K490" s="229">
        <v>3</v>
      </c>
      <c r="L490" s="278">
        <v>432.40000000000003</v>
      </c>
      <c r="M490" s="324">
        <v>1</v>
      </c>
      <c r="N490" s="160"/>
      <c r="O490" s="157">
        <f t="shared" si="49"/>
        <v>0</v>
      </c>
      <c r="P490" s="374">
        <v>4607109959213</v>
      </c>
      <c r="Q490" s="161"/>
      <c r="R490" s="167"/>
    </row>
    <row r="491" spans="1:18" ht="58.15" customHeight="1">
      <c r="A491" s="163">
        <v>487</v>
      </c>
      <c r="B491" s="277">
        <v>2679</v>
      </c>
      <c r="C491" s="271" t="s">
        <v>2571</v>
      </c>
      <c r="D491" s="272"/>
      <c r="E491" s="355" t="s">
        <v>2140</v>
      </c>
      <c r="F491" s="375" t="s">
        <v>2572</v>
      </c>
      <c r="G491" s="376" t="s">
        <v>2573</v>
      </c>
      <c r="H491" s="347" t="str">
        <f t="shared" si="48"/>
        <v>фото</v>
      </c>
      <c r="I491" s="188" t="s">
        <v>10269</v>
      </c>
      <c r="J491" s="189" t="s">
        <v>168</v>
      </c>
      <c r="K491" s="229">
        <v>3</v>
      </c>
      <c r="L491" s="278">
        <v>432.40000000000003</v>
      </c>
      <c r="M491" s="324">
        <v>1</v>
      </c>
      <c r="N491" s="160"/>
      <c r="O491" s="157">
        <f t="shared" si="49"/>
        <v>0</v>
      </c>
      <c r="P491" s="374">
        <v>4607109959183</v>
      </c>
      <c r="Q491" s="161"/>
      <c r="R491" s="167"/>
    </row>
    <row r="492" spans="1:18" ht="58.15" customHeight="1">
      <c r="A492" s="163">
        <v>488</v>
      </c>
      <c r="B492" s="277">
        <v>897</v>
      </c>
      <c r="C492" s="271" t="s">
        <v>2577</v>
      </c>
      <c r="D492" s="272"/>
      <c r="E492" s="355" t="s">
        <v>2140</v>
      </c>
      <c r="F492" s="375" t="s">
        <v>2578</v>
      </c>
      <c r="G492" s="376" t="s">
        <v>2579</v>
      </c>
      <c r="H492" s="347" t="str">
        <f t="shared" si="48"/>
        <v>фото</v>
      </c>
      <c r="I492" s="188" t="s">
        <v>10265</v>
      </c>
      <c r="J492" s="189" t="s">
        <v>168</v>
      </c>
      <c r="K492" s="229">
        <v>3</v>
      </c>
      <c r="L492" s="278">
        <v>432.40000000000003</v>
      </c>
      <c r="M492" s="324">
        <v>1</v>
      </c>
      <c r="N492" s="160"/>
      <c r="O492" s="157">
        <f t="shared" si="49"/>
        <v>0</v>
      </c>
      <c r="P492" s="374">
        <v>4607109959190</v>
      </c>
      <c r="Q492" s="161"/>
      <c r="R492" s="167"/>
    </row>
    <row r="493" spans="1:18" ht="18.75">
      <c r="A493" s="163">
        <v>489</v>
      </c>
      <c r="B493" s="362"/>
      <c r="C493" s="150"/>
      <c r="D493" s="150"/>
      <c r="E493" s="481" t="s">
        <v>2580</v>
      </c>
      <c r="F493" s="373"/>
      <c r="G493" s="276"/>
      <c r="H493" s="276"/>
      <c r="I493" s="276"/>
      <c r="J493" s="150"/>
      <c r="K493" s="434"/>
      <c r="L493" s="150"/>
      <c r="M493" s="150"/>
      <c r="N493" s="150"/>
      <c r="O493" s="150"/>
      <c r="P493" s="387"/>
      <c r="Q493" s="150"/>
      <c r="R493" s="243"/>
    </row>
    <row r="494" spans="1:18" ht="58.15" customHeight="1">
      <c r="A494" s="163">
        <v>490</v>
      </c>
      <c r="B494" s="277">
        <v>3838</v>
      </c>
      <c r="C494" s="271" t="s">
        <v>2593</v>
      </c>
      <c r="D494" s="272"/>
      <c r="E494" s="355" t="s">
        <v>2140</v>
      </c>
      <c r="F494" s="375" t="s">
        <v>2594</v>
      </c>
      <c r="G494" s="376" t="s">
        <v>2595</v>
      </c>
      <c r="H494" s="347" t="str">
        <f t="shared" ref="H494:H498" si="50">HYPERLINK("https://www.gardenbulbs.ru/images/Gladiolus_CL/thumbnails/"&amp;C494&amp;".jpg","фото")</f>
        <v>фото</v>
      </c>
      <c r="I494" s="188" t="s">
        <v>10392</v>
      </c>
      <c r="J494" s="189" t="s">
        <v>168</v>
      </c>
      <c r="K494" s="229">
        <v>3</v>
      </c>
      <c r="L494" s="278">
        <v>436.6</v>
      </c>
      <c r="M494" s="324">
        <v>1</v>
      </c>
      <c r="N494" s="160"/>
      <c r="O494" s="157">
        <f t="shared" ref="O494:O498" si="51">IF(ISERROR(L494*N494),0,L494*N494)</f>
        <v>0</v>
      </c>
      <c r="P494" s="374">
        <v>4607109980569</v>
      </c>
      <c r="Q494" s="161"/>
      <c r="R494" s="167"/>
    </row>
    <row r="495" spans="1:18" ht="58.15" customHeight="1">
      <c r="A495" s="163">
        <v>491</v>
      </c>
      <c r="B495" s="277">
        <v>3439</v>
      </c>
      <c r="C495" s="271" t="s">
        <v>2581</v>
      </c>
      <c r="D495" s="272"/>
      <c r="E495" s="355" t="s">
        <v>2140</v>
      </c>
      <c r="F495" s="375" t="s">
        <v>2582</v>
      </c>
      <c r="G495" s="376" t="s">
        <v>2583</v>
      </c>
      <c r="H495" s="347" t="str">
        <f t="shared" si="50"/>
        <v>фото</v>
      </c>
      <c r="I495" s="188" t="s">
        <v>10303</v>
      </c>
      <c r="J495" s="189" t="s">
        <v>168</v>
      </c>
      <c r="K495" s="229">
        <v>3</v>
      </c>
      <c r="L495" s="278">
        <v>440.8</v>
      </c>
      <c r="M495" s="324">
        <v>1</v>
      </c>
      <c r="N495" s="160"/>
      <c r="O495" s="157">
        <f t="shared" si="51"/>
        <v>0</v>
      </c>
      <c r="P495" s="374">
        <v>4607109972267</v>
      </c>
      <c r="Q495" s="161"/>
      <c r="R495" s="167"/>
    </row>
    <row r="496" spans="1:18" ht="58.15" customHeight="1">
      <c r="A496" s="163">
        <v>492</v>
      </c>
      <c r="B496" s="277">
        <v>3433</v>
      </c>
      <c r="C496" s="271" t="s">
        <v>2584</v>
      </c>
      <c r="D496" s="272"/>
      <c r="E496" s="355" t="s">
        <v>2140</v>
      </c>
      <c r="F496" s="375" t="s">
        <v>2585</v>
      </c>
      <c r="G496" s="376" t="s">
        <v>2586</v>
      </c>
      <c r="H496" s="347" t="str">
        <f t="shared" si="50"/>
        <v>фото</v>
      </c>
      <c r="I496" s="188" t="s">
        <v>10304</v>
      </c>
      <c r="J496" s="189" t="s">
        <v>168</v>
      </c>
      <c r="K496" s="229">
        <v>3</v>
      </c>
      <c r="L496" s="278">
        <v>440.8</v>
      </c>
      <c r="M496" s="324">
        <v>1</v>
      </c>
      <c r="N496" s="160"/>
      <c r="O496" s="157">
        <f t="shared" si="51"/>
        <v>0</v>
      </c>
      <c r="P496" s="374">
        <v>4607109972205</v>
      </c>
      <c r="Q496" s="161"/>
      <c r="R496" s="167"/>
    </row>
    <row r="497" spans="1:18" ht="58.15" customHeight="1">
      <c r="A497" s="163">
        <v>493</v>
      </c>
      <c r="B497" s="277">
        <v>3440</v>
      </c>
      <c r="C497" s="271" t="s">
        <v>2587</v>
      </c>
      <c r="D497" s="272"/>
      <c r="E497" s="355" t="s">
        <v>2140</v>
      </c>
      <c r="F497" s="375" t="s">
        <v>2588</v>
      </c>
      <c r="G497" s="376" t="s">
        <v>2589</v>
      </c>
      <c r="H497" s="347" t="str">
        <f t="shared" si="50"/>
        <v>фото</v>
      </c>
      <c r="I497" s="188" t="s">
        <v>10305</v>
      </c>
      <c r="J497" s="189" t="s">
        <v>168</v>
      </c>
      <c r="K497" s="229">
        <v>3</v>
      </c>
      <c r="L497" s="278">
        <v>440.8</v>
      </c>
      <c r="M497" s="324">
        <v>1</v>
      </c>
      <c r="N497" s="160"/>
      <c r="O497" s="157">
        <f t="shared" si="51"/>
        <v>0</v>
      </c>
      <c r="P497" s="374">
        <v>4607109972274</v>
      </c>
      <c r="Q497" s="161"/>
      <c r="R497" s="167"/>
    </row>
    <row r="498" spans="1:18" ht="58.15" customHeight="1">
      <c r="A498" s="163">
        <v>494</v>
      </c>
      <c r="B498" s="277">
        <v>9110</v>
      </c>
      <c r="C498" s="271" t="s">
        <v>2590</v>
      </c>
      <c r="D498" s="272"/>
      <c r="E498" s="355" t="s">
        <v>2140</v>
      </c>
      <c r="F498" s="375" t="s">
        <v>2591</v>
      </c>
      <c r="G498" s="376" t="s">
        <v>2592</v>
      </c>
      <c r="H498" s="347" t="str">
        <f t="shared" si="50"/>
        <v>фото</v>
      </c>
      <c r="I498" s="188" t="s">
        <v>10306</v>
      </c>
      <c r="J498" s="189" t="s">
        <v>168</v>
      </c>
      <c r="K498" s="229">
        <v>3</v>
      </c>
      <c r="L498" s="278">
        <v>440.8</v>
      </c>
      <c r="M498" s="324">
        <v>1</v>
      </c>
      <c r="N498" s="160"/>
      <c r="O498" s="157">
        <f t="shared" si="51"/>
        <v>0</v>
      </c>
      <c r="P498" s="374">
        <v>4607109986103</v>
      </c>
      <c r="Q498" s="161"/>
      <c r="R498" s="167"/>
    </row>
    <row r="499" spans="1:18" ht="18.75">
      <c r="A499" s="163">
        <v>495</v>
      </c>
      <c r="B499" s="362"/>
      <c r="C499" s="150"/>
      <c r="D499" s="150"/>
      <c r="E499" s="481" t="s">
        <v>2596</v>
      </c>
      <c r="F499" s="373"/>
      <c r="G499" s="276"/>
      <c r="H499" s="276"/>
      <c r="I499" s="276"/>
      <c r="J499" s="150"/>
      <c r="K499" s="434"/>
      <c r="L499" s="150"/>
      <c r="M499" s="150"/>
      <c r="N499" s="150"/>
      <c r="O499" s="150"/>
      <c r="P499" s="387"/>
      <c r="Q499" s="150"/>
      <c r="R499" s="243"/>
    </row>
    <row r="500" spans="1:18" ht="58.15" customHeight="1">
      <c r="A500" s="163">
        <v>496</v>
      </c>
      <c r="B500" s="277">
        <v>6968</v>
      </c>
      <c r="C500" s="271" t="s">
        <v>2615</v>
      </c>
      <c r="D500" s="272"/>
      <c r="E500" s="355" t="s">
        <v>2140</v>
      </c>
      <c r="F500" s="375" t="s">
        <v>2616</v>
      </c>
      <c r="G500" s="376" t="s">
        <v>2617</v>
      </c>
      <c r="H500" s="347" t="str">
        <f t="shared" ref="H500:H506" si="52">HYPERLINK("https://www.gardenbulbs.ru/images/Gladiolus_CL/thumbnails/"&amp;C500&amp;".jpg","фото")</f>
        <v>фото</v>
      </c>
      <c r="I500" s="188" t="s">
        <v>10399</v>
      </c>
      <c r="J500" s="189" t="s">
        <v>168</v>
      </c>
      <c r="K500" s="229">
        <v>3</v>
      </c>
      <c r="L500" s="278">
        <v>376</v>
      </c>
      <c r="M500" s="324">
        <v>1</v>
      </c>
      <c r="N500" s="160"/>
      <c r="O500" s="157">
        <f t="shared" ref="O500:O506" si="53">IF(ISERROR(L500*N500),0,L500*N500)</f>
        <v>0</v>
      </c>
      <c r="P500" s="374">
        <v>4607109946121</v>
      </c>
      <c r="Q500" s="161"/>
      <c r="R500" s="167"/>
    </row>
    <row r="501" spans="1:18" ht="58.15" customHeight="1">
      <c r="A501" s="163">
        <v>497</v>
      </c>
      <c r="B501" s="277">
        <v>3442</v>
      </c>
      <c r="C501" s="271" t="s">
        <v>2597</v>
      </c>
      <c r="D501" s="272"/>
      <c r="E501" s="355" t="s">
        <v>2140</v>
      </c>
      <c r="F501" s="375" t="s">
        <v>2598</v>
      </c>
      <c r="G501" s="376" t="s">
        <v>2599</v>
      </c>
      <c r="H501" s="347" t="str">
        <f t="shared" si="52"/>
        <v>фото</v>
      </c>
      <c r="I501" s="188" t="s">
        <v>10393</v>
      </c>
      <c r="J501" s="189" t="s">
        <v>168</v>
      </c>
      <c r="K501" s="229">
        <v>3</v>
      </c>
      <c r="L501" s="278">
        <v>376</v>
      </c>
      <c r="M501" s="324">
        <v>1</v>
      </c>
      <c r="N501" s="160"/>
      <c r="O501" s="157">
        <f t="shared" si="53"/>
        <v>0</v>
      </c>
      <c r="P501" s="374">
        <v>4607109972281</v>
      </c>
      <c r="Q501" s="161"/>
      <c r="R501" s="167"/>
    </row>
    <row r="502" spans="1:18" ht="58.15" customHeight="1">
      <c r="A502" s="163">
        <v>498</v>
      </c>
      <c r="B502" s="277">
        <v>3443</v>
      </c>
      <c r="C502" s="271" t="s">
        <v>2600</v>
      </c>
      <c r="D502" s="272"/>
      <c r="E502" s="355" t="s">
        <v>2140</v>
      </c>
      <c r="F502" s="375" t="s">
        <v>2601</v>
      </c>
      <c r="G502" s="376" t="s">
        <v>2602</v>
      </c>
      <c r="H502" s="347" t="str">
        <f t="shared" si="52"/>
        <v>фото</v>
      </c>
      <c r="I502" s="188" t="s">
        <v>10394</v>
      </c>
      <c r="J502" s="189" t="s">
        <v>168</v>
      </c>
      <c r="K502" s="229">
        <v>3</v>
      </c>
      <c r="L502" s="278">
        <v>376</v>
      </c>
      <c r="M502" s="324">
        <v>1</v>
      </c>
      <c r="N502" s="160"/>
      <c r="O502" s="157">
        <f t="shared" si="53"/>
        <v>0</v>
      </c>
      <c r="P502" s="374">
        <v>4607109972298</v>
      </c>
      <c r="Q502" s="161"/>
      <c r="R502" s="167"/>
    </row>
    <row r="503" spans="1:18" ht="58.15" customHeight="1">
      <c r="A503" s="163">
        <v>499</v>
      </c>
      <c r="B503" s="277">
        <v>3444</v>
      </c>
      <c r="C503" s="271" t="s">
        <v>2603</v>
      </c>
      <c r="D503" s="272"/>
      <c r="E503" s="355" t="s">
        <v>2140</v>
      </c>
      <c r="F503" s="375" t="s">
        <v>2604</v>
      </c>
      <c r="G503" s="376" t="s">
        <v>2605</v>
      </c>
      <c r="H503" s="347" t="str">
        <f t="shared" si="52"/>
        <v>фото</v>
      </c>
      <c r="I503" s="188" t="s">
        <v>10395</v>
      </c>
      <c r="J503" s="189" t="s">
        <v>168</v>
      </c>
      <c r="K503" s="229">
        <v>3</v>
      </c>
      <c r="L503" s="278">
        <v>376</v>
      </c>
      <c r="M503" s="324">
        <v>1</v>
      </c>
      <c r="N503" s="160"/>
      <c r="O503" s="157">
        <f t="shared" si="53"/>
        <v>0</v>
      </c>
      <c r="P503" s="374">
        <v>4607109972304</v>
      </c>
      <c r="Q503" s="161"/>
      <c r="R503" s="167"/>
    </row>
    <row r="504" spans="1:18" ht="58.15" customHeight="1">
      <c r="A504" s="163">
        <v>500</v>
      </c>
      <c r="B504" s="277">
        <v>3445</v>
      </c>
      <c r="C504" s="271" t="s">
        <v>2606</v>
      </c>
      <c r="D504" s="272"/>
      <c r="E504" s="355" t="s">
        <v>2140</v>
      </c>
      <c r="F504" s="375" t="s">
        <v>2607</v>
      </c>
      <c r="G504" s="376" t="s">
        <v>2608</v>
      </c>
      <c r="H504" s="347" t="str">
        <f t="shared" si="52"/>
        <v>фото</v>
      </c>
      <c r="I504" s="188" t="s">
        <v>10396</v>
      </c>
      <c r="J504" s="189" t="s">
        <v>168</v>
      </c>
      <c r="K504" s="229">
        <v>3</v>
      </c>
      <c r="L504" s="278">
        <v>376</v>
      </c>
      <c r="M504" s="324">
        <v>1</v>
      </c>
      <c r="N504" s="160"/>
      <c r="O504" s="157">
        <f t="shared" si="53"/>
        <v>0</v>
      </c>
      <c r="P504" s="374">
        <v>4607109972311</v>
      </c>
      <c r="Q504" s="161"/>
      <c r="R504" s="167"/>
    </row>
    <row r="505" spans="1:18" ht="58.15" customHeight="1">
      <c r="A505" s="163">
        <v>501</v>
      </c>
      <c r="B505" s="277">
        <v>3446</v>
      </c>
      <c r="C505" s="271" t="s">
        <v>2609</v>
      </c>
      <c r="D505" s="272"/>
      <c r="E505" s="355" t="s">
        <v>2140</v>
      </c>
      <c r="F505" s="375" t="s">
        <v>2610</v>
      </c>
      <c r="G505" s="376" t="s">
        <v>2611</v>
      </c>
      <c r="H505" s="347" t="str">
        <f t="shared" si="52"/>
        <v>фото</v>
      </c>
      <c r="I505" s="188" t="s">
        <v>10397</v>
      </c>
      <c r="J505" s="189" t="s">
        <v>168</v>
      </c>
      <c r="K505" s="229">
        <v>3</v>
      </c>
      <c r="L505" s="278">
        <v>376</v>
      </c>
      <c r="M505" s="324">
        <v>1</v>
      </c>
      <c r="N505" s="160"/>
      <c r="O505" s="157">
        <f t="shared" si="53"/>
        <v>0</v>
      </c>
      <c r="P505" s="374">
        <v>4607109972328</v>
      </c>
      <c r="Q505" s="161"/>
      <c r="R505" s="167"/>
    </row>
    <row r="506" spans="1:18" ht="58.15" customHeight="1">
      <c r="A506" s="163">
        <v>502</v>
      </c>
      <c r="B506" s="277">
        <v>3447</v>
      </c>
      <c r="C506" s="271" t="s">
        <v>2612</v>
      </c>
      <c r="D506" s="272"/>
      <c r="E506" s="355" t="s">
        <v>2140</v>
      </c>
      <c r="F506" s="375" t="s">
        <v>2613</v>
      </c>
      <c r="G506" s="376" t="s">
        <v>2614</v>
      </c>
      <c r="H506" s="347" t="str">
        <f t="shared" si="52"/>
        <v>фото</v>
      </c>
      <c r="I506" s="188" t="s">
        <v>10398</v>
      </c>
      <c r="J506" s="189" t="s">
        <v>168</v>
      </c>
      <c r="K506" s="229">
        <v>3</v>
      </c>
      <c r="L506" s="278">
        <v>376</v>
      </c>
      <c r="M506" s="324">
        <v>1</v>
      </c>
      <c r="N506" s="160"/>
      <c r="O506" s="157">
        <f t="shared" si="53"/>
        <v>0</v>
      </c>
      <c r="P506" s="374">
        <v>4607109972335</v>
      </c>
      <c r="Q506" s="161"/>
      <c r="R506" s="167"/>
    </row>
    <row r="507" spans="1:18" ht="18.75">
      <c r="A507" s="163">
        <v>503</v>
      </c>
      <c r="B507" s="362"/>
      <c r="C507" s="150"/>
      <c r="D507" s="150"/>
      <c r="E507" s="481" t="s">
        <v>2507</v>
      </c>
      <c r="F507" s="373"/>
      <c r="G507" s="276"/>
      <c r="H507" s="276"/>
      <c r="I507" s="276"/>
      <c r="J507" s="150"/>
      <c r="K507" s="434"/>
      <c r="L507" s="150"/>
      <c r="M507" s="150"/>
      <c r="N507" s="150"/>
      <c r="O507" s="150"/>
      <c r="P507" s="387"/>
      <c r="Q507" s="150"/>
      <c r="R507" s="243"/>
    </row>
    <row r="508" spans="1:18" ht="58.15" customHeight="1">
      <c r="A508" s="163">
        <v>504</v>
      </c>
      <c r="B508" s="277">
        <v>3448</v>
      </c>
      <c r="C508" s="271" t="s">
        <v>2517</v>
      </c>
      <c r="D508" s="272"/>
      <c r="E508" s="355" t="s">
        <v>2140</v>
      </c>
      <c r="F508" s="375" t="s">
        <v>2518</v>
      </c>
      <c r="G508" s="376" t="s">
        <v>2519</v>
      </c>
      <c r="H508" s="347" t="str">
        <f t="shared" ref="H508:H512" si="54">HYPERLINK("https://www.gardenbulbs.ru/images/Gladiolus_CL/thumbnails/"&amp;C508&amp;".jpg","фото")</f>
        <v>фото</v>
      </c>
      <c r="I508" s="188" t="s">
        <v>10386</v>
      </c>
      <c r="J508" s="189" t="s">
        <v>168</v>
      </c>
      <c r="K508" s="229">
        <v>3</v>
      </c>
      <c r="L508" s="278">
        <v>456.6</v>
      </c>
      <c r="M508" s="324">
        <v>1</v>
      </c>
      <c r="N508" s="160"/>
      <c r="O508" s="157">
        <f t="shared" ref="O508:O512" si="55">IF(ISERROR(L508*N508),0,L508*N508)</f>
        <v>0</v>
      </c>
      <c r="P508" s="374">
        <v>4607109972137</v>
      </c>
      <c r="Q508" s="161"/>
      <c r="R508" s="167"/>
    </row>
    <row r="509" spans="1:18" ht="58.15" customHeight="1">
      <c r="A509" s="163">
        <v>505</v>
      </c>
      <c r="B509" s="277">
        <v>5633</v>
      </c>
      <c r="C509" s="271" t="s">
        <v>2508</v>
      </c>
      <c r="D509" s="272"/>
      <c r="E509" s="355" t="s">
        <v>2140</v>
      </c>
      <c r="F509" s="375" t="s">
        <v>2509</v>
      </c>
      <c r="G509" s="376" t="s">
        <v>2510</v>
      </c>
      <c r="H509" s="347" t="str">
        <f t="shared" si="54"/>
        <v>фото</v>
      </c>
      <c r="I509" s="188" t="s">
        <v>10287</v>
      </c>
      <c r="J509" s="189" t="s">
        <v>168</v>
      </c>
      <c r="K509" s="229">
        <v>3</v>
      </c>
      <c r="L509" s="278">
        <v>460.8</v>
      </c>
      <c r="M509" s="324">
        <v>1</v>
      </c>
      <c r="N509" s="160"/>
      <c r="O509" s="157">
        <f t="shared" si="55"/>
        <v>0</v>
      </c>
      <c r="P509" s="374">
        <v>4607109933381</v>
      </c>
      <c r="Q509" s="161"/>
      <c r="R509" s="167"/>
    </row>
    <row r="510" spans="1:18" ht="58.15" customHeight="1">
      <c r="A510" s="163">
        <v>506</v>
      </c>
      <c r="B510" s="277">
        <v>3835</v>
      </c>
      <c r="C510" s="271" t="s">
        <v>2511</v>
      </c>
      <c r="D510" s="272"/>
      <c r="E510" s="355" t="s">
        <v>2140</v>
      </c>
      <c r="F510" s="375" t="s">
        <v>2512</v>
      </c>
      <c r="G510" s="376" t="s">
        <v>2513</v>
      </c>
      <c r="H510" s="347" t="str">
        <f t="shared" si="54"/>
        <v>фото</v>
      </c>
      <c r="I510" s="188" t="s">
        <v>10288</v>
      </c>
      <c r="J510" s="189" t="s">
        <v>168</v>
      </c>
      <c r="K510" s="229">
        <v>3</v>
      </c>
      <c r="L510" s="278">
        <v>460.8</v>
      </c>
      <c r="M510" s="324">
        <v>1</v>
      </c>
      <c r="N510" s="160"/>
      <c r="O510" s="157">
        <f t="shared" si="55"/>
        <v>0</v>
      </c>
      <c r="P510" s="374">
        <v>4607109980538</v>
      </c>
      <c r="Q510" s="161"/>
      <c r="R510" s="167"/>
    </row>
    <row r="511" spans="1:18" ht="58.15" customHeight="1">
      <c r="A511" s="163">
        <v>507</v>
      </c>
      <c r="B511" s="277">
        <v>3836</v>
      </c>
      <c r="C511" s="271" t="s">
        <v>2514</v>
      </c>
      <c r="D511" s="272"/>
      <c r="E511" s="355" t="s">
        <v>2140</v>
      </c>
      <c r="F511" s="375" t="s">
        <v>2515</v>
      </c>
      <c r="G511" s="376" t="s">
        <v>2516</v>
      </c>
      <c r="H511" s="347" t="str">
        <f t="shared" si="54"/>
        <v>фото</v>
      </c>
      <c r="I511" s="188" t="s">
        <v>10289</v>
      </c>
      <c r="J511" s="189" t="s">
        <v>168</v>
      </c>
      <c r="K511" s="229">
        <v>3</v>
      </c>
      <c r="L511" s="278">
        <v>460.8</v>
      </c>
      <c r="M511" s="324">
        <v>1</v>
      </c>
      <c r="N511" s="160"/>
      <c r="O511" s="157">
        <f t="shared" si="55"/>
        <v>0</v>
      </c>
      <c r="P511" s="374">
        <v>4607109980545</v>
      </c>
      <c r="Q511" s="161"/>
      <c r="R511" s="167"/>
    </row>
    <row r="512" spans="1:18" ht="58.15" customHeight="1">
      <c r="A512" s="163">
        <v>508</v>
      </c>
      <c r="B512" s="277">
        <v>252</v>
      </c>
      <c r="C512" s="271" t="s">
        <v>8341</v>
      </c>
      <c r="D512" s="272"/>
      <c r="E512" s="355" t="s">
        <v>2140</v>
      </c>
      <c r="F512" s="375" t="s">
        <v>8340</v>
      </c>
      <c r="G512" s="376" t="s">
        <v>8339</v>
      </c>
      <c r="H512" s="347" t="str">
        <f t="shared" si="54"/>
        <v>фото</v>
      </c>
      <c r="I512" s="188" t="s">
        <v>10290</v>
      </c>
      <c r="J512" s="189" t="s">
        <v>168</v>
      </c>
      <c r="K512" s="229">
        <v>3</v>
      </c>
      <c r="L512" s="278">
        <v>460.8</v>
      </c>
      <c r="M512" s="324">
        <v>1</v>
      </c>
      <c r="N512" s="160"/>
      <c r="O512" s="157">
        <f t="shared" si="55"/>
        <v>0</v>
      </c>
      <c r="P512" s="374">
        <v>4607109928967</v>
      </c>
      <c r="Q512" s="161"/>
      <c r="R512" s="167"/>
    </row>
    <row r="513" spans="1:18" ht="18.75">
      <c r="A513" s="163">
        <v>509</v>
      </c>
      <c r="B513" s="362"/>
      <c r="C513" s="150"/>
      <c r="D513" s="150"/>
      <c r="E513" s="481" t="s">
        <v>2520</v>
      </c>
      <c r="F513" s="373"/>
      <c r="G513" s="276"/>
      <c r="H513" s="276"/>
      <c r="I513" s="276"/>
      <c r="J513" s="150"/>
      <c r="K513" s="434"/>
      <c r="L513" s="150"/>
      <c r="M513" s="150"/>
      <c r="N513" s="150"/>
      <c r="O513" s="150"/>
      <c r="P513" s="387"/>
      <c r="Q513" s="150"/>
      <c r="R513" s="243"/>
    </row>
    <row r="514" spans="1:18" ht="58.15" customHeight="1">
      <c r="A514" s="163">
        <v>510</v>
      </c>
      <c r="B514" s="277">
        <v>5635</v>
      </c>
      <c r="C514" s="271" t="s">
        <v>2536</v>
      </c>
      <c r="D514" s="272"/>
      <c r="E514" s="355" t="s">
        <v>2140</v>
      </c>
      <c r="F514" s="375" t="s">
        <v>2537</v>
      </c>
      <c r="G514" s="376" t="s">
        <v>2538</v>
      </c>
      <c r="H514" s="347" t="str">
        <f t="shared" ref="H514:H520" si="56">HYPERLINK("https://www.gardenbulbs.ru/images/Gladiolus_CL/thumbnails/"&amp;C514&amp;".jpg","фото")</f>
        <v>фото</v>
      </c>
      <c r="I514" s="188" t="s">
        <v>10388</v>
      </c>
      <c r="J514" s="189" t="s">
        <v>173</v>
      </c>
      <c r="K514" s="229">
        <v>3</v>
      </c>
      <c r="L514" s="278">
        <v>369.40000000000003</v>
      </c>
      <c r="M514" s="324">
        <v>1</v>
      </c>
      <c r="N514" s="160"/>
      <c r="O514" s="157">
        <f t="shared" ref="O514:O520" si="57">IF(ISERROR(L514*N514),0,L514*N514)</f>
        <v>0</v>
      </c>
      <c r="P514" s="374">
        <v>4607109933374</v>
      </c>
      <c r="Q514" s="161"/>
      <c r="R514" s="167"/>
    </row>
    <row r="515" spans="1:18" ht="58.15" customHeight="1">
      <c r="A515" s="163">
        <v>511</v>
      </c>
      <c r="B515" s="277">
        <v>3429</v>
      </c>
      <c r="C515" s="271" t="s">
        <v>2521</v>
      </c>
      <c r="D515" s="272"/>
      <c r="E515" s="355" t="s">
        <v>2140</v>
      </c>
      <c r="F515" s="375" t="s">
        <v>2522</v>
      </c>
      <c r="G515" s="376" t="s">
        <v>2523</v>
      </c>
      <c r="H515" s="347" t="str">
        <f t="shared" si="56"/>
        <v>фото</v>
      </c>
      <c r="I515" s="188" t="s">
        <v>10291</v>
      </c>
      <c r="J515" s="189" t="s">
        <v>173</v>
      </c>
      <c r="K515" s="229">
        <v>3</v>
      </c>
      <c r="L515" s="278">
        <v>413.6</v>
      </c>
      <c r="M515" s="324">
        <v>1</v>
      </c>
      <c r="N515" s="160"/>
      <c r="O515" s="157">
        <f t="shared" si="57"/>
        <v>0</v>
      </c>
      <c r="P515" s="374">
        <v>4607109972168</v>
      </c>
      <c r="Q515" s="161"/>
      <c r="R515" s="167"/>
    </row>
    <row r="516" spans="1:18" ht="58.15" customHeight="1">
      <c r="A516" s="163">
        <v>512</v>
      </c>
      <c r="B516" s="277">
        <v>4317</v>
      </c>
      <c r="C516" s="271" t="s">
        <v>8342</v>
      </c>
      <c r="D516" s="272"/>
      <c r="E516" s="355" t="s">
        <v>2140</v>
      </c>
      <c r="F516" s="375" t="s">
        <v>8344</v>
      </c>
      <c r="G516" s="376" t="s">
        <v>8343</v>
      </c>
      <c r="H516" s="347" t="str">
        <f t="shared" si="56"/>
        <v>фото</v>
      </c>
      <c r="I516" s="188" t="s">
        <v>10292</v>
      </c>
      <c r="J516" s="189" t="s">
        <v>168</v>
      </c>
      <c r="K516" s="229">
        <v>3</v>
      </c>
      <c r="L516" s="278">
        <v>456.6</v>
      </c>
      <c r="M516" s="324">
        <v>1</v>
      </c>
      <c r="N516" s="160"/>
      <c r="O516" s="157">
        <f t="shared" si="57"/>
        <v>0</v>
      </c>
      <c r="P516" s="374">
        <v>4607109964699</v>
      </c>
      <c r="Q516" s="161"/>
      <c r="R516" s="167"/>
    </row>
    <row r="517" spans="1:18" ht="58.15" customHeight="1">
      <c r="A517" s="163">
        <v>513</v>
      </c>
      <c r="B517" s="277">
        <v>3430</v>
      </c>
      <c r="C517" s="271" t="s">
        <v>2524</v>
      </c>
      <c r="D517" s="272"/>
      <c r="E517" s="355" t="s">
        <v>2140</v>
      </c>
      <c r="F517" s="375" t="s">
        <v>2525</v>
      </c>
      <c r="G517" s="376" t="s">
        <v>2526</v>
      </c>
      <c r="H517" s="347" t="str">
        <f t="shared" si="56"/>
        <v>фото</v>
      </c>
      <c r="I517" s="188" t="s">
        <v>10293</v>
      </c>
      <c r="J517" s="189" t="s">
        <v>173</v>
      </c>
      <c r="K517" s="229">
        <v>3</v>
      </c>
      <c r="L517" s="278">
        <v>413.6</v>
      </c>
      <c r="M517" s="324">
        <v>1</v>
      </c>
      <c r="N517" s="160"/>
      <c r="O517" s="157">
        <f t="shared" si="57"/>
        <v>0</v>
      </c>
      <c r="P517" s="374">
        <v>4607109972175</v>
      </c>
      <c r="Q517" s="161"/>
      <c r="R517" s="167"/>
    </row>
    <row r="518" spans="1:18" ht="58.15" customHeight="1">
      <c r="A518" s="163">
        <v>514</v>
      </c>
      <c r="B518" s="277">
        <v>3431</v>
      </c>
      <c r="C518" s="271" t="s">
        <v>2527</v>
      </c>
      <c r="D518" s="272"/>
      <c r="E518" s="355" t="s">
        <v>2140</v>
      </c>
      <c r="F518" s="375" t="s">
        <v>2528</v>
      </c>
      <c r="G518" s="376" t="s">
        <v>2529</v>
      </c>
      <c r="H518" s="347" t="str">
        <f t="shared" si="56"/>
        <v>фото</v>
      </c>
      <c r="I518" s="188" t="s">
        <v>10387</v>
      </c>
      <c r="J518" s="189" t="s">
        <v>173</v>
      </c>
      <c r="K518" s="229">
        <v>3</v>
      </c>
      <c r="L518" s="278">
        <v>389.3</v>
      </c>
      <c r="M518" s="324">
        <v>1</v>
      </c>
      <c r="N518" s="160"/>
      <c r="O518" s="157">
        <f t="shared" si="57"/>
        <v>0</v>
      </c>
      <c r="P518" s="374">
        <v>4607109972182</v>
      </c>
      <c r="Q518" s="161"/>
      <c r="R518" s="167"/>
    </row>
    <row r="519" spans="1:18" ht="58.15" customHeight="1">
      <c r="A519" s="163">
        <v>515</v>
      </c>
      <c r="B519" s="277">
        <v>10697</v>
      </c>
      <c r="C519" s="271" t="s">
        <v>2530</v>
      </c>
      <c r="D519" s="272"/>
      <c r="E519" s="355" t="s">
        <v>2140</v>
      </c>
      <c r="F519" s="375" t="s">
        <v>2531</v>
      </c>
      <c r="G519" s="376" t="s">
        <v>2532</v>
      </c>
      <c r="H519" s="347" t="str">
        <f t="shared" si="56"/>
        <v>фото</v>
      </c>
      <c r="I519" s="188" t="s">
        <v>10294</v>
      </c>
      <c r="J519" s="189" t="s">
        <v>173</v>
      </c>
      <c r="K519" s="229">
        <v>3</v>
      </c>
      <c r="L519" s="278">
        <v>389.3</v>
      </c>
      <c r="M519" s="324">
        <v>1</v>
      </c>
      <c r="N519" s="160"/>
      <c r="O519" s="157">
        <f t="shared" si="57"/>
        <v>0</v>
      </c>
      <c r="P519" s="374">
        <v>4607109926376</v>
      </c>
      <c r="Q519" s="161"/>
      <c r="R519" s="167"/>
    </row>
    <row r="520" spans="1:18" ht="58.15" customHeight="1">
      <c r="A520" s="163">
        <v>516</v>
      </c>
      <c r="B520" s="277">
        <v>3434</v>
      </c>
      <c r="C520" s="271" t="s">
        <v>2533</v>
      </c>
      <c r="D520" s="272"/>
      <c r="E520" s="355" t="s">
        <v>2140</v>
      </c>
      <c r="F520" s="375" t="s">
        <v>2534</v>
      </c>
      <c r="G520" s="376" t="s">
        <v>2535</v>
      </c>
      <c r="H520" s="347" t="str">
        <f t="shared" si="56"/>
        <v>фото</v>
      </c>
      <c r="I520" s="188" t="s">
        <v>10295</v>
      </c>
      <c r="J520" s="189" t="s">
        <v>173</v>
      </c>
      <c r="K520" s="229">
        <v>3</v>
      </c>
      <c r="L520" s="278">
        <v>389.3</v>
      </c>
      <c r="M520" s="324">
        <v>1</v>
      </c>
      <c r="N520" s="160"/>
      <c r="O520" s="157">
        <f t="shared" si="57"/>
        <v>0</v>
      </c>
      <c r="P520" s="374">
        <v>4607109972212</v>
      </c>
      <c r="Q520" s="161"/>
      <c r="R520" s="167"/>
    </row>
    <row r="521" spans="1:18">
      <c r="A521" s="163">
        <v>517</v>
      </c>
      <c r="B521" s="35"/>
      <c r="C521" s="35"/>
      <c r="D521" s="182"/>
      <c r="E521" s="372"/>
      <c r="F521" s="183"/>
      <c r="G521" s="183"/>
      <c r="H521" s="183"/>
      <c r="I521" s="183"/>
      <c r="J521" s="184"/>
      <c r="K521" s="435"/>
      <c r="L521" s="35"/>
      <c r="M521" s="185"/>
      <c r="N521" s="35"/>
      <c r="O521" s="35"/>
      <c r="P521" s="385"/>
      <c r="Q521" s="35"/>
      <c r="R521" s="365"/>
    </row>
    <row r="522" spans="1:18" ht="18.75">
      <c r="A522" s="163">
        <v>518</v>
      </c>
      <c r="B522" s="136"/>
      <c r="C522" s="136"/>
      <c r="D522" s="137"/>
      <c r="E522" s="138" t="s">
        <v>2618</v>
      </c>
      <c r="F522" s="187"/>
      <c r="G522" s="187"/>
      <c r="H522" s="187"/>
      <c r="I522" s="141"/>
      <c r="J522" s="143"/>
      <c r="K522" s="190"/>
      <c r="L522" s="141"/>
      <c r="M522" s="144"/>
      <c r="N522" s="141"/>
      <c r="O522" s="141"/>
      <c r="P522" s="386"/>
      <c r="Q522" s="141"/>
      <c r="R522" s="365"/>
    </row>
    <row r="523" spans="1:18" ht="18.75">
      <c r="A523" s="163">
        <v>519</v>
      </c>
      <c r="B523" s="362"/>
      <c r="C523" s="150"/>
      <c r="D523" s="150"/>
      <c r="E523" s="481" t="s">
        <v>2177</v>
      </c>
      <c r="F523" s="373"/>
      <c r="G523" s="276"/>
      <c r="H523" s="276"/>
      <c r="I523" s="276"/>
      <c r="J523" s="150"/>
      <c r="K523" s="434"/>
      <c r="L523" s="150"/>
      <c r="M523" s="150"/>
      <c r="N523" s="150"/>
      <c r="O523" s="150"/>
      <c r="P523" s="387"/>
      <c r="Q523" s="150"/>
      <c r="R523" s="243"/>
    </row>
    <row r="524" spans="1:18" ht="58.15" customHeight="1">
      <c r="A524" s="163">
        <v>520</v>
      </c>
      <c r="B524" s="277">
        <v>5295</v>
      </c>
      <c r="C524" s="271" t="s">
        <v>2635</v>
      </c>
      <c r="D524" s="272"/>
      <c r="E524" s="355" t="s">
        <v>2177</v>
      </c>
      <c r="F524" s="375" t="s">
        <v>2636</v>
      </c>
      <c r="G524" s="376" t="s">
        <v>2129</v>
      </c>
      <c r="H524" s="347" t="str">
        <f t="shared" ref="H524:H539" si="58">HYPERLINK("https://www.gardenbulbs.ru/images/Gladiolus_CL/thumbnails/"&amp;C524&amp;".jpg","фото")</f>
        <v>фото</v>
      </c>
      <c r="I524" s="188" t="s">
        <v>10326</v>
      </c>
      <c r="J524" s="189" t="s">
        <v>168</v>
      </c>
      <c r="K524" s="229">
        <v>2</v>
      </c>
      <c r="L524" s="278">
        <v>295.5</v>
      </c>
      <c r="M524" s="324">
        <v>1</v>
      </c>
      <c r="N524" s="160"/>
      <c r="O524" s="157">
        <f t="shared" ref="O524:O539" si="59">IF(ISERROR(L524*N524),0,L524*N524)</f>
        <v>0</v>
      </c>
      <c r="P524" s="374">
        <v>4607109938324</v>
      </c>
      <c r="Q524" s="161"/>
      <c r="R524" s="167"/>
    </row>
    <row r="525" spans="1:18" ht="58.15" customHeight="1">
      <c r="A525" s="163">
        <v>521</v>
      </c>
      <c r="B525" s="277">
        <v>990</v>
      </c>
      <c r="C525" s="271" t="s">
        <v>2619</v>
      </c>
      <c r="D525" s="272"/>
      <c r="E525" s="355" t="s">
        <v>2177</v>
      </c>
      <c r="F525" s="375" t="s">
        <v>2178</v>
      </c>
      <c r="G525" s="376" t="s">
        <v>2179</v>
      </c>
      <c r="H525" s="347" t="str">
        <f t="shared" si="58"/>
        <v>фото</v>
      </c>
      <c r="I525" s="188" t="s">
        <v>10312</v>
      </c>
      <c r="J525" s="189" t="s">
        <v>168</v>
      </c>
      <c r="K525" s="229">
        <v>2</v>
      </c>
      <c r="L525" s="278">
        <v>300.70000000000005</v>
      </c>
      <c r="M525" s="324">
        <v>1</v>
      </c>
      <c r="N525" s="160"/>
      <c r="O525" s="157">
        <f t="shared" si="59"/>
        <v>0</v>
      </c>
      <c r="P525" s="374">
        <v>4607109959329</v>
      </c>
      <c r="Q525" s="161"/>
      <c r="R525" s="167"/>
    </row>
    <row r="526" spans="1:18" ht="58.15" customHeight="1">
      <c r="A526" s="163">
        <v>522</v>
      </c>
      <c r="B526" s="277">
        <v>2682</v>
      </c>
      <c r="C526" s="271" t="s">
        <v>2180</v>
      </c>
      <c r="D526" s="272"/>
      <c r="E526" s="355" t="s">
        <v>2177</v>
      </c>
      <c r="F526" s="375" t="s">
        <v>2181</v>
      </c>
      <c r="G526" s="376" t="s">
        <v>2182</v>
      </c>
      <c r="H526" s="347" t="str">
        <f t="shared" si="58"/>
        <v>фото</v>
      </c>
      <c r="I526" s="188" t="s">
        <v>10313</v>
      </c>
      <c r="J526" s="189" t="s">
        <v>168</v>
      </c>
      <c r="K526" s="229">
        <v>2</v>
      </c>
      <c r="L526" s="278">
        <v>306.8</v>
      </c>
      <c r="M526" s="324">
        <v>1</v>
      </c>
      <c r="N526" s="160"/>
      <c r="O526" s="157">
        <f t="shared" si="59"/>
        <v>0</v>
      </c>
      <c r="P526" s="374">
        <v>4607109959381</v>
      </c>
      <c r="Q526" s="161"/>
      <c r="R526" s="167"/>
    </row>
    <row r="527" spans="1:18" ht="58.15" customHeight="1">
      <c r="A527" s="163">
        <v>523</v>
      </c>
      <c r="B527" s="277">
        <v>992</v>
      </c>
      <c r="C527" s="271" t="s">
        <v>2183</v>
      </c>
      <c r="D527" s="272"/>
      <c r="E527" s="355" t="s">
        <v>2177</v>
      </c>
      <c r="F527" s="375" t="s">
        <v>2184</v>
      </c>
      <c r="G527" s="376" t="s">
        <v>2185</v>
      </c>
      <c r="H527" s="347" t="str">
        <f t="shared" si="58"/>
        <v>фото</v>
      </c>
      <c r="I527" s="188" t="s">
        <v>10314</v>
      </c>
      <c r="J527" s="189" t="s">
        <v>168</v>
      </c>
      <c r="K527" s="229">
        <v>2</v>
      </c>
      <c r="L527" s="278">
        <v>306.8</v>
      </c>
      <c r="M527" s="324">
        <v>1</v>
      </c>
      <c r="N527" s="160"/>
      <c r="O527" s="157">
        <f t="shared" si="59"/>
        <v>0</v>
      </c>
      <c r="P527" s="374">
        <v>4607109959336</v>
      </c>
      <c r="Q527" s="161"/>
      <c r="R527" s="167"/>
    </row>
    <row r="528" spans="1:18" ht="58.15" customHeight="1">
      <c r="A528" s="163">
        <v>524</v>
      </c>
      <c r="B528" s="277">
        <v>2680</v>
      </c>
      <c r="C528" s="271" t="s">
        <v>2186</v>
      </c>
      <c r="D528" s="272"/>
      <c r="E528" s="355" t="s">
        <v>2177</v>
      </c>
      <c r="F528" s="375" t="s">
        <v>2187</v>
      </c>
      <c r="G528" s="376" t="s">
        <v>2188</v>
      </c>
      <c r="H528" s="347" t="str">
        <f t="shared" si="58"/>
        <v>фото</v>
      </c>
      <c r="I528" s="188" t="s">
        <v>10315</v>
      </c>
      <c r="J528" s="189" t="s">
        <v>168</v>
      </c>
      <c r="K528" s="229">
        <v>2</v>
      </c>
      <c r="L528" s="278">
        <v>306.8</v>
      </c>
      <c r="M528" s="324">
        <v>1</v>
      </c>
      <c r="N528" s="160"/>
      <c r="O528" s="157">
        <f t="shared" si="59"/>
        <v>0</v>
      </c>
      <c r="P528" s="374">
        <v>4607109959299</v>
      </c>
      <c r="Q528" s="161"/>
      <c r="R528" s="167"/>
    </row>
    <row r="529" spans="1:18" ht="58.15" customHeight="1">
      <c r="A529" s="163">
        <v>525</v>
      </c>
      <c r="B529" s="277">
        <v>2683</v>
      </c>
      <c r="C529" s="271" t="s">
        <v>2189</v>
      </c>
      <c r="D529" s="272"/>
      <c r="E529" s="355" t="s">
        <v>2177</v>
      </c>
      <c r="F529" s="375" t="s">
        <v>2190</v>
      </c>
      <c r="G529" s="376" t="s">
        <v>2191</v>
      </c>
      <c r="H529" s="347" t="str">
        <f t="shared" si="58"/>
        <v>фото</v>
      </c>
      <c r="I529" s="188" t="s">
        <v>10316</v>
      </c>
      <c r="J529" s="189" t="s">
        <v>168</v>
      </c>
      <c r="K529" s="229">
        <v>2</v>
      </c>
      <c r="L529" s="278">
        <v>306.8</v>
      </c>
      <c r="M529" s="324">
        <v>1</v>
      </c>
      <c r="N529" s="160"/>
      <c r="O529" s="157">
        <f t="shared" si="59"/>
        <v>0</v>
      </c>
      <c r="P529" s="374">
        <v>4607109959350</v>
      </c>
      <c r="Q529" s="161"/>
      <c r="R529" s="167"/>
    </row>
    <row r="530" spans="1:18" ht="58.15" customHeight="1">
      <c r="A530" s="163">
        <v>526</v>
      </c>
      <c r="B530" s="277">
        <v>993</v>
      </c>
      <c r="C530" s="271" t="s">
        <v>2192</v>
      </c>
      <c r="D530" s="272"/>
      <c r="E530" s="355" t="s">
        <v>2177</v>
      </c>
      <c r="F530" s="375" t="s">
        <v>2193</v>
      </c>
      <c r="G530" s="376" t="s">
        <v>2194</v>
      </c>
      <c r="H530" s="347" t="str">
        <f t="shared" si="58"/>
        <v>фото</v>
      </c>
      <c r="I530" s="188" t="s">
        <v>10317</v>
      </c>
      <c r="J530" s="189" t="s">
        <v>168</v>
      </c>
      <c r="K530" s="229">
        <v>2</v>
      </c>
      <c r="L530" s="278">
        <v>306.8</v>
      </c>
      <c r="M530" s="324">
        <v>1</v>
      </c>
      <c r="N530" s="160"/>
      <c r="O530" s="157">
        <f t="shared" si="59"/>
        <v>0</v>
      </c>
      <c r="P530" s="374">
        <v>4607109959343</v>
      </c>
      <c r="Q530" s="161"/>
      <c r="R530" s="167"/>
    </row>
    <row r="531" spans="1:18" ht="58.15" customHeight="1">
      <c r="A531" s="163">
        <v>527</v>
      </c>
      <c r="B531" s="277">
        <v>5292</v>
      </c>
      <c r="C531" s="271" t="s">
        <v>2620</v>
      </c>
      <c r="D531" s="272"/>
      <c r="E531" s="355" t="s">
        <v>2177</v>
      </c>
      <c r="F531" s="375" t="s">
        <v>2621</v>
      </c>
      <c r="G531" s="376" t="s">
        <v>2622</v>
      </c>
      <c r="H531" s="347" t="str">
        <f t="shared" si="58"/>
        <v>фото</v>
      </c>
      <c r="I531" s="188" t="s">
        <v>10401</v>
      </c>
      <c r="J531" s="189" t="s">
        <v>168</v>
      </c>
      <c r="K531" s="229">
        <v>2</v>
      </c>
      <c r="L531" s="278">
        <v>300.70000000000005</v>
      </c>
      <c r="M531" s="324">
        <v>1</v>
      </c>
      <c r="N531" s="160"/>
      <c r="O531" s="157">
        <f t="shared" si="59"/>
        <v>0</v>
      </c>
      <c r="P531" s="374">
        <v>4607109938355</v>
      </c>
      <c r="Q531" s="161"/>
      <c r="R531" s="167"/>
    </row>
    <row r="532" spans="1:18" ht="58.15" customHeight="1">
      <c r="A532" s="163">
        <v>528</v>
      </c>
      <c r="B532" s="277">
        <v>5637</v>
      </c>
      <c r="C532" s="271" t="s">
        <v>2623</v>
      </c>
      <c r="D532" s="272"/>
      <c r="E532" s="355" t="s">
        <v>2177</v>
      </c>
      <c r="F532" s="375" t="s">
        <v>2624</v>
      </c>
      <c r="G532" s="376" t="s">
        <v>2625</v>
      </c>
      <c r="H532" s="347" t="str">
        <f t="shared" si="58"/>
        <v>фото</v>
      </c>
      <c r="I532" s="188" t="s">
        <v>10402</v>
      </c>
      <c r="J532" s="189" t="s">
        <v>168</v>
      </c>
      <c r="K532" s="229">
        <v>2</v>
      </c>
      <c r="L532" s="278">
        <v>300.70000000000005</v>
      </c>
      <c r="M532" s="324">
        <v>1</v>
      </c>
      <c r="N532" s="160"/>
      <c r="O532" s="157">
        <f t="shared" si="59"/>
        <v>0</v>
      </c>
      <c r="P532" s="374">
        <v>4607109933350</v>
      </c>
      <c r="Q532" s="161"/>
      <c r="R532" s="167"/>
    </row>
    <row r="533" spans="1:18" ht="58.15" customHeight="1">
      <c r="A533" s="163">
        <v>529</v>
      </c>
      <c r="B533" s="277">
        <v>3492</v>
      </c>
      <c r="C533" s="271" t="s">
        <v>2195</v>
      </c>
      <c r="D533" s="272"/>
      <c r="E533" s="355" t="s">
        <v>2177</v>
      </c>
      <c r="F533" s="375" t="s">
        <v>2196</v>
      </c>
      <c r="G533" s="376" t="s">
        <v>2197</v>
      </c>
      <c r="H533" s="347" t="str">
        <f t="shared" si="58"/>
        <v>фото</v>
      </c>
      <c r="I533" s="188" t="s">
        <v>10318</v>
      </c>
      <c r="J533" s="189" t="s">
        <v>168</v>
      </c>
      <c r="K533" s="229">
        <v>2</v>
      </c>
      <c r="L533" s="278">
        <v>306.8</v>
      </c>
      <c r="M533" s="324">
        <v>1</v>
      </c>
      <c r="N533" s="160"/>
      <c r="O533" s="157">
        <f t="shared" si="59"/>
        <v>0</v>
      </c>
      <c r="P533" s="374">
        <v>4607109972342</v>
      </c>
      <c r="Q533" s="161"/>
      <c r="R533" s="167"/>
    </row>
    <row r="534" spans="1:18" ht="58.15" customHeight="1">
      <c r="A534" s="163">
        <v>530</v>
      </c>
      <c r="B534" s="277">
        <v>5293</v>
      </c>
      <c r="C534" s="271" t="s">
        <v>2629</v>
      </c>
      <c r="D534" s="272"/>
      <c r="E534" s="355" t="s">
        <v>2177</v>
      </c>
      <c r="F534" s="375" t="s">
        <v>2630</v>
      </c>
      <c r="G534" s="376" t="s">
        <v>2631</v>
      </c>
      <c r="H534" s="347" t="str">
        <f t="shared" si="58"/>
        <v>фото</v>
      </c>
      <c r="I534" s="188" t="s">
        <v>10319</v>
      </c>
      <c r="J534" s="189" t="s">
        <v>168</v>
      </c>
      <c r="K534" s="229">
        <v>2</v>
      </c>
      <c r="L534" s="278">
        <v>300.70000000000005</v>
      </c>
      <c r="M534" s="324">
        <v>1</v>
      </c>
      <c r="N534" s="160"/>
      <c r="O534" s="157">
        <f t="shared" si="59"/>
        <v>0</v>
      </c>
      <c r="P534" s="374">
        <v>4607109938348</v>
      </c>
      <c r="Q534" s="161"/>
      <c r="R534" s="167"/>
    </row>
    <row r="535" spans="1:18" ht="58.15" customHeight="1">
      <c r="A535" s="163">
        <v>531</v>
      </c>
      <c r="B535" s="277">
        <v>3493</v>
      </c>
      <c r="C535" s="271" t="s">
        <v>2632</v>
      </c>
      <c r="D535" s="272"/>
      <c r="E535" s="355" t="s">
        <v>2177</v>
      </c>
      <c r="F535" s="375" t="s">
        <v>2633</v>
      </c>
      <c r="G535" s="376" t="s">
        <v>2634</v>
      </c>
      <c r="H535" s="347" t="str">
        <f t="shared" si="58"/>
        <v>фото</v>
      </c>
      <c r="I535" s="188" t="s">
        <v>10315</v>
      </c>
      <c r="J535" s="189" t="s">
        <v>168</v>
      </c>
      <c r="K535" s="229">
        <v>2</v>
      </c>
      <c r="L535" s="278">
        <v>295.5</v>
      </c>
      <c r="M535" s="324">
        <v>1</v>
      </c>
      <c r="N535" s="160"/>
      <c r="O535" s="157">
        <f t="shared" si="59"/>
        <v>0</v>
      </c>
      <c r="P535" s="374">
        <v>4607109972359</v>
      </c>
      <c r="Q535" s="161"/>
      <c r="R535" s="167"/>
    </row>
    <row r="536" spans="1:18" ht="58.15" customHeight="1">
      <c r="A536" s="163">
        <v>532</v>
      </c>
      <c r="B536" s="277">
        <v>2684</v>
      </c>
      <c r="C536" s="271" t="s">
        <v>2198</v>
      </c>
      <c r="D536" s="272"/>
      <c r="E536" s="355" t="s">
        <v>2177</v>
      </c>
      <c r="F536" s="375" t="s">
        <v>2199</v>
      </c>
      <c r="G536" s="376" t="s">
        <v>2200</v>
      </c>
      <c r="H536" s="347" t="str">
        <f t="shared" si="58"/>
        <v>фото</v>
      </c>
      <c r="I536" s="188" t="s">
        <v>10320</v>
      </c>
      <c r="J536" s="189" t="s">
        <v>168</v>
      </c>
      <c r="K536" s="229">
        <v>2</v>
      </c>
      <c r="L536" s="278">
        <v>306.8</v>
      </c>
      <c r="M536" s="324">
        <v>1</v>
      </c>
      <c r="N536" s="160"/>
      <c r="O536" s="157">
        <f t="shared" si="59"/>
        <v>0</v>
      </c>
      <c r="P536" s="374">
        <v>4607109959367</v>
      </c>
      <c r="Q536" s="161"/>
      <c r="R536" s="167"/>
    </row>
    <row r="537" spans="1:18" ht="58.15" customHeight="1">
      <c r="A537" s="163">
        <v>533</v>
      </c>
      <c r="B537" s="277">
        <v>991</v>
      </c>
      <c r="C537" s="271" t="s">
        <v>2201</v>
      </c>
      <c r="D537" s="272"/>
      <c r="E537" s="355" t="s">
        <v>2177</v>
      </c>
      <c r="F537" s="375" t="s">
        <v>2202</v>
      </c>
      <c r="G537" s="376" t="s">
        <v>2203</v>
      </c>
      <c r="H537" s="347" t="str">
        <f t="shared" si="58"/>
        <v>фото</v>
      </c>
      <c r="I537" s="188" t="s">
        <v>10321</v>
      </c>
      <c r="J537" s="189" t="s">
        <v>168</v>
      </c>
      <c r="K537" s="229">
        <v>2</v>
      </c>
      <c r="L537" s="278">
        <v>306.8</v>
      </c>
      <c r="M537" s="324">
        <v>1</v>
      </c>
      <c r="N537" s="160"/>
      <c r="O537" s="157">
        <f t="shared" si="59"/>
        <v>0</v>
      </c>
      <c r="P537" s="374">
        <v>4607109959374</v>
      </c>
      <c r="Q537" s="161"/>
      <c r="R537" s="167"/>
    </row>
    <row r="538" spans="1:18" ht="58.15" customHeight="1">
      <c r="A538" s="163">
        <v>534</v>
      </c>
      <c r="B538" s="277">
        <v>5294</v>
      </c>
      <c r="C538" s="271" t="s">
        <v>2204</v>
      </c>
      <c r="D538" s="272"/>
      <c r="E538" s="355" t="s">
        <v>2177</v>
      </c>
      <c r="F538" s="375" t="s">
        <v>2205</v>
      </c>
      <c r="G538" s="376" t="s">
        <v>2206</v>
      </c>
      <c r="H538" s="347" t="str">
        <f t="shared" si="58"/>
        <v>фото</v>
      </c>
      <c r="I538" s="188" t="s">
        <v>10322</v>
      </c>
      <c r="J538" s="189" t="s">
        <v>168</v>
      </c>
      <c r="K538" s="229">
        <v>2</v>
      </c>
      <c r="L538" s="278">
        <v>292.70000000000005</v>
      </c>
      <c r="M538" s="324">
        <v>1</v>
      </c>
      <c r="N538" s="160"/>
      <c r="O538" s="157">
        <f t="shared" si="59"/>
        <v>0</v>
      </c>
      <c r="P538" s="374">
        <v>4607109938331</v>
      </c>
      <c r="Q538" s="161"/>
      <c r="R538" s="167"/>
    </row>
    <row r="539" spans="1:18" ht="58.15" customHeight="1">
      <c r="A539" s="163">
        <v>535</v>
      </c>
      <c r="B539" s="277">
        <v>3494</v>
      </c>
      <c r="C539" s="271" t="s">
        <v>2626</v>
      </c>
      <c r="D539" s="272"/>
      <c r="E539" s="355" t="s">
        <v>2177</v>
      </c>
      <c r="F539" s="375" t="s">
        <v>2627</v>
      </c>
      <c r="G539" s="376" t="s">
        <v>2628</v>
      </c>
      <c r="H539" s="347" t="str">
        <f t="shared" si="58"/>
        <v>фото</v>
      </c>
      <c r="I539" s="188" t="s">
        <v>10315</v>
      </c>
      <c r="J539" s="189" t="s">
        <v>168</v>
      </c>
      <c r="K539" s="229">
        <v>2</v>
      </c>
      <c r="L539" s="278">
        <v>300.70000000000005</v>
      </c>
      <c r="M539" s="324">
        <v>1</v>
      </c>
      <c r="N539" s="160"/>
      <c r="O539" s="157">
        <f t="shared" si="59"/>
        <v>0</v>
      </c>
      <c r="P539" s="374">
        <v>4607109972366</v>
      </c>
      <c r="Q539" s="161"/>
      <c r="R539" s="167"/>
    </row>
    <row r="540" spans="1:18" ht="9.75" customHeight="1">
      <c r="A540" s="163">
        <v>536</v>
      </c>
      <c r="B540" s="19"/>
      <c r="C540" s="136"/>
      <c r="D540" s="137"/>
      <c r="E540" s="249"/>
      <c r="F540" s="187"/>
      <c r="G540" s="187"/>
      <c r="H540" s="187"/>
      <c r="I540" s="142"/>
      <c r="J540" s="142"/>
      <c r="K540" s="190"/>
      <c r="L540" s="190"/>
      <c r="M540" s="144"/>
      <c r="N540" s="141"/>
      <c r="O540" s="141"/>
      <c r="P540" s="386"/>
      <c r="Q540" s="141"/>
      <c r="R540" s="94"/>
    </row>
    <row r="541" spans="1:18" ht="18.75">
      <c r="A541" s="163">
        <v>537</v>
      </c>
      <c r="B541" s="19"/>
      <c r="C541" s="136"/>
      <c r="D541" s="137"/>
      <c r="E541" s="249" t="s">
        <v>2641</v>
      </c>
      <c r="F541" s="187"/>
      <c r="G541" s="187"/>
      <c r="H541" s="187"/>
      <c r="I541" s="142"/>
      <c r="J541" s="142"/>
      <c r="K541" s="190"/>
      <c r="L541" s="190"/>
      <c r="M541" s="144"/>
      <c r="N541" s="141"/>
      <c r="O541" s="141"/>
      <c r="P541" s="386"/>
      <c r="Q541" s="141"/>
      <c r="R541" s="94"/>
    </row>
    <row r="542" spans="1:18" ht="18.75">
      <c r="A542" s="163">
        <v>538</v>
      </c>
      <c r="B542" s="150"/>
      <c r="C542" s="150"/>
      <c r="D542" s="150"/>
      <c r="E542" s="481" t="s">
        <v>2642</v>
      </c>
      <c r="F542" s="147"/>
      <c r="G542" s="150"/>
      <c r="H542" s="150"/>
      <c r="I542" s="276"/>
      <c r="J542" s="150"/>
      <c r="K542" s="434"/>
      <c r="L542" s="150"/>
      <c r="M542" s="150"/>
      <c r="N542" s="150"/>
      <c r="O542" s="150"/>
      <c r="P542" s="387"/>
      <c r="Q542" s="150"/>
      <c r="R542" s="243"/>
    </row>
    <row r="543" spans="1:18" ht="47.85" customHeight="1">
      <c r="A543" s="163">
        <v>544</v>
      </c>
      <c r="B543" s="350">
        <v>14394</v>
      </c>
      <c r="C543" s="279" t="s">
        <v>2643</v>
      </c>
      <c r="D543" s="279"/>
      <c r="E543" s="355" t="s">
        <v>2644</v>
      </c>
      <c r="F543" s="351" t="s">
        <v>2645</v>
      </c>
      <c r="G543" s="352" t="s">
        <v>2646</v>
      </c>
      <c r="H543" s="347" t="str">
        <f t="shared" ref="H543:H608" si="60">HYPERLINK("https://www.gardenbulbs.ru/images/Dahlia_CL/thumbnails/"&amp;C543&amp;".jpg","фото")</f>
        <v>фото</v>
      </c>
      <c r="I543" s="188" t="s">
        <v>2647</v>
      </c>
      <c r="J543" s="189" t="s">
        <v>169</v>
      </c>
      <c r="K543" s="229">
        <v>3</v>
      </c>
      <c r="L543" s="278">
        <v>701.80000000000007</v>
      </c>
      <c r="M543" s="324">
        <v>1</v>
      </c>
      <c r="N543" s="160"/>
      <c r="O543" s="157">
        <f t="shared" ref="O543" si="61">IF(ISERROR(L543*N543),0,L543*N543)</f>
        <v>0</v>
      </c>
      <c r="P543" s="374">
        <v>4607109933947</v>
      </c>
      <c r="Q543" s="192"/>
      <c r="R543" s="191" t="s">
        <v>10492</v>
      </c>
    </row>
    <row r="544" spans="1:18" ht="47.85" customHeight="1">
      <c r="A544" s="163">
        <v>545</v>
      </c>
      <c r="B544" s="350">
        <v>13837</v>
      </c>
      <c r="C544" s="279" t="s">
        <v>2648</v>
      </c>
      <c r="D544" s="279"/>
      <c r="E544" s="355" t="s">
        <v>2644</v>
      </c>
      <c r="F544" s="351" t="s">
        <v>2649</v>
      </c>
      <c r="G544" s="352" t="s">
        <v>2650</v>
      </c>
      <c r="H544" s="347" t="str">
        <f t="shared" si="60"/>
        <v>фото</v>
      </c>
      <c r="I544" s="188" t="s">
        <v>2651</v>
      </c>
      <c r="J544" s="189" t="s">
        <v>169</v>
      </c>
      <c r="K544" s="229">
        <v>3</v>
      </c>
      <c r="L544" s="278">
        <v>661.80000000000007</v>
      </c>
      <c r="M544" s="324">
        <v>1</v>
      </c>
      <c r="N544" s="160"/>
      <c r="O544" s="157">
        <f t="shared" ref="O544:O546" si="62">IF(ISERROR(L544*N544),0,L544*N544)</f>
        <v>0</v>
      </c>
      <c r="P544" s="374">
        <v>4607109919187</v>
      </c>
      <c r="Q544" s="192"/>
      <c r="R544" s="191" t="s">
        <v>2913</v>
      </c>
    </row>
    <row r="545" spans="1:18" ht="47.85" customHeight="1">
      <c r="A545" s="163">
        <v>546</v>
      </c>
      <c r="B545" s="350">
        <v>14395</v>
      </c>
      <c r="C545" s="279" t="s">
        <v>2652</v>
      </c>
      <c r="D545" s="279"/>
      <c r="E545" s="355" t="s">
        <v>2644</v>
      </c>
      <c r="F545" s="351" t="s">
        <v>2653</v>
      </c>
      <c r="G545" s="352" t="s">
        <v>2654</v>
      </c>
      <c r="H545" s="347" t="str">
        <f t="shared" si="60"/>
        <v>фото</v>
      </c>
      <c r="I545" s="188" t="s">
        <v>2655</v>
      </c>
      <c r="J545" s="189" t="s">
        <v>169</v>
      </c>
      <c r="K545" s="229">
        <v>3</v>
      </c>
      <c r="L545" s="278">
        <v>701.80000000000007</v>
      </c>
      <c r="M545" s="324">
        <v>1</v>
      </c>
      <c r="N545" s="160"/>
      <c r="O545" s="157">
        <f t="shared" si="62"/>
        <v>0</v>
      </c>
      <c r="P545" s="374">
        <v>4607109916124</v>
      </c>
      <c r="Q545" s="192"/>
      <c r="R545" s="191" t="s">
        <v>10492</v>
      </c>
    </row>
    <row r="546" spans="1:18" ht="47.85" customHeight="1">
      <c r="A546" s="163">
        <v>547</v>
      </c>
      <c r="B546" s="350">
        <v>13836</v>
      </c>
      <c r="C546" s="279" t="s">
        <v>2656</v>
      </c>
      <c r="D546" s="279"/>
      <c r="E546" s="355" t="s">
        <v>2644</v>
      </c>
      <c r="F546" s="351" t="s">
        <v>2657</v>
      </c>
      <c r="G546" s="352" t="s">
        <v>2658</v>
      </c>
      <c r="H546" s="347" t="str">
        <f t="shared" si="60"/>
        <v>фото</v>
      </c>
      <c r="I546" s="188" t="s">
        <v>9284</v>
      </c>
      <c r="J546" s="189" t="s">
        <v>169</v>
      </c>
      <c r="K546" s="229">
        <v>2</v>
      </c>
      <c r="L546" s="278">
        <v>445.5</v>
      </c>
      <c r="M546" s="324">
        <v>1</v>
      </c>
      <c r="N546" s="160"/>
      <c r="O546" s="157">
        <f t="shared" si="62"/>
        <v>0</v>
      </c>
      <c r="P546" s="374">
        <v>4607109919194</v>
      </c>
      <c r="Q546" s="192"/>
      <c r="R546" s="191" t="s">
        <v>2913</v>
      </c>
    </row>
    <row r="547" spans="1:18" ht="18.75">
      <c r="A547" s="163">
        <v>548</v>
      </c>
      <c r="B547" s="150"/>
      <c r="C547" s="150"/>
      <c r="D547" s="150"/>
      <c r="E547" s="481" t="s">
        <v>2659</v>
      </c>
      <c r="F547" s="147"/>
      <c r="G547" s="150"/>
      <c r="H547" s="150"/>
      <c r="I547" s="276"/>
      <c r="J547" s="150"/>
      <c r="K547" s="434"/>
      <c r="L547" s="150"/>
      <c r="M547" s="150"/>
      <c r="N547" s="150"/>
      <c r="O547" s="150"/>
      <c r="P547" s="387"/>
      <c r="Q547" s="150"/>
      <c r="R547" s="243"/>
    </row>
    <row r="548" spans="1:18" ht="58.15" customHeight="1">
      <c r="A548" s="163">
        <v>549</v>
      </c>
      <c r="B548" s="350">
        <v>3840</v>
      </c>
      <c r="C548" s="279" t="s">
        <v>2660</v>
      </c>
      <c r="D548" s="279"/>
      <c r="E548" s="355" t="s">
        <v>2644</v>
      </c>
      <c r="F548" s="351" t="s">
        <v>2661</v>
      </c>
      <c r="G548" s="352" t="s">
        <v>2662</v>
      </c>
      <c r="H548" s="347" t="str">
        <f t="shared" si="60"/>
        <v>фото</v>
      </c>
      <c r="I548" s="188" t="s">
        <v>2663</v>
      </c>
      <c r="J548" s="189" t="s">
        <v>169</v>
      </c>
      <c r="K548" s="229">
        <v>1</v>
      </c>
      <c r="L548" s="278">
        <v>317.8</v>
      </c>
      <c r="M548" s="324">
        <v>1</v>
      </c>
      <c r="N548" s="160"/>
      <c r="O548" s="157">
        <f t="shared" ref="O548:O582" si="63">IF(ISERROR(L548*N548),0,L548*N548)</f>
        <v>0</v>
      </c>
      <c r="P548" s="374">
        <v>4607109980583</v>
      </c>
      <c r="Q548" s="192"/>
      <c r="R548" s="191" t="s">
        <v>2659</v>
      </c>
    </row>
    <row r="549" spans="1:18" ht="58.35" customHeight="1">
      <c r="A549" s="163">
        <v>550</v>
      </c>
      <c r="B549" s="350">
        <v>14214</v>
      </c>
      <c r="C549" s="279" t="s">
        <v>10495</v>
      </c>
      <c r="D549" s="279"/>
      <c r="E549" s="355" t="s">
        <v>2644</v>
      </c>
      <c r="F549" s="351" t="s">
        <v>10403</v>
      </c>
      <c r="G549" s="352" t="s">
        <v>10432</v>
      </c>
      <c r="H549" s="347" t="str">
        <f t="shared" si="60"/>
        <v>фото</v>
      </c>
      <c r="I549" s="188" t="s">
        <v>10461</v>
      </c>
      <c r="J549" s="189" t="s">
        <v>169</v>
      </c>
      <c r="K549" s="229">
        <v>1</v>
      </c>
      <c r="L549" s="278">
        <v>320.8</v>
      </c>
      <c r="M549" s="324">
        <v>1</v>
      </c>
      <c r="N549" s="160"/>
      <c r="O549" s="157">
        <f t="shared" si="63"/>
        <v>0</v>
      </c>
      <c r="P549" s="374">
        <v>4607105139367</v>
      </c>
      <c r="Q549" s="447">
        <v>2025</v>
      </c>
      <c r="R549" s="191" t="s">
        <v>2659</v>
      </c>
    </row>
    <row r="550" spans="1:18" ht="58.15" customHeight="1">
      <c r="A550" s="163">
        <v>551</v>
      </c>
      <c r="B550" s="350">
        <v>3543</v>
      </c>
      <c r="C550" s="279" t="s">
        <v>3166</v>
      </c>
      <c r="D550" s="279"/>
      <c r="E550" s="355" t="s">
        <v>2644</v>
      </c>
      <c r="F550" s="351" t="s">
        <v>11674</v>
      </c>
      <c r="G550" s="352" t="s">
        <v>11746</v>
      </c>
      <c r="H550" s="347" t="str">
        <f t="shared" si="60"/>
        <v>фото</v>
      </c>
      <c r="I550" s="188" t="s">
        <v>3167</v>
      </c>
      <c r="J550" s="189" t="s">
        <v>169</v>
      </c>
      <c r="K550" s="229">
        <v>1</v>
      </c>
      <c r="L550" s="278">
        <v>302</v>
      </c>
      <c r="M550" s="324">
        <v>1</v>
      </c>
      <c r="N550" s="160"/>
      <c r="O550" s="157">
        <f t="shared" si="63"/>
        <v>0</v>
      </c>
      <c r="P550" s="374">
        <v>4607109973202</v>
      </c>
      <c r="Q550" s="192"/>
      <c r="R550" s="191" t="s">
        <v>2659</v>
      </c>
    </row>
    <row r="551" spans="1:18" ht="58.15" customHeight="1">
      <c r="A551" s="163">
        <v>552</v>
      </c>
      <c r="B551" s="350">
        <v>13848</v>
      </c>
      <c r="C551" s="279" t="s">
        <v>11599</v>
      </c>
      <c r="D551" s="279"/>
      <c r="E551" s="355" t="s">
        <v>2644</v>
      </c>
      <c r="F551" s="351" t="s">
        <v>11675</v>
      </c>
      <c r="G551" s="352" t="s">
        <v>11747</v>
      </c>
      <c r="H551" s="347" t="str">
        <f t="shared" si="60"/>
        <v>фото</v>
      </c>
      <c r="I551" s="188" t="s">
        <v>11817</v>
      </c>
      <c r="J551" s="189" t="s">
        <v>169</v>
      </c>
      <c r="K551" s="229">
        <v>1</v>
      </c>
      <c r="L551" s="278">
        <v>314.70000000000005</v>
      </c>
      <c r="M551" s="324">
        <v>1</v>
      </c>
      <c r="N551" s="160"/>
      <c r="O551" s="157">
        <f t="shared" si="63"/>
        <v>0</v>
      </c>
      <c r="P551" s="374">
        <v>4607109919071</v>
      </c>
      <c r="Q551" s="164"/>
      <c r="R551" s="191" t="s">
        <v>2659</v>
      </c>
    </row>
    <row r="552" spans="1:18" ht="58.15" customHeight="1">
      <c r="A552" s="163">
        <v>553</v>
      </c>
      <c r="B552" s="350">
        <v>7798</v>
      </c>
      <c r="C552" s="279" t="s">
        <v>2666</v>
      </c>
      <c r="D552" s="279"/>
      <c r="E552" s="355" t="s">
        <v>2644</v>
      </c>
      <c r="F552" s="351" t="s">
        <v>2667</v>
      </c>
      <c r="G552" s="352" t="s">
        <v>2668</v>
      </c>
      <c r="H552" s="347" t="str">
        <f t="shared" si="60"/>
        <v>фото</v>
      </c>
      <c r="I552" s="188" t="s">
        <v>2669</v>
      </c>
      <c r="J552" s="189" t="s">
        <v>169</v>
      </c>
      <c r="K552" s="229">
        <v>1</v>
      </c>
      <c r="L552" s="278">
        <v>293.3</v>
      </c>
      <c r="M552" s="324">
        <v>1</v>
      </c>
      <c r="N552" s="160"/>
      <c r="O552" s="157">
        <f t="shared" si="63"/>
        <v>0</v>
      </c>
      <c r="P552" s="374">
        <v>4607109968727</v>
      </c>
      <c r="Q552" s="192"/>
      <c r="R552" s="191" t="s">
        <v>2659</v>
      </c>
    </row>
    <row r="553" spans="1:18" ht="58.35" customHeight="1">
      <c r="A553" s="163">
        <v>554</v>
      </c>
      <c r="B553" s="350">
        <v>193</v>
      </c>
      <c r="C553" s="279" t="s">
        <v>10496</v>
      </c>
      <c r="D553" s="279"/>
      <c r="E553" s="355" t="s">
        <v>2644</v>
      </c>
      <c r="F553" s="351" t="s">
        <v>10404</v>
      </c>
      <c r="G553" s="352" t="s">
        <v>10433</v>
      </c>
      <c r="H553" s="347" t="str">
        <f t="shared" si="60"/>
        <v>фото</v>
      </c>
      <c r="I553" s="188" t="s">
        <v>10462</v>
      </c>
      <c r="J553" s="189" t="s">
        <v>169</v>
      </c>
      <c r="K553" s="229">
        <v>1</v>
      </c>
      <c r="L553" s="278">
        <v>336.70000000000005</v>
      </c>
      <c r="M553" s="324">
        <v>1</v>
      </c>
      <c r="N553" s="160"/>
      <c r="O553" s="157">
        <f t="shared" si="63"/>
        <v>0</v>
      </c>
      <c r="P553" s="374">
        <v>4607109981092</v>
      </c>
      <c r="Q553" s="447">
        <v>2025</v>
      </c>
      <c r="R553" s="191" t="s">
        <v>2659</v>
      </c>
    </row>
    <row r="554" spans="1:18" ht="58.15" customHeight="1">
      <c r="A554" s="163">
        <v>555</v>
      </c>
      <c r="B554" s="350">
        <v>3525</v>
      </c>
      <c r="C554" s="279" t="s">
        <v>11600</v>
      </c>
      <c r="D554" s="279"/>
      <c r="E554" s="355" t="s">
        <v>2644</v>
      </c>
      <c r="F554" s="351" t="s">
        <v>11676</v>
      </c>
      <c r="G554" s="352" t="s">
        <v>11748</v>
      </c>
      <c r="H554" s="347" t="str">
        <f t="shared" si="60"/>
        <v>фото</v>
      </c>
      <c r="I554" s="188" t="s">
        <v>11818</v>
      </c>
      <c r="J554" s="189" t="s">
        <v>169</v>
      </c>
      <c r="K554" s="229">
        <v>1</v>
      </c>
      <c r="L554" s="278">
        <v>314.70000000000005</v>
      </c>
      <c r="M554" s="324">
        <v>1</v>
      </c>
      <c r="N554" s="160"/>
      <c r="O554" s="157">
        <f t="shared" si="63"/>
        <v>0</v>
      </c>
      <c r="P554" s="374">
        <v>4607109973332</v>
      </c>
      <c r="Q554" s="192"/>
      <c r="R554" s="191" t="s">
        <v>2659</v>
      </c>
    </row>
    <row r="555" spans="1:18" ht="47.85" customHeight="1">
      <c r="A555" s="163">
        <v>556</v>
      </c>
      <c r="B555" s="350">
        <v>4266</v>
      </c>
      <c r="C555" s="279" t="s">
        <v>11601</v>
      </c>
      <c r="D555" s="279"/>
      <c r="E555" s="355" t="s">
        <v>2644</v>
      </c>
      <c r="F555" s="351" t="s">
        <v>11677</v>
      </c>
      <c r="G555" s="352" t="s">
        <v>11749</v>
      </c>
      <c r="H555" s="347" t="str">
        <f t="shared" si="60"/>
        <v>фото</v>
      </c>
      <c r="I555" s="188" t="s">
        <v>11819</v>
      </c>
      <c r="J555" s="189" t="s">
        <v>169</v>
      </c>
      <c r="K555" s="229">
        <v>1</v>
      </c>
      <c r="L555" s="278">
        <v>293.10000000000002</v>
      </c>
      <c r="M555" s="324">
        <v>1</v>
      </c>
      <c r="N555" s="160"/>
      <c r="O555" s="157">
        <f t="shared" si="63"/>
        <v>0</v>
      </c>
      <c r="P555" s="374">
        <v>4607109986875</v>
      </c>
      <c r="Q555" s="164"/>
      <c r="R555" s="191" t="s">
        <v>2659</v>
      </c>
    </row>
    <row r="556" spans="1:18" ht="58.15" customHeight="1">
      <c r="A556" s="163">
        <v>557</v>
      </c>
      <c r="B556" s="350">
        <v>3538</v>
      </c>
      <c r="C556" s="279" t="s">
        <v>2670</v>
      </c>
      <c r="D556" s="279"/>
      <c r="E556" s="355" t="s">
        <v>2644</v>
      </c>
      <c r="F556" s="351" t="s">
        <v>2671</v>
      </c>
      <c r="G556" s="352" t="s">
        <v>2672</v>
      </c>
      <c r="H556" s="347" t="str">
        <f t="shared" si="60"/>
        <v>фото</v>
      </c>
      <c r="I556" s="188" t="s">
        <v>2673</v>
      </c>
      <c r="J556" s="189" t="s">
        <v>169</v>
      </c>
      <c r="K556" s="229">
        <v>1</v>
      </c>
      <c r="L556" s="278">
        <v>293.10000000000002</v>
      </c>
      <c r="M556" s="324">
        <v>1</v>
      </c>
      <c r="N556" s="160"/>
      <c r="O556" s="157">
        <f t="shared" si="63"/>
        <v>0</v>
      </c>
      <c r="P556" s="374">
        <v>4607109973349</v>
      </c>
      <c r="Q556" s="164"/>
      <c r="R556" s="191" t="s">
        <v>2659</v>
      </c>
    </row>
    <row r="557" spans="1:18" ht="54" customHeight="1">
      <c r="A557" s="163">
        <v>558</v>
      </c>
      <c r="B557" s="350">
        <v>6572</v>
      </c>
      <c r="C557" s="279" t="s">
        <v>10497</v>
      </c>
      <c r="D557" s="279"/>
      <c r="E557" s="355" t="s">
        <v>2644</v>
      </c>
      <c r="F557" s="351" t="s">
        <v>10405</v>
      </c>
      <c r="G557" s="352" t="s">
        <v>10434</v>
      </c>
      <c r="H557" s="347" t="str">
        <f t="shared" si="60"/>
        <v>фото</v>
      </c>
      <c r="I557" s="188" t="s">
        <v>11820</v>
      </c>
      <c r="J557" s="189" t="s">
        <v>169</v>
      </c>
      <c r="K557" s="229">
        <v>1</v>
      </c>
      <c r="L557" s="278">
        <v>317.40000000000003</v>
      </c>
      <c r="M557" s="324">
        <v>1</v>
      </c>
      <c r="N557" s="160"/>
      <c r="O557" s="157">
        <f t="shared" si="63"/>
        <v>0</v>
      </c>
      <c r="P557" s="374">
        <v>4607109981719</v>
      </c>
      <c r="Q557" s="192"/>
      <c r="R557" s="191" t="s">
        <v>2659</v>
      </c>
    </row>
    <row r="558" spans="1:18" ht="58.15" customHeight="1">
      <c r="A558" s="163">
        <v>559</v>
      </c>
      <c r="B558" s="350">
        <v>4303</v>
      </c>
      <c r="C558" s="279" t="s">
        <v>3162</v>
      </c>
      <c r="D558" s="279"/>
      <c r="E558" s="355" t="s">
        <v>2644</v>
      </c>
      <c r="F558" s="351" t="s">
        <v>3163</v>
      </c>
      <c r="G558" s="352" t="s">
        <v>3164</v>
      </c>
      <c r="H558" s="347" t="str">
        <f t="shared" si="60"/>
        <v>фото</v>
      </c>
      <c r="I558" s="188" t="s">
        <v>3165</v>
      </c>
      <c r="J558" s="189" t="s">
        <v>169</v>
      </c>
      <c r="K558" s="229">
        <v>1</v>
      </c>
      <c r="L558" s="278">
        <v>331.3</v>
      </c>
      <c r="M558" s="324">
        <v>1</v>
      </c>
      <c r="N558" s="160"/>
      <c r="O558" s="157">
        <f t="shared" si="63"/>
        <v>0</v>
      </c>
      <c r="P558" s="374">
        <v>4607109987247</v>
      </c>
      <c r="Q558" s="192"/>
      <c r="R558" s="191" t="s">
        <v>2659</v>
      </c>
    </row>
    <row r="559" spans="1:18" ht="58.15" customHeight="1">
      <c r="A559" s="163">
        <v>560</v>
      </c>
      <c r="B559" s="350">
        <v>3680</v>
      </c>
      <c r="C559" s="279" t="s">
        <v>8351</v>
      </c>
      <c r="D559" s="279"/>
      <c r="E559" s="355" t="s">
        <v>2644</v>
      </c>
      <c r="F559" s="351" t="s">
        <v>8345</v>
      </c>
      <c r="G559" s="352" t="s">
        <v>8347</v>
      </c>
      <c r="H559" s="347" t="str">
        <f t="shared" si="60"/>
        <v>фото</v>
      </c>
      <c r="I559" s="188" t="s">
        <v>8349</v>
      </c>
      <c r="J559" s="189" t="s">
        <v>169</v>
      </c>
      <c r="K559" s="229">
        <v>1</v>
      </c>
      <c r="L559" s="278">
        <v>293.10000000000002</v>
      </c>
      <c r="M559" s="324">
        <v>1</v>
      </c>
      <c r="N559" s="160"/>
      <c r="O559" s="157">
        <f t="shared" si="63"/>
        <v>0</v>
      </c>
      <c r="P559" s="374">
        <v>4607109929414</v>
      </c>
      <c r="Q559" s="192"/>
      <c r="R559" s="191" t="s">
        <v>2659</v>
      </c>
    </row>
    <row r="560" spans="1:18" ht="58.35" customHeight="1">
      <c r="A560" s="163">
        <v>561</v>
      </c>
      <c r="B560" s="350">
        <v>3556</v>
      </c>
      <c r="C560" s="279" t="s">
        <v>10498</v>
      </c>
      <c r="D560" s="279"/>
      <c r="E560" s="355" t="s">
        <v>2644</v>
      </c>
      <c r="F560" s="351" t="s">
        <v>10406</v>
      </c>
      <c r="G560" s="352" t="s">
        <v>10435</v>
      </c>
      <c r="H560" s="347" t="str">
        <f t="shared" si="60"/>
        <v>фото</v>
      </c>
      <c r="I560" s="188" t="s">
        <v>10463</v>
      </c>
      <c r="J560" s="189" t="s">
        <v>169</v>
      </c>
      <c r="K560" s="229">
        <v>1</v>
      </c>
      <c r="L560" s="278">
        <v>314.70000000000005</v>
      </c>
      <c r="M560" s="324">
        <v>1</v>
      </c>
      <c r="N560" s="160"/>
      <c r="O560" s="157">
        <f t="shared" si="63"/>
        <v>0</v>
      </c>
      <c r="P560" s="374">
        <v>4607109973356</v>
      </c>
      <c r="Q560" s="447">
        <v>2025</v>
      </c>
      <c r="R560" s="191" t="s">
        <v>2659</v>
      </c>
    </row>
    <row r="561" spans="1:18" ht="58.15" customHeight="1">
      <c r="A561" s="163">
        <v>562</v>
      </c>
      <c r="B561" s="350">
        <v>7833</v>
      </c>
      <c r="C561" s="279" t="s">
        <v>2674</v>
      </c>
      <c r="D561" s="279"/>
      <c r="E561" s="355" t="s">
        <v>2644</v>
      </c>
      <c r="F561" s="351" t="s">
        <v>2675</v>
      </c>
      <c r="G561" s="352" t="s">
        <v>2676</v>
      </c>
      <c r="H561" s="347" t="str">
        <f t="shared" si="60"/>
        <v>фото</v>
      </c>
      <c r="I561" s="188" t="s">
        <v>2677</v>
      </c>
      <c r="J561" s="189" t="s">
        <v>169</v>
      </c>
      <c r="K561" s="229">
        <v>1</v>
      </c>
      <c r="L561" s="278">
        <v>293.10000000000002</v>
      </c>
      <c r="M561" s="324">
        <v>1</v>
      </c>
      <c r="N561" s="160"/>
      <c r="O561" s="157">
        <f t="shared" si="63"/>
        <v>0</v>
      </c>
      <c r="P561" s="374">
        <v>4607109974841</v>
      </c>
      <c r="Q561" s="192"/>
      <c r="R561" s="191" t="s">
        <v>2659</v>
      </c>
    </row>
    <row r="562" spans="1:18" ht="58.15" customHeight="1">
      <c r="A562" s="163">
        <v>563</v>
      </c>
      <c r="B562" s="350">
        <v>3842</v>
      </c>
      <c r="C562" s="279" t="s">
        <v>2682</v>
      </c>
      <c r="D562" s="279"/>
      <c r="E562" s="355" t="s">
        <v>2644</v>
      </c>
      <c r="F562" s="351" t="s">
        <v>2683</v>
      </c>
      <c r="G562" s="352" t="s">
        <v>2684</v>
      </c>
      <c r="H562" s="347" t="str">
        <f t="shared" si="60"/>
        <v>фото</v>
      </c>
      <c r="I562" s="188" t="s">
        <v>2685</v>
      </c>
      <c r="J562" s="189" t="s">
        <v>169</v>
      </c>
      <c r="K562" s="229">
        <v>1</v>
      </c>
      <c r="L562" s="278">
        <v>302.60000000000002</v>
      </c>
      <c r="M562" s="324">
        <v>1</v>
      </c>
      <c r="N562" s="160"/>
      <c r="O562" s="157">
        <f t="shared" si="63"/>
        <v>0</v>
      </c>
      <c r="P562" s="374">
        <v>4607109980606</v>
      </c>
      <c r="Q562" s="192"/>
      <c r="R562" s="191" t="s">
        <v>2659</v>
      </c>
    </row>
    <row r="563" spans="1:18" ht="58.35" customHeight="1">
      <c r="A563" s="163">
        <v>564</v>
      </c>
      <c r="B563" s="350">
        <v>4260</v>
      </c>
      <c r="C563" s="279" t="s">
        <v>2686</v>
      </c>
      <c r="D563" s="279"/>
      <c r="E563" s="355" t="s">
        <v>2644</v>
      </c>
      <c r="F563" s="351" t="s">
        <v>2687</v>
      </c>
      <c r="G563" s="352" t="s">
        <v>2688</v>
      </c>
      <c r="H563" s="347" t="str">
        <f t="shared" si="60"/>
        <v>фото</v>
      </c>
      <c r="I563" s="188" t="s">
        <v>2689</v>
      </c>
      <c r="J563" s="189" t="s">
        <v>169</v>
      </c>
      <c r="K563" s="229">
        <v>1</v>
      </c>
      <c r="L563" s="278">
        <v>292.5</v>
      </c>
      <c r="M563" s="324">
        <v>1</v>
      </c>
      <c r="N563" s="160"/>
      <c r="O563" s="157">
        <f t="shared" si="63"/>
        <v>0</v>
      </c>
      <c r="P563" s="374">
        <v>4607109986813</v>
      </c>
      <c r="Q563" s="192"/>
      <c r="R563" s="191" t="s">
        <v>2659</v>
      </c>
    </row>
    <row r="564" spans="1:18" ht="58.15" customHeight="1">
      <c r="A564" s="163">
        <v>565</v>
      </c>
      <c r="B564" s="350">
        <v>3883</v>
      </c>
      <c r="C564" s="279" t="s">
        <v>2690</v>
      </c>
      <c r="D564" s="279"/>
      <c r="E564" s="355" t="s">
        <v>2644</v>
      </c>
      <c r="F564" s="351" t="s">
        <v>2691</v>
      </c>
      <c r="G564" s="352" t="s">
        <v>2692</v>
      </c>
      <c r="H564" s="347" t="str">
        <f t="shared" si="60"/>
        <v>фото</v>
      </c>
      <c r="I564" s="188" t="s">
        <v>2693</v>
      </c>
      <c r="J564" s="189" t="s">
        <v>169</v>
      </c>
      <c r="K564" s="229">
        <v>1</v>
      </c>
      <c r="L564" s="278">
        <v>314.70000000000005</v>
      </c>
      <c r="M564" s="324">
        <v>1</v>
      </c>
      <c r="N564" s="160"/>
      <c r="O564" s="157">
        <f t="shared" si="63"/>
        <v>0</v>
      </c>
      <c r="P564" s="374">
        <v>4607109981016</v>
      </c>
      <c r="Q564" s="192"/>
      <c r="R564" s="191" t="s">
        <v>2659</v>
      </c>
    </row>
    <row r="565" spans="1:18" ht="58.15" customHeight="1">
      <c r="A565" s="163">
        <v>566</v>
      </c>
      <c r="B565" s="350">
        <v>7027</v>
      </c>
      <c r="C565" s="279" t="s">
        <v>3234</v>
      </c>
      <c r="D565" s="279"/>
      <c r="E565" s="355" t="s">
        <v>2644</v>
      </c>
      <c r="F565" s="351" t="s">
        <v>3235</v>
      </c>
      <c r="G565" s="352" t="s">
        <v>3236</v>
      </c>
      <c r="H565" s="347" t="str">
        <f t="shared" si="60"/>
        <v>фото</v>
      </c>
      <c r="I565" s="188" t="s">
        <v>3237</v>
      </c>
      <c r="J565" s="189" t="s">
        <v>169</v>
      </c>
      <c r="K565" s="229">
        <v>1</v>
      </c>
      <c r="L565" s="278">
        <v>314.70000000000005</v>
      </c>
      <c r="M565" s="324">
        <v>1</v>
      </c>
      <c r="N565" s="160"/>
      <c r="O565" s="157">
        <f t="shared" si="63"/>
        <v>0</v>
      </c>
      <c r="P565" s="374">
        <v>4607109946718</v>
      </c>
      <c r="Q565" s="192"/>
      <c r="R565" s="191" t="s">
        <v>2659</v>
      </c>
    </row>
    <row r="566" spans="1:18" ht="47.85" customHeight="1">
      <c r="A566" s="163">
        <v>567</v>
      </c>
      <c r="B566" s="350">
        <v>6995</v>
      </c>
      <c r="C566" s="279" t="s">
        <v>2694</v>
      </c>
      <c r="D566" s="279"/>
      <c r="E566" s="355" t="s">
        <v>2644</v>
      </c>
      <c r="F566" s="351" t="s">
        <v>2695</v>
      </c>
      <c r="G566" s="352" t="s">
        <v>2696</v>
      </c>
      <c r="H566" s="347" t="str">
        <f t="shared" si="60"/>
        <v>фото</v>
      </c>
      <c r="I566" s="188" t="s">
        <v>2697</v>
      </c>
      <c r="J566" s="189" t="s">
        <v>169</v>
      </c>
      <c r="K566" s="229">
        <v>1</v>
      </c>
      <c r="L566" s="278">
        <v>293.10000000000002</v>
      </c>
      <c r="M566" s="324">
        <v>1</v>
      </c>
      <c r="N566" s="160"/>
      <c r="O566" s="157">
        <f t="shared" si="63"/>
        <v>0</v>
      </c>
      <c r="P566" s="374">
        <v>4607109946398</v>
      </c>
      <c r="Q566" s="192"/>
      <c r="R566" s="191" t="s">
        <v>2659</v>
      </c>
    </row>
    <row r="567" spans="1:18" ht="58.15" customHeight="1">
      <c r="A567" s="163">
        <v>568</v>
      </c>
      <c r="B567" s="350">
        <v>3571</v>
      </c>
      <c r="C567" s="279" t="s">
        <v>3186</v>
      </c>
      <c r="D567" s="279"/>
      <c r="E567" s="355" t="s">
        <v>2644</v>
      </c>
      <c r="F567" s="351" t="s">
        <v>3187</v>
      </c>
      <c r="G567" s="352" t="s">
        <v>3188</v>
      </c>
      <c r="H567" s="347" t="str">
        <f t="shared" si="60"/>
        <v>фото</v>
      </c>
      <c r="I567" s="188" t="s">
        <v>3189</v>
      </c>
      <c r="J567" s="189" t="s">
        <v>169</v>
      </c>
      <c r="K567" s="229">
        <v>1</v>
      </c>
      <c r="L567" s="278">
        <v>314.70000000000005</v>
      </c>
      <c r="M567" s="324">
        <v>1</v>
      </c>
      <c r="N567" s="160"/>
      <c r="O567" s="157">
        <f t="shared" si="63"/>
        <v>0</v>
      </c>
      <c r="P567" s="374">
        <v>4607109973387</v>
      </c>
      <c r="Q567" s="164"/>
      <c r="R567" s="191" t="s">
        <v>2659</v>
      </c>
    </row>
    <row r="568" spans="1:18" ht="58.35" customHeight="1">
      <c r="A568" s="163">
        <v>569</v>
      </c>
      <c r="B568" s="350">
        <v>7938</v>
      </c>
      <c r="C568" s="279" t="s">
        <v>9259</v>
      </c>
      <c r="D568" s="279"/>
      <c r="E568" s="355" t="s">
        <v>2644</v>
      </c>
      <c r="F568" s="351" t="s">
        <v>9248</v>
      </c>
      <c r="G568" s="352" t="s">
        <v>9272</v>
      </c>
      <c r="H568" s="347" t="str">
        <f t="shared" si="60"/>
        <v>фото</v>
      </c>
      <c r="I568" s="188" t="s">
        <v>9285</v>
      </c>
      <c r="J568" s="189" t="s">
        <v>169</v>
      </c>
      <c r="K568" s="229">
        <v>1</v>
      </c>
      <c r="L568" s="278">
        <v>293.10000000000002</v>
      </c>
      <c r="M568" s="324">
        <v>1</v>
      </c>
      <c r="N568" s="160"/>
      <c r="O568" s="157">
        <f t="shared" si="63"/>
        <v>0</v>
      </c>
      <c r="P568" s="374">
        <v>4607109973622</v>
      </c>
      <c r="Q568" s="192"/>
      <c r="R568" s="191" t="s">
        <v>2659</v>
      </c>
    </row>
    <row r="569" spans="1:18" ht="58.35" customHeight="1">
      <c r="A569" s="163">
        <v>570</v>
      </c>
      <c r="B569" s="350">
        <v>3585</v>
      </c>
      <c r="C569" s="279" t="s">
        <v>2698</v>
      </c>
      <c r="D569" s="279"/>
      <c r="E569" s="355" t="s">
        <v>2644</v>
      </c>
      <c r="F569" s="351" t="s">
        <v>2699</v>
      </c>
      <c r="G569" s="352" t="s">
        <v>2700</v>
      </c>
      <c r="H569" s="347" t="str">
        <f t="shared" si="60"/>
        <v>фото</v>
      </c>
      <c r="I569" s="188" t="s">
        <v>2701</v>
      </c>
      <c r="J569" s="189" t="s">
        <v>169</v>
      </c>
      <c r="K569" s="229">
        <v>1</v>
      </c>
      <c r="L569" s="278">
        <v>293.10000000000002</v>
      </c>
      <c r="M569" s="324">
        <v>1</v>
      </c>
      <c r="N569" s="160"/>
      <c r="O569" s="157">
        <f t="shared" si="63"/>
        <v>0</v>
      </c>
      <c r="P569" s="374">
        <v>4607109973394</v>
      </c>
      <c r="Q569" s="192"/>
      <c r="R569" s="191" t="s">
        <v>2659</v>
      </c>
    </row>
    <row r="570" spans="1:18" ht="47.85" customHeight="1">
      <c r="A570" s="163">
        <v>571</v>
      </c>
      <c r="B570" s="350">
        <v>6293</v>
      </c>
      <c r="C570" s="279" t="s">
        <v>2702</v>
      </c>
      <c r="D570" s="279"/>
      <c r="E570" s="355" t="s">
        <v>2644</v>
      </c>
      <c r="F570" s="351" t="s">
        <v>2703</v>
      </c>
      <c r="G570" s="352" t="s">
        <v>2704</v>
      </c>
      <c r="H570" s="347" t="str">
        <f t="shared" si="60"/>
        <v>фото</v>
      </c>
      <c r="I570" s="188" t="s">
        <v>2705</v>
      </c>
      <c r="J570" s="189" t="s">
        <v>169</v>
      </c>
      <c r="K570" s="229">
        <v>1</v>
      </c>
      <c r="L570" s="278">
        <v>329.90000000000003</v>
      </c>
      <c r="M570" s="324">
        <v>1</v>
      </c>
      <c r="N570" s="160"/>
      <c r="O570" s="157">
        <f t="shared" si="63"/>
        <v>0</v>
      </c>
      <c r="P570" s="374">
        <v>4607109933718</v>
      </c>
      <c r="Q570" s="192"/>
      <c r="R570" s="191" t="s">
        <v>2659</v>
      </c>
    </row>
    <row r="571" spans="1:18" ht="58.15" customHeight="1">
      <c r="A571" s="163">
        <v>572</v>
      </c>
      <c r="B571" s="350">
        <v>6569</v>
      </c>
      <c r="C571" s="279" t="s">
        <v>2706</v>
      </c>
      <c r="D571" s="279"/>
      <c r="E571" s="355" t="s">
        <v>2644</v>
      </c>
      <c r="F571" s="351" t="s">
        <v>2707</v>
      </c>
      <c r="G571" s="352" t="s">
        <v>2708</v>
      </c>
      <c r="H571" s="347" t="str">
        <f t="shared" si="60"/>
        <v>фото</v>
      </c>
      <c r="I571" s="188" t="s">
        <v>2709</v>
      </c>
      <c r="J571" s="189" t="s">
        <v>169</v>
      </c>
      <c r="K571" s="229">
        <v>1</v>
      </c>
      <c r="L571" s="278">
        <v>293.10000000000002</v>
      </c>
      <c r="M571" s="324">
        <v>1</v>
      </c>
      <c r="N571" s="160"/>
      <c r="O571" s="157">
        <f t="shared" si="63"/>
        <v>0</v>
      </c>
      <c r="P571" s="374">
        <v>4607109981740</v>
      </c>
      <c r="Q571" s="192"/>
      <c r="R571" s="191" t="s">
        <v>2659</v>
      </c>
    </row>
    <row r="572" spans="1:18" ht="58.35" customHeight="1">
      <c r="A572" s="163">
        <v>573</v>
      </c>
      <c r="B572" s="350">
        <v>6575</v>
      </c>
      <c r="C572" s="279" t="s">
        <v>9260</v>
      </c>
      <c r="D572" s="279"/>
      <c r="E572" s="355" t="s">
        <v>2644</v>
      </c>
      <c r="F572" s="351" t="s">
        <v>9249</v>
      </c>
      <c r="G572" s="352" t="s">
        <v>9273</v>
      </c>
      <c r="H572" s="347" t="str">
        <f t="shared" si="60"/>
        <v>фото</v>
      </c>
      <c r="I572" s="188" t="s">
        <v>9286</v>
      </c>
      <c r="J572" s="189" t="s">
        <v>169</v>
      </c>
      <c r="K572" s="229">
        <v>1</v>
      </c>
      <c r="L572" s="278">
        <v>293.10000000000002</v>
      </c>
      <c r="M572" s="324">
        <v>1</v>
      </c>
      <c r="N572" s="160"/>
      <c r="O572" s="157">
        <f t="shared" si="63"/>
        <v>0</v>
      </c>
      <c r="P572" s="374">
        <v>4607109974865</v>
      </c>
      <c r="Q572" s="192"/>
      <c r="R572" s="191" t="s">
        <v>2659</v>
      </c>
    </row>
    <row r="573" spans="1:18" ht="58.15" customHeight="1">
      <c r="A573" s="163">
        <v>574</v>
      </c>
      <c r="B573" s="350">
        <v>5324</v>
      </c>
      <c r="C573" s="279" t="s">
        <v>9072</v>
      </c>
      <c r="D573" s="279"/>
      <c r="E573" s="355" t="s">
        <v>2644</v>
      </c>
      <c r="F573" s="351" t="s">
        <v>2710</v>
      </c>
      <c r="G573" s="352" t="s">
        <v>2711</v>
      </c>
      <c r="H573" s="347" t="str">
        <f t="shared" si="60"/>
        <v>фото</v>
      </c>
      <c r="I573" s="188" t="s">
        <v>2712</v>
      </c>
      <c r="J573" s="189" t="s">
        <v>169</v>
      </c>
      <c r="K573" s="229">
        <v>1</v>
      </c>
      <c r="L573" s="278">
        <v>314.70000000000005</v>
      </c>
      <c r="M573" s="324">
        <v>1</v>
      </c>
      <c r="N573" s="160"/>
      <c r="O573" s="157">
        <f t="shared" si="63"/>
        <v>0</v>
      </c>
      <c r="P573" s="374">
        <v>4607109938027</v>
      </c>
      <c r="Q573" s="192"/>
      <c r="R573" s="191" t="s">
        <v>2659</v>
      </c>
    </row>
    <row r="574" spans="1:18" ht="58.15" customHeight="1">
      <c r="A574" s="163">
        <v>575</v>
      </c>
      <c r="B574" s="350">
        <v>6294</v>
      </c>
      <c r="C574" s="279" t="s">
        <v>2713</v>
      </c>
      <c r="D574" s="279"/>
      <c r="E574" s="355" t="s">
        <v>2644</v>
      </c>
      <c r="F574" s="351" t="s">
        <v>2714</v>
      </c>
      <c r="G574" s="352" t="s">
        <v>2715</v>
      </c>
      <c r="H574" s="347" t="str">
        <f t="shared" si="60"/>
        <v>фото</v>
      </c>
      <c r="I574" s="188" t="s">
        <v>2716</v>
      </c>
      <c r="J574" s="189" t="s">
        <v>169</v>
      </c>
      <c r="K574" s="229">
        <v>1</v>
      </c>
      <c r="L574" s="278">
        <v>314.5</v>
      </c>
      <c r="M574" s="324">
        <v>1</v>
      </c>
      <c r="N574" s="160"/>
      <c r="O574" s="157">
        <f t="shared" si="63"/>
        <v>0</v>
      </c>
      <c r="P574" s="374">
        <v>4607109933701</v>
      </c>
      <c r="Q574" s="192"/>
      <c r="R574" s="191" t="s">
        <v>2659</v>
      </c>
    </row>
    <row r="575" spans="1:18" ht="58.35" customHeight="1">
      <c r="A575" s="163">
        <v>576</v>
      </c>
      <c r="B575" s="350">
        <v>7787</v>
      </c>
      <c r="C575" s="279" t="s">
        <v>3202</v>
      </c>
      <c r="D575" s="279"/>
      <c r="E575" s="355" t="s">
        <v>2644</v>
      </c>
      <c r="F575" s="351" t="s">
        <v>3203</v>
      </c>
      <c r="G575" s="352" t="s">
        <v>3204</v>
      </c>
      <c r="H575" s="347" t="str">
        <f t="shared" si="60"/>
        <v>фото</v>
      </c>
      <c r="I575" s="188" t="s">
        <v>3205</v>
      </c>
      <c r="J575" s="189" t="s">
        <v>169</v>
      </c>
      <c r="K575" s="229">
        <v>1</v>
      </c>
      <c r="L575" s="278">
        <v>314.70000000000005</v>
      </c>
      <c r="M575" s="324">
        <v>1</v>
      </c>
      <c r="N575" s="160"/>
      <c r="O575" s="157">
        <f t="shared" si="63"/>
        <v>0</v>
      </c>
      <c r="P575" s="374">
        <v>4607109988503</v>
      </c>
      <c r="Q575" s="192"/>
      <c r="R575" s="191" t="s">
        <v>2659</v>
      </c>
    </row>
    <row r="576" spans="1:18" ht="58.15" customHeight="1">
      <c r="A576" s="163">
        <v>577</v>
      </c>
      <c r="B576" s="350">
        <v>6284</v>
      </c>
      <c r="C576" s="279" t="s">
        <v>2717</v>
      </c>
      <c r="D576" s="279"/>
      <c r="E576" s="355" t="s">
        <v>2644</v>
      </c>
      <c r="F576" s="351" t="s">
        <v>2718</v>
      </c>
      <c r="G576" s="352" t="s">
        <v>2719</v>
      </c>
      <c r="H576" s="347" t="str">
        <f t="shared" si="60"/>
        <v>фото</v>
      </c>
      <c r="I576" s="188" t="s">
        <v>2720</v>
      </c>
      <c r="J576" s="189" t="s">
        <v>169</v>
      </c>
      <c r="K576" s="229">
        <v>1</v>
      </c>
      <c r="L576" s="278">
        <v>293.10000000000002</v>
      </c>
      <c r="M576" s="324">
        <v>1</v>
      </c>
      <c r="N576" s="160"/>
      <c r="O576" s="157">
        <f t="shared" si="63"/>
        <v>0</v>
      </c>
      <c r="P576" s="374">
        <v>4607109933749</v>
      </c>
      <c r="Q576" s="192"/>
      <c r="R576" s="191" t="s">
        <v>2659</v>
      </c>
    </row>
    <row r="577" spans="1:18" ht="58.15" customHeight="1">
      <c r="A577" s="163">
        <v>578</v>
      </c>
      <c r="B577" s="350">
        <v>3613</v>
      </c>
      <c r="C577" s="279" t="s">
        <v>2721</v>
      </c>
      <c r="D577" s="279"/>
      <c r="E577" s="355" t="s">
        <v>2644</v>
      </c>
      <c r="F577" s="351" t="s">
        <v>2722</v>
      </c>
      <c r="G577" s="352" t="s">
        <v>2723</v>
      </c>
      <c r="H577" s="347" t="str">
        <f t="shared" si="60"/>
        <v>фото</v>
      </c>
      <c r="I577" s="188" t="s">
        <v>2724</v>
      </c>
      <c r="J577" s="189" t="s">
        <v>169</v>
      </c>
      <c r="K577" s="229">
        <v>1</v>
      </c>
      <c r="L577" s="278">
        <v>262.8</v>
      </c>
      <c r="M577" s="324">
        <v>1</v>
      </c>
      <c r="N577" s="160"/>
      <c r="O577" s="157">
        <f t="shared" si="63"/>
        <v>0</v>
      </c>
      <c r="P577" s="374">
        <v>4607109973417</v>
      </c>
      <c r="Q577" s="192"/>
      <c r="R577" s="191" t="s">
        <v>2659</v>
      </c>
    </row>
    <row r="578" spans="1:18" ht="58.35" customHeight="1">
      <c r="A578" s="163">
        <v>579</v>
      </c>
      <c r="B578" s="350">
        <v>3839</v>
      </c>
      <c r="C578" s="279" t="s">
        <v>2725</v>
      </c>
      <c r="D578" s="279"/>
      <c r="E578" s="355" t="s">
        <v>2644</v>
      </c>
      <c r="F578" s="351" t="s">
        <v>2726</v>
      </c>
      <c r="G578" s="352" t="s">
        <v>2727</v>
      </c>
      <c r="H578" s="347" t="str">
        <f t="shared" si="60"/>
        <v>фото</v>
      </c>
      <c r="I578" s="188" t="s">
        <v>9073</v>
      </c>
      <c r="J578" s="189" t="s">
        <v>169</v>
      </c>
      <c r="K578" s="229">
        <v>1</v>
      </c>
      <c r="L578" s="278">
        <v>302</v>
      </c>
      <c r="M578" s="324">
        <v>1</v>
      </c>
      <c r="N578" s="160"/>
      <c r="O578" s="157">
        <f t="shared" si="63"/>
        <v>0</v>
      </c>
      <c r="P578" s="374">
        <v>4607109980576</v>
      </c>
      <c r="Q578" s="192"/>
      <c r="R578" s="191" t="s">
        <v>2659</v>
      </c>
    </row>
    <row r="579" spans="1:18" ht="58.15" customHeight="1">
      <c r="A579" s="163">
        <v>580</v>
      </c>
      <c r="B579" s="350">
        <v>13868</v>
      </c>
      <c r="C579" s="279" t="s">
        <v>8352</v>
      </c>
      <c r="D579" s="279"/>
      <c r="E579" s="355" t="s">
        <v>2644</v>
      </c>
      <c r="F579" s="351" t="s">
        <v>8346</v>
      </c>
      <c r="G579" s="352" t="s">
        <v>8348</v>
      </c>
      <c r="H579" s="347" t="str">
        <f t="shared" si="60"/>
        <v>фото</v>
      </c>
      <c r="I579" s="188" t="s">
        <v>2728</v>
      </c>
      <c r="J579" s="189" t="s">
        <v>169</v>
      </c>
      <c r="K579" s="229">
        <v>1</v>
      </c>
      <c r="L579" s="278">
        <v>314.5</v>
      </c>
      <c r="M579" s="324">
        <v>1</v>
      </c>
      <c r="N579" s="160"/>
      <c r="O579" s="157">
        <f t="shared" si="63"/>
        <v>0</v>
      </c>
      <c r="P579" s="374">
        <v>4607109918876</v>
      </c>
      <c r="Q579" s="192"/>
      <c r="R579" s="191" t="s">
        <v>2659</v>
      </c>
    </row>
    <row r="580" spans="1:18" ht="48.6" customHeight="1">
      <c r="A580" s="163">
        <v>581</v>
      </c>
      <c r="B580" s="350">
        <v>3616</v>
      </c>
      <c r="C580" s="279" t="s">
        <v>2729</v>
      </c>
      <c r="D580" s="279"/>
      <c r="E580" s="355" t="s">
        <v>2644</v>
      </c>
      <c r="F580" s="351" t="s">
        <v>2730</v>
      </c>
      <c r="G580" s="352" t="s">
        <v>2731</v>
      </c>
      <c r="H580" s="347" t="str">
        <f t="shared" si="60"/>
        <v>фото</v>
      </c>
      <c r="I580" s="188" t="s">
        <v>2732</v>
      </c>
      <c r="J580" s="189"/>
      <c r="K580" s="229">
        <v>1</v>
      </c>
      <c r="L580" s="278">
        <v>273.70000000000005</v>
      </c>
      <c r="M580" s="324">
        <v>1</v>
      </c>
      <c r="N580" s="160"/>
      <c r="O580" s="157">
        <f t="shared" si="63"/>
        <v>0</v>
      </c>
      <c r="P580" s="374">
        <v>4607109973424</v>
      </c>
      <c r="Q580" s="164"/>
      <c r="R580" s="191" t="s">
        <v>2659</v>
      </c>
    </row>
    <row r="581" spans="1:18" ht="50.65" customHeight="1">
      <c r="A581" s="163">
        <v>582</v>
      </c>
      <c r="B581" s="350">
        <v>3843</v>
      </c>
      <c r="C581" s="279" t="s">
        <v>2733</v>
      </c>
      <c r="D581" s="279"/>
      <c r="E581" s="355" t="s">
        <v>2644</v>
      </c>
      <c r="F581" s="351" t="s">
        <v>2734</v>
      </c>
      <c r="G581" s="352" t="s">
        <v>9274</v>
      </c>
      <c r="H581" s="347" t="str">
        <f t="shared" si="60"/>
        <v>фото</v>
      </c>
      <c r="I581" s="188" t="s">
        <v>2735</v>
      </c>
      <c r="J581" s="189" t="s">
        <v>169</v>
      </c>
      <c r="K581" s="229">
        <v>1</v>
      </c>
      <c r="L581" s="278">
        <v>304.60000000000002</v>
      </c>
      <c r="M581" s="324">
        <v>1</v>
      </c>
      <c r="N581" s="160"/>
      <c r="O581" s="157">
        <f t="shared" si="63"/>
        <v>0</v>
      </c>
      <c r="P581" s="374">
        <v>4607109980613</v>
      </c>
      <c r="Q581" s="192"/>
      <c r="R581" s="191" t="s">
        <v>2659</v>
      </c>
    </row>
    <row r="582" spans="1:18" ht="58.15" customHeight="1">
      <c r="A582" s="163">
        <v>583</v>
      </c>
      <c r="B582" s="350">
        <v>5303</v>
      </c>
      <c r="C582" s="279" t="s">
        <v>2736</v>
      </c>
      <c r="D582" s="279"/>
      <c r="E582" s="355" t="s">
        <v>2644</v>
      </c>
      <c r="F582" s="351" t="s">
        <v>2737</v>
      </c>
      <c r="G582" s="352" t="s">
        <v>2738</v>
      </c>
      <c r="H582" s="347" t="str">
        <f t="shared" si="60"/>
        <v>фото</v>
      </c>
      <c r="I582" s="188" t="s">
        <v>8350</v>
      </c>
      <c r="J582" s="189" t="s">
        <v>169</v>
      </c>
      <c r="K582" s="229">
        <v>1</v>
      </c>
      <c r="L582" s="278">
        <v>298.8</v>
      </c>
      <c r="M582" s="324">
        <v>1</v>
      </c>
      <c r="N582" s="160"/>
      <c r="O582" s="157">
        <f t="shared" si="63"/>
        <v>0</v>
      </c>
      <c r="P582" s="374">
        <v>4607109938225</v>
      </c>
      <c r="Q582" s="192"/>
      <c r="R582" s="191" t="s">
        <v>2659</v>
      </c>
    </row>
    <row r="583" spans="1:18" ht="18.75">
      <c r="A583" s="163">
        <v>584</v>
      </c>
      <c r="B583" s="150"/>
      <c r="C583" s="150"/>
      <c r="D583" s="150"/>
      <c r="E583" s="481" t="s">
        <v>2913</v>
      </c>
      <c r="F583" s="147"/>
      <c r="G583" s="150"/>
      <c r="H583" s="150"/>
      <c r="I583" s="276"/>
      <c r="J583" s="150"/>
      <c r="K583" s="434"/>
      <c r="L583" s="150"/>
      <c r="M583" s="150"/>
      <c r="N583" s="150"/>
      <c r="O583" s="150"/>
      <c r="P583" s="387"/>
      <c r="Q583" s="150"/>
      <c r="R583" s="243"/>
    </row>
    <row r="584" spans="1:18" ht="58.15" customHeight="1">
      <c r="A584" s="163">
        <v>585</v>
      </c>
      <c r="B584" s="350">
        <v>3495</v>
      </c>
      <c r="C584" s="279" t="s">
        <v>11602</v>
      </c>
      <c r="D584" s="279"/>
      <c r="E584" s="355" t="s">
        <v>2644</v>
      </c>
      <c r="F584" s="351" t="s">
        <v>11678</v>
      </c>
      <c r="G584" s="352" t="s">
        <v>11750</v>
      </c>
      <c r="H584" s="347" t="str">
        <f t="shared" si="60"/>
        <v>фото</v>
      </c>
      <c r="I584" s="188" t="s">
        <v>11821</v>
      </c>
      <c r="J584" s="189" t="s">
        <v>169</v>
      </c>
      <c r="K584" s="229">
        <v>1</v>
      </c>
      <c r="L584" s="278">
        <v>297.60000000000002</v>
      </c>
      <c r="M584" s="324">
        <v>1</v>
      </c>
      <c r="N584" s="160"/>
      <c r="O584" s="157">
        <f t="shared" ref="O584:O647" si="64">IF(ISERROR(L584*N584),0,L584*N584)</f>
        <v>0</v>
      </c>
      <c r="P584" s="374">
        <v>4607109972502</v>
      </c>
      <c r="Q584" s="192"/>
      <c r="R584" s="191" t="s">
        <v>2913</v>
      </c>
    </row>
    <row r="585" spans="1:18" ht="58.15" customHeight="1">
      <c r="A585" s="163">
        <v>586</v>
      </c>
      <c r="B585" s="350">
        <v>3496</v>
      </c>
      <c r="C585" s="279" t="s">
        <v>2914</v>
      </c>
      <c r="D585" s="279"/>
      <c r="E585" s="355" t="s">
        <v>2644</v>
      </c>
      <c r="F585" s="351" t="s">
        <v>2915</v>
      </c>
      <c r="G585" s="352" t="s">
        <v>2916</v>
      </c>
      <c r="H585" s="347" t="str">
        <f t="shared" si="60"/>
        <v>фото</v>
      </c>
      <c r="I585" s="188" t="s">
        <v>2917</v>
      </c>
      <c r="J585" s="189" t="s">
        <v>169</v>
      </c>
      <c r="K585" s="229">
        <v>1</v>
      </c>
      <c r="L585" s="278">
        <v>316.90000000000003</v>
      </c>
      <c r="M585" s="324">
        <v>1</v>
      </c>
      <c r="N585" s="160"/>
      <c r="O585" s="157">
        <f t="shared" si="64"/>
        <v>0</v>
      </c>
      <c r="P585" s="374">
        <v>4607109972519</v>
      </c>
      <c r="Q585" s="192"/>
      <c r="R585" s="191" t="s">
        <v>2913</v>
      </c>
    </row>
    <row r="586" spans="1:18" ht="58.15" customHeight="1">
      <c r="A586" s="163">
        <v>587</v>
      </c>
      <c r="B586" s="350">
        <v>493</v>
      </c>
      <c r="C586" s="279" t="s">
        <v>2918</v>
      </c>
      <c r="D586" s="279"/>
      <c r="E586" s="355" t="s">
        <v>2644</v>
      </c>
      <c r="F586" s="351" t="s">
        <v>2919</v>
      </c>
      <c r="G586" s="352" t="s">
        <v>2920</v>
      </c>
      <c r="H586" s="347" t="str">
        <f t="shared" si="60"/>
        <v>фото</v>
      </c>
      <c r="I586" s="188" t="s">
        <v>2921</v>
      </c>
      <c r="J586" s="189" t="s">
        <v>169</v>
      </c>
      <c r="K586" s="229">
        <v>1</v>
      </c>
      <c r="L586" s="278">
        <v>264.20000000000005</v>
      </c>
      <c r="M586" s="324">
        <v>1</v>
      </c>
      <c r="N586" s="160"/>
      <c r="O586" s="157">
        <f t="shared" si="64"/>
        <v>0</v>
      </c>
      <c r="P586" s="374">
        <v>4607109952344</v>
      </c>
      <c r="Q586" s="164"/>
      <c r="R586" s="191" t="s">
        <v>2913</v>
      </c>
    </row>
    <row r="587" spans="1:18" ht="58.15" customHeight="1">
      <c r="A587" s="163">
        <v>588</v>
      </c>
      <c r="B587" s="350">
        <v>13843</v>
      </c>
      <c r="C587" s="279" t="s">
        <v>2922</v>
      </c>
      <c r="D587" s="279"/>
      <c r="E587" s="355" t="s">
        <v>2644</v>
      </c>
      <c r="F587" s="351" t="s">
        <v>820</v>
      </c>
      <c r="G587" s="352" t="s">
        <v>2923</v>
      </c>
      <c r="H587" s="347" t="str">
        <f t="shared" si="60"/>
        <v>фото</v>
      </c>
      <c r="I587" s="188" t="s">
        <v>2924</v>
      </c>
      <c r="J587" s="189" t="s">
        <v>169</v>
      </c>
      <c r="K587" s="229">
        <v>1</v>
      </c>
      <c r="L587" s="278">
        <v>264.20000000000005</v>
      </c>
      <c r="M587" s="324">
        <v>1</v>
      </c>
      <c r="N587" s="160"/>
      <c r="O587" s="157">
        <f t="shared" si="64"/>
        <v>0</v>
      </c>
      <c r="P587" s="374">
        <v>4607109919125</v>
      </c>
      <c r="Q587" s="164"/>
      <c r="R587" s="191" t="s">
        <v>2913</v>
      </c>
    </row>
    <row r="588" spans="1:18" ht="58.35" customHeight="1">
      <c r="A588" s="163">
        <v>589</v>
      </c>
      <c r="B588" s="350">
        <v>10713</v>
      </c>
      <c r="C588" s="279" t="s">
        <v>2925</v>
      </c>
      <c r="D588" s="279"/>
      <c r="E588" s="355" t="s">
        <v>2644</v>
      </c>
      <c r="F588" s="351" t="s">
        <v>2926</v>
      </c>
      <c r="G588" s="352" t="s">
        <v>2927</v>
      </c>
      <c r="H588" s="347" t="str">
        <f t="shared" si="60"/>
        <v>фото</v>
      </c>
      <c r="I588" s="188" t="s">
        <v>2928</v>
      </c>
      <c r="J588" s="189" t="s">
        <v>169</v>
      </c>
      <c r="K588" s="229">
        <v>1</v>
      </c>
      <c r="L588" s="278">
        <v>302</v>
      </c>
      <c r="M588" s="324">
        <v>1</v>
      </c>
      <c r="N588" s="160"/>
      <c r="O588" s="157">
        <f t="shared" si="64"/>
        <v>0</v>
      </c>
      <c r="P588" s="374">
        <v>4607109926215</v>
      </c>
      <c r="Q588" s="192"/>
      <c r="R588" s="191" t="s">
        <v>2913</v>
      </c>
    </row>
    <row r="589" spans="1:18" ht="47.85" customHeight="1">
      <c r="A589" s="163">
        <v>590</v>
      </c>
      <c r="B589" s="350">
        <v>575</v>
      </c>
      <c r="C589" s="279" t="s">
        <v>11603</v>
      </c>
      <c r="D589" s="279"/>
      <c r="E589" s="356" t="s">
        <v>2644</v>
      </c>
      <c r="F589" s="353" t="s">
        <v>11679</v>
      </c>
      <c r="G589" s="354" t="s">
        <v>11751</v>
      </c>
      <c r="H589" s="347" t="str">
        <f t="shared" si="60"/>
        <v>фото</v>
      </c>
      <c r="I589" s="188" t="s">
        <v>11822</v>
      </c>
      <c r="J589" s="189" t="s">
        <v>169</v>
      </c>
      <c r="K589" s="229">
        <v>1</v>
      </c>
      <c r="L589" s="278">
        <v>300.40000000000003</v>
      </c>
      <c r="M589" s="324">
        <v>1</v>
      </c>
      <c r="N589" s="160"/>
      <c r="O589" s="157">
        <f t="shared" si="64"/>
        <v>0</v>
      </c>
      <c r="P589" s="374">
        <v>4607109945544</v>
      </c>
      <c r="Q589" s="164" t="s">
        <v>190</v>
      </c>
      <c r="R589" s="191" t="s">
        <v>2913</v>
      </c>
    </row>
    <row r="590" spans="1:18" ht="58.35" customHeight="1">
      <c r="A590" s="163">
        <v>591</v>
      </c>
      <c r="B590" s="350">
        <v>3505</v>
      </c>
      <c r="C590" s="279" t="s">
        <v>2929</v>
      </c>
      <c r="D590" s="279"/>
      <c r="E590" s="355" t="s">
        <v>2644</v>
      </c>
      <c r="F590" s="351" t="s">
        <v>2930</v>
      </c>
      <c r="G590" s="352" t="s">
        <v>2931</v>
      </c>
      <c r="H590" s="347" t="str">
        <f t="shared" si="60"/>
        <v>фото</v>
      </c>
      <c r="I590" s="188" t="s">
        <v>2932</v>
      </c>
      <c r="J590" s="189" t="s">
        <v>169</v>
      </c>
      <c r="K590" s="229">
        <v>1</v>
      </c>
      <c r="L590" s="278">
        <v>290.3</v>
      </c>
      <c r="M590" s="324">
        <v>1</v>
      </c>
      <c r="N590" s="160"/>
      <c r="O590" s="157">
        <f t="shared" si="64"/>
        <v>0</v>
      </c>
      <c r="P590" s="374">
        <v>4607109972540</v>
      </c>
      <c r="Q590" s="192"/>
      <c r="R590" s="191" t="s">
        <v>2913</v>
      </c>
    </row>
    <row r="591" spans="1:18" ht="47.85" customHeight="1">
      <c r="A591" s="163">
        <v>592</v>
      </c>
      <c r="B591" s="350">
        <v>16431</v>
      </c>
      <c r="C591" s="279" t="s">
        <v>11604</v>
      </c>
      <c r="D591" s="279"/>
      <c r="E591" s="356" t="s">
        <v>2644</v>
      </c>
      <c r="F591" s="353" t="s">
        <v>11680</v>
      </c>
      <c r="G591" s="354" t="s">
        <v>11752</v>
      </c>
      <c r="H591" s="347" t="str">
        <f t="shared" si="60"/>
        <v>фото</v>
      </c>
      <c r="I591" s="188" t="s">
        <v>11823</v>
      </c>
      <c r="J591" s="189" t="s">
        <v>169</v>
      </c>
      <c r="K591" s="229">
        <v>1</v>
      </c>
      <c r="L591" s="278">
        <v>315.10000000000002</v>
      </c>
      <c r="M591" s="324">
        <v>1</v>
      </c>
      <c r="N591" s="160"/>
      <c r="O591" s="157">
        <f t="shared" si="64"/>
        <v>0</v>
      </c>
      <c r="P591" s="374">
        <v>4607109945575</v>
      </c>
      <c r="Q591" s="164" t="s">
        <v>190</v>
      </c>
      <c r="R591" s="191" t="s">
        <v>2913</v>
      </c>
    </row>
    <row r="592" spans="1:18" ht="58.15" customHeight="1">
      <c r="A592" s="163">
        <v>593</v>
      </c>
      <c r="B592" s="350">
        <v>8389</v>
      </c>
      <c r="C592" s="279" t="s">
        <v>2933</v>
      </c>
      <c r="D592" s="279"/>
      <c r="E592" s="355" t="s">
        <v>2644</v>
      </c>
      <c r="F592" s="351" t="s">
        <v>2934</v>
      </c>
      <c r="G592" s="352" t="s">
        <v>2935</v>
      </c>
      <c r="H592" s="347" t="str">
        <f t="shared" si="60"/>
        <v>фото</v>
      </c>
      <c r="I592" s="188" t="s">
        <v>2936</v>
      </c>
      <c r="J592" s="189" t="s">
        <v>169</v>
      </c>
      <c r="K592" s="229">
        <v>1</v>
      </c>
      <c r="L592" s="278">
        <v>273.70000000000005</v>
      </c>
      <c r="M592" s="324">
        <v>1</v>
      </c>
      <c r="N592" s="160"/>
      <c r="O592" s="157">
        <f t="shared" si="64"/>
        <v>0</v>
      </c>
      <c r="P592" s="374">
        <v>4607109960042</v>
      </c>
      <c r="Q592" s="192"/>
      <c r="R592" s="191" t="s">
        <v>2913</v>
      </c>
    </row>
    <row r="593" spans="1:18" ht="58.35" customHeight="1">
      <c r="A593" s="163">
        <v>594</v>
      </c>
      <c r="B593" s="350">
        <v>3856</v>
      </c>
      <c r="C593" s="279" t="s">
        <v>9264</v>
      </c>
      <c r="D593" s="279"/>
      <c r="E593" s="355" t="s">
        <v>2644</v>
      </c>
      <c r="F593" s="351" t="s">
        <v>2937</v>
      </c>
      <c r="G593" s="352" t="s">
        <v>2938</v>
      </c>
      <c r="H593" s="347" t="str">
        <f t="shared" si="60"/>
        <v>фото</v>
      </c>
      <c r="I593" s="188" t="s">
        <v>9290</v>
      </c>
      <c r="J593" s="189" t="s">
        <v>169</v>
      </c>
      <c r="K593" s="229">
        <v>1</v>
      </c>
      <c r="L593" s="278">
        <v>315.70000000000005</v>
      </c>
      <c r="M593" s="324">
        <v>1</v>
      </c>
      <c r="N593" s="160"/>
      <c r="O593" s="157">
        <f t="shared" si="64"/>
        <v>0</v>
      </c>
      <c r="P593" s="374">
        <v>4607109980743</v>
      </c>
      <c r="Q593" s="192"/>
      <c r="R593" s="191" t="s">
        <v>2913</v>
      </c>
    </row>
    <row r="594" spans="1:18" ht="47.85" customHeight="1">
      <c r="A594" s="163">
        <v>595</v>
      </c>
      <c r="B594" s="350">
        <v>16430</v>
      </c>
      <c r="C594" s="279" t="s">
        <v>11605</v>
      </c>
      <c r="D594" s="279"/>
      <c r="E594" s="356" t="s">
        <v>2644</v>
      </c>
      <c r="F594" s="353" t="s">
        <v>11681</v>
      </c>
      <c r="G594" s="354" t="s">
        <v>11753</v>
      </c>
      <c r="H594" s="347" t="str">
        <f t="shared" si="60"/>
        <v>фото</v>
      </c>
      <c r="I594" s="188" t="s">
        <v>11824</v>
      </c>
      <c r="J594" s="189" t="s">
        <v>169</v>
      </c>
      <c r="K594" s="229">
        <v>1</v>
      </c>
      <c r="L594" s="278">
        <v>315.3</v>
      </c>
      <c r="M594" s="324">
        <v>1</v>
      </c>
      <c r="N594" s="160"/>
      <c r="O594" s="157">
        <f t="shared" si="64"/>
        <v>0</v>
      </c>
      <c r="P594" s="374">
        <v>4607109973431</v>
      </c>
      <c r="Q594" s="164" t="s">
        <v>190</v>
      </c>
      <c r="R594" s="191" t="s">
        <v>2913</v>
      </c>
    </row>
    <row r="595" spans="1:18" ht="58.15" customHeight="1">
      <c r="A595" s="163">
        <v>596</v>
      </c>
      <c r="B595" s="350">
        <v>8276</v>
      </c>
      <c r="C595" s="279" t="s">
        <v>2939</v>
      </c>
      <c r="D595" s="279"/>
      <c r="E595" s="355" t="s">
        <v>2644</v>
      </c>
      <c r="F595" s="351" t="s">
        <v>2940</v>
      </c>
      <c r="G595" s="352" t="s">
        <v>2941</v>
      </c>
      <c r="H595" s="347" t="str">
        <f t="shared" si="60"/>
        <v>фото</v>
      </c>
      <c r="I595" s="188" t="s">
        <v>2942</v>
      </c>
      <c r="J595" s="189" t="s">
        <v>169</v>
      </c>
      <c r="K595" s="229">
        <v>1</v>
      </c>
      <c r="L595" s="278">
        <v>315.70000000000005</v>
      </c>
      <c r="M595" s="324">
        <v>1</v>
      </c>
      <c r="N595" s="160"/>
      <c r="O595" s="157">
        <f t="shared" si="64"/>
        <v>0</v>
      </c>
      <c r="P595" s="374">
        <v>4607109973974</v>
      </c>
      <c r="Q595" s="192"/>
      <c r="R595" s="191" t="s">
        <v>2913</v>
      </c>
    </row>
    <row r="596" spans="1:18" ht="47.85" customHeight="1">
      <c r="A596" s="163">
        <v>597</v>
      </c>
      <c r="B596" s="350">
        <v>9857</v>
      </c>
      <c r="C596" s="279" t="s">
        <v>11606</v>
      </c>
      <c r="D596" s="279"/>
      <c r="E596" s="356" t="s">
        <v>2644</v>
      </c>
      <c r="F596" s="353" t="s">
        <v>11682</v>
      </c>
      <c r="G596" s="354" t="s">
        <v>11754</v>
      </c>
      <c r="H596" s="347" t="str">
        <f t="shared" si="60"/>
        <v>фото</v>
      </c>
      <c r="I596" s="188" t="s">
        <v>11825</v>
      </c>
      <c r="J596" s="189" t="s">
        <v>169</v>
      </c>
      <c r="K596" s="229">
        <v>1</v>
      </c>
      <c r="L596" s="278">
        <v>300.40000000000003</v>
      </c>
      <c r="M596" s="324">
        <v>1</v>
      </c>
      <c r="N596" s="160"/>
      <c r="O596" s="157">
        <f t="shared" si="64"/>
        <v>0</v>
      </c>
      <c r="P596" s="374">
        <v>4607109948200</v>
      </c>
      <c r="Q596" s="164" t="s">
        <v>190</v>
      </c>
      <c r="R596" s="191" t="s">
        <v>2913</v>
      </c>
    </row>
    <row r="597" spans="1:18" ht="58.35" customHeight="1">
      <c r="A597" s="163">
        <v>598</v>
      </c>
      <c r="B597" s="350">
        <v>4315</v>
      </c>
      <c r="C597" s="279" t="s">
        <v>11607</v>
      </c>
      <c r="D597" s="279"/>
      <c r="E597" s="355" t="s">
        <v>2644</v>
      </c>
      <c r="F597" s="351" t="s">
        <v>11683</v>
      </c>
      <c r="G597" s="352" t="s">
        <v>11755</v>
      </c>
      <c r="H597" s="347" t="str">
        <f t="shared" si="60"/>
        <v>фото</v>
      </c>
      <c r="I597" s="188" t="s">
        <v>11826</v>
      </c>
      <c r="J597" s="189" t="s">
        <v>169</v>
      </c>
      <c r="K597" s="229">
        <v>1</v>
      </c>
      <c r="L597" s="278">
        <v>315.70000000000005</v>
      </c>
      <c r="M597" s="324">
        <v>1</v>
      </c>
      <c r="N597" s="160"/>
      <c r="O597" s="157">
        <f t="shared" si="64"/>
        <v>0</v>
      </c>
      <c r="P597" s="374">
        <v>4607109987360</v>
      </c>
      <c r="Q597" s="192"/>
      <c r="R597" s="191" t="s">
        <v>2913</v>
      </c>
    </row>
    <row r="598" spans="1:18" ht="58.15" customHeight="1">
      <c r="A598" s="163">
        <v>599</v>
      </c>
      <c r="B598" s="350">
        <v>3873</v>
      </c>
      <c r="C598" s="279" t="s">
        <v>2947</v>
      </c>
      <c r="D598" s="279"/>
      <c r="E598" s="355" t="s">
        <v>2644</v>
      </c>
      <c r="F598" s="351" t="s">
        <v>2948</v>
      </c>
      <c r="G598" s="352" t="s">
        <v>2949</v>
      </c>
      <c r="H598" s="347" t="str">
        <f t="shared" si="60"/>
        <v>фото</v>
      </c>
      <c r="I598" s="188" t="s">
        <v>2950</v>
      </c>
      <c r="J598" s="189" t="s">
        <v>169</v>
      </c>
      <c r="K598" s="229">
        <v>1</v>
      </c>
      <c r="L598" s="278">
        <v>276.8</v>
      </c>
      <c r="M598" s="324">
        <v>1</v>
      </c>
      <c r="N598" s="160"/>
      <c r="O598" s="157">
        <f t="shared" si="64"/>
        <v>0</v>
      </c>
      <c r="P598" s="374">
        <v>4607109980910</v>
      </c>
      <c r="Q598" s="192"/>
      <c r="R598" s="191" t="s">
        <v>2913</v>
      </c>
    </row>
    <row r="599" spans="1:18" ht="58.15" customHeight="1">
      <c r="A599" s="163">
        <v>600</v>
      </c>
      <c r="B599" s="350">
        <v>13894</v>
      </c>
      <c r="C599" s="279" t="s">
        <v>2951</v>
      </c>
      <c r="D599" s="279"/>
      <c r="E599" s="355" t="s">
        <v>2644</v>
      </c>
      <c r="F599" s="351" t="s">
        <v>2952</v>
      </c>
      <c r="G599" s="352" t="s">
        <v>2953</v>
      </c>
      <c r="H599" s="347" t="str">
        <f t="shared" si="60"/>
        <v>фото</v>
      </c>
      <c r="I599" s="188" t="s">
        <v>2954</v>
      </c>
      <c r="J599" s="189" t="s">
        <v>169</v>
      </c>
      <c r="K599" s="229">
        <v>1</v>
      </c>
      <c r="L599" s="278">
        <v>315.70000000000005</v>
      </c>
      <c r="M599" s="324">
        <v>1</v>
      </c>
      <c r="N599" s="160"/>
      <c r="O599" s="157">
        <f t="shared" si="64"/>
        <v>0</v>
      </c>
      <c r="P599" s="374">
        <v>4607109918616</v>
      </c>
      <c r="Q599" s="192"/>
      <c r="R599" s="191" t="s">
        <v>2913</v>
      </c>
    </row>
    <row r="600" spans="1:18" ht="47.85" customHeight="1">
      <c r="A600" s="163">
        <v>601</v>
      </c>
      <c r="B600" s="350">
        <v>9994</v>
      </c>
      <c r="C600" s="279" t="s">
        <v>11608</v>
      </c>
      <c r="D600" s="279"/>
      <c r="E600" s="356" t="s">
        <v>2644</v>
      </c>
      <c r="F600" s="353" t="s">
        <v>11684</v>
      </c>
      <c r="G600" s="354" t="s">
        <v>11756</v>
      </c>
      <c r="H600" s="347" t="str">
        <f t="shared" si="60"/>
        <v>фото</v>
      </c>
      <c r="I600" s="188" t="s">
        <v>11827</v>
      </c>
      <c r="J600" s="189" t="s">
        <v>169</v>
      </c>
      <c r="K600" s="229">
        <v>1</v>
      </c>
      <c r="L600" s="278">
        <v>272.70000000000005</v>
      </c>
      <c r="M600" s="324">
        <v>1</v>
      </c>
      <c r="N600" s="160"/>
      <c r="O600" s="157">
        <f t="shared" si="64"/>
        <v>0</v>
      </c>
      <c r="P600" s="374">
        <v>4607109975183</v>
      </c>
      <c r="Q600" s="164" t="s">
        <v>190</v>
      </c>
      <c r="R600" s="191" t="s">
        <v>2913</v>
      </c>
    </row>
    <row r="601" spans="1:18" ht="58.15" customHeight="1">
      <c r="A601" s="163">
        <v>602</v>
      </c>
      <c r="B601" s="350">
        <v>5972</v>
      </c>
      <c r="C601" s="279" t="s">
        <v>2960</v>
      </c>
      <c r="D601" s="279"/>
      <c r="E601" s="355" t="s">
        <v>2644</v>
      </c>
      <c r="F601" s="351" t="s">
        <v>2961</v>
      </c>
      <c r="G601" s="352" t="s">
        <v>2962</v>
      </c>
      <c r="H601" s="347" t="str">
        <f t="shared" si="60"/>
        <v>фото</v>
      </c>
      <c r="I601" s="188" t="s">
        <v>2963</v>
      </c>
      <c r="J601" s="189" t="s">
        <v>169</v>
      </c>
      <c r="K601" s="229">
        <v>1</v>
      </c>
      <c r="L601" s="278">
        <v>272.70000000000005</v>
      </c>
      <c r="M601" s="324">
        <v>1</v>
      </c>
      <c r="N601" s="160"/>
      <c r="O601" s="157">
        <f t="shared" si="64"/>
        <v>0</v>
      </c>
      <c r="P601" s="374">
        <v>4607109952467</v>
      </c>
      <c r="Q601" s="192"/>
      <c r="R601" s="191" t="s">
        <v>2913</v>
      </c>
    </row>
    <row r="602" spans="1:18" ht="47.85" customHeight="1">
      <c r="A602" s="163">
        <v>603</v>
      </c>
      <c r="B602" s="350">
        <v>725</v>
      </c>
      <c r="C602" s="279" t="s">
        <v>11609</v>
      </c>
      <c r="D602" s="279"/>
      <c r="E602" s="356" t="s">
        <v>2644</v>
      </c>
      <c r="F602" s="353" t="s">
        <v>11685</v>
      </c>
      <c r="G602" s="354" t="s">
        <v>11757</v>
      </c>
      <c r="H602" s="347" t="str">
        <f t="shared" si="60"/>
        <v>фото</v>
      </c>
      <c r="I602" s="188" t="s">
        <v>11828</v>
      </c>
      <c r="J602" s="189" t="s">
        <v>169</v>
      </c>
      <c r="K602" s="229">
        <v>1</v>
      </c>
      <c r="L602" s="278">
        <v>320.20000000000005</v>
      </c>
      <c r="M602" s="324">
        <v>1</v>
      </c>
      <c r="N602" s="160"/>
      <c r="O602" s="157">
        <f t="shared" si="64"/>
        <v>0</v>
      </c>
      <c r="P602" s="374">
        <v>4607109921654</v>
      </c>
      <c r="Q602" s="164" t="s">
        <v>190</v>
      </c>
      <c r="R602" s="191" t="s">
        <v>2913</v>
      </c>
    </row>
    <row r="603" spans="1:18" ht="58.15" customHeight="1">
      <c r="A603" s="163">
        <v>604</v>
      </c>
      <c r="B603" s="350">
        <v>5302</v>
      </c>
      <c r="C603" s="279" t="s">
        <v>2964</v>
      </c>
      <c r="D603" s="279"/>
      <c r="E603" s="355" t="s">
        <v>2644</v>
      </c>
      <c r="F603" s="351" t="s">
        <v>2965</v>
      </c>
      <c r="G603" s="352" t="s">
        <v>2966</v>
      </c>
      <c r="H603" s="347" t="str">
        <f t="shared" si="60"/>
        <v>фото</v>
      </c>
      <c r="I603" s="188" t="s">
        <v>2967</v>
      </c>
      <c r="J603" s="189" t="s">
        <v>169</v>
      </c>
      <c r="K603" s="229">
        <v>1</v>
      </c>
      <c r="L603" s="278">
        <v>320.20000000000005</v>
      </c>
      <c r="M603" s="324">
        <v>1</v>
      </c>
      <c r="N603" s="160"/>
      <c r="O603" s="157">
        <f t="shared" si="64"/>
        <v>0</v>
      </c>
      <c r="P603" s="374">
        <v>4607109938232</v>
      </c>
      <c r="Q603" s="192"/>
      <c r="R603" s="191" t="s">
        <v>2913</v>
      </c>
    </row>
    <row r="604" spans="1:18" ht="58.15" customHeight="1">
      <c r="A604" s="163">
        <v>605</v>
      </c>
      <c r="B604" s="350">
        <v>6236</v>
      </c>
      <c r="C604" s="279" t="s">
        <v>2968</v>
      </c>
      <c r="D604" s="279"/>
      <c r="E604" s="355" t="s">
        <v>2644</v>
      </c>
      <c r="F604" s="351" t="s">
        <v>2969</v>
      </c>
      <c r="G604" s="352" t="s">
        <v>2970</v>
      </c>
      <c r="H604" s="347" t="str">
        <f t="shared" si="60"/>
        <v>фото</v>
      </c>
      <c r="I604" s="188" t="s">
        <v>2971</v>
      </c>
      <c r="J604" s="189" t="s">
        <v>169</v>
      </c>
      <c r="K604" s="229">
        <v>1</v>
      </c>
      <c r="L604" s="278">
        <v>293.10000000000002</v>
      </c>
      <c r="M604" s="324">
        <v>1</v>
      </c>
      <c r="N604" s="160"/>
      <c r="O604" s="157">
        <f t="shared" si="64"/>
        <v>0</v>
      </c>
      <c r="P604" s="374">
        <v>4607109933978</v>
      </c>
      <c r="Q604" s="192"/>
      <c r="R604" s="191" t="s">
        <v>2913</v>
      </c>
    </row>
    <row r="605" spans="1:18" ht="58.15" customHeight="1">
      <c r="A605" s="163">
        <v>606</v>
      </c>
      <c r="B605" s="350">
        <v>8178</v>
      </c>
      <c r="C605" s="279" t="s">
        <v>2972</v>
      </c>
      <c r="D605" s="279"/>
      <c r="E605" s="355" t="s">
        <v>2644</v>
      </c>
      <c r="F605" s="351" t="s">
        <v>2973</v>
      </c>
      <c r="G605" s="352" t="s">
        <v>2974</v>
      </c>
      <c r="H605" s="347" t="str">
        <f t="shared" si="60"/>
        <v>фото</v>
      </c>
      <c r="I605" s="188" t="s">
        <v>2975</v>
      </c>
      <c r="J605" s="189" t="s">
        <v>169</v>
      </c>
      <c r="K605" s="229">
        <v>1</v>
      </c>
      <c r="L605" s="278">
        <v>320</v>
      </c>
      <c r="M605" s="324">
        <v>1</v>
      </c>
      <c r="N605" s="160"/>
      <c r="O605" s="157">
        <f t="shared" si="64"/>
        <v>0</v>
      </c>
      <c r="P605" s="374">
        <v>4607109952337</v>
      </c>
      <c r="Q605" s="192"/>
      <c r="R605" s="191" t="s">
        <v>2913</v>
      </c>
    </row>
    <row r="606" spans="1:18" ht="48">
      <c r="A606" s="163">
        <v>607</v>
      </c>
      <c r="B606" s="350">
        <v>8466</v>
      </c>
      <c r="C606" s="279" t="s">
        <v>11610</v>
      </c>
      <c r="D606" s="279"/>
      <c r="E606" s="356" t="s">
        <v>2644</v>
      </c>
      <c r="F606" s="353" t="s">
        <v>11686</v>
      </c>
      <c r="G606" s="354" t="s">
        <v>11758</v>
      </c>
      <c r="H606" s="347" t="str">
        <f t="shared" si="60"/>
        <v>фото</v>
      </c>
      <c r="I606" s="188" t="s">
        <v>11829</v>
      </c>
      <c r="J606" s="189" t="s">
        <v>169</v>
      </c>
      <c r="K606" s="229">
        <v>1</v>
      </c>
      <c r="L606" s="278">
        <v>323.20000000000005</v>
      </c>
      <c r="M606" s="324">
        <v>1</v>
      </c>
      <c r="N606" s="160"/>
      <c r="O606" s="157">
        <f t="shared" si="64"/>
        <v>0</v>
      </c>
      <c r="P606" s="374">
        <v>4607109921081</v>
      </c>
      <c r="Q606" s="164" t="s">
        <v>190</v>
      </c>
      <c r="R606" s="191" t="s">
        <v>2913</v>
      </c>
    </row>
    <row r="607" spans="1:18" ht="58.15" customHeight="1">
      <c r="A607" s="163">
        <v>608</v>
      </c>
      <c r="B607" s="350">
        <v>5318</v>
      </c>
      <c r="C607" s="279" t="s">
        <v>11611</v>
      </c>
      <c r="D607" s="279"/>
      <c r="E607" s="355" t="s">
        <v>2644</v>
      </c>
      <c r="F607" s="351" t="s">
        <v>11687</v>
      </c>
      <c r="G607" s="352" t="s">
        <v>11759</v>
      </c>
      <c r="H607" s="347" t="str">
        <f t="shared" si="60"/>
        <v>фото</v>
      </c>
      <c r="I607" s="188" t="s">
        <v>11830</v>
      </c>
      <c r="J607" s="189"/>
      <c r="K607" s="229">
        <v>1</v>
      </c>
      <c r="L607" s="278">
        <v>330.70000000000005</v>
      </c>
      <c r="M607" s="324">
        <v>1</v>
      </c>
      <c r="N607" s="160"/>
      <c r="O607" s="157">
        <f t="shared" si="64"/>
        <v>0</v>
      </c>
      <c r="P607" s="374">
        <v>4607109938003</v>
      </c>
      <c r="Q607" s="164"/>
      <c r="R607" s="191" t="s">
        <v>2913</v>
      </c>
    </row>
    <row r="608" spans="1:18" ht="58.15" customHeight="1">
      <c r="A608" s="163">
        <v>609</v>
      </c>
      <c r="B608" s="350">
        <v>5486</v>
      </c>
      <c r="C608" s="279" t="s">
        <v>2976</v>
      </c>
      <c r="D608" s="279"/>
      <c r="E608" s="355" t="s">
        <v>2644</v>
      </c>
      <c r="F608" s="351" t="s">
        <v>2977</v>
      </c>
      <c r="G608" s="352" t="s">
        <v>2978</v>
      </c>
      <c r="H608" s="347" t="str">
        <f t="shared" si="60"/>
        <v>фото</v>
      </c>
      <c r="I608" s="188" t="s">
        <v>2979</v>
      </c>
      <c r="J608" s="189" t="s">
        <v>169</v>
      </c>
      <c r="K608" s="229">
        <v>1</v>
      </c>
      <c r="L608" s="278">
        <v>326.60000000000002</v>
      </c>
      <c r="M608" s="324">
        <v>1</v>
      </c>
      <c r="N608" s="160"/>
      <c r="O608" s="157">
        <f t="shared" si="64"/>
        <v>0</v>
      </c>
      <c r="P608" s="374">
        <v>4607109974032</v>
      </c>
      <c r="Q608" s="164"/>
      <c r="R608" s="191" t="s">
        <v>2913</v>
      </c>
    </row>
    <row r="609" spans="1:18" ht="47.85" customHeight="1">
      <c r="A609" s="163">
        <v>610</v>
      </c>
      <c r="B609" s="350">
        <v>12878</v>
      </c>
      <c r="C609" s="279" t="s">
        <v>10500</v>
      </c>
      <c r="D609" s="279"/>
      <c r="E609" s="355" t="s">
        <v>2644</v>
      </c>
      <c r="F609" s="351" t="s">
        <v>10408</v>
      </c>
      <c r="G609" s="352" t="s">
        <v>10437</v>
      </c>
      <c r="H609" s="347" t="str">
        <f t="shared" ref="H609:H666" si="65">HYPERLINK("https://www.gardenbulbs.ru/images/Dahlia_CL/thumbnails/"&amp;C609&amp;".jpg","фото")</f>
        <v>фото</v>
      </c>
      <c r="I609" s="188" t="s">
        <v>10465</v>
      </c>
      <c r="J609" s="189" t="s">
        <v>169</v>
      </c>
      <c r="K609" s="229">
        <v>1</v>
      </c>
      <c r="L609" s="278">
        <v>330.70000000000005</v>
      </c>
      <c r="M609" s="324">
        <v>1</v>
      </c>
      <c r="N609" s="160"/>
      <c r="O609" s="157">
        <f t="shared" si="64"/>
        <v>0</v>
      </c>
      <c r="P609" s="374">
        <v>4607105140271</v>
      </c>
      <c r="Q609" s="447">
        <v>2025</v>
      </c>
      <c r="R609" s="191" t="s">
        <v>2913</v>
      </c>
    </row>
    <row r="610" spans="1:18" ht="58.35" customHeight="1">
      <c r="A610" s="163">
        <v>611</v>
      </c>
      <c r="B610" s="350">
        <v>14427</v>
      </c>
      <c r="C610" s="279" t="s">
        <v>10501</v>
      </c>
      <c r="D610" s="279"/>
      <c r="E610" s="355" t="s">
        <v>2644</v>
      </c>
      <c r="F610" s="351" t="s">
        <v>10409</v>
      </c>
      <c r="G610" s="352" t="s">
        <v>10438</v>
      </c>
      <c r="H610" s="347" t="str">
        <f t="shared" si="65"/>
        <v>фото</v>
      </c>
      <c r="I610" s="188" t="s">
        <v>10466</v>
      </c>
      <c r="J610" s="189" t="s">
        <v>169</v>
      </c>
      <c r="K610" s="229">
        <v>1</v>
      </c>
      <c r="L610" s="278">
        <v>330.70000000000005</v>
      </c>
      <c r="M610" s="324">
        <v>1</v>
      </c>
      <c r="N610" s="160"/>
      <c r="O610" s="157">
        <f t="shared" si="64"/>
        <v>0</v>
      </c>
      <c r="P610" s="374">
        <v>4607109987056</v>
      </c>
      <c r="Q610" s="447">
        <v>2025</v>
      </c>
      <c r="R610" s="191" t="s">
        <v>2913</v>
      </c>
    </row>
    <row r="611" spans="1:18" ht="47.85" customHeight="1">
      <c r="A611" s="163">
        <v>612</v>
      </c>
      <c r="B611" s="350">
        <v>8448</v>
      </c>
      <c r="C611" s="279" t="s">
        <v>11612</v>
      </c>
      <c r="D611" s="279"/>
      <c r="E611" s="356" t="s">
        <v>2644</v>
      </c>
      <c r="F611" s="353" t="s">
        <v>11688</v>
      </c>
      <c r="G611" s="354" t="s">
        <v>11760</v>
      </c>
      <c r="H611" s="347" t="str">
        <f t="shared" si="65"/>
        <v>фото</v>
      </c>
      <c r="I611" s="188" t="s">
        <v>11831</v>
      </c>
      <c r="J611" s="189" t="s">
        <v>169</v>
      </c>
      <c r="K611" s="229">
        <v>1</v>
      </c>
      <c r="L611" s="278">
        <v>315.10000000000002</v>
      </c>
      <c r="M611" s="324">
        <v>1</v>
      </c>
      <c r="N611" s="160"/>
      <c r="O611" s="157">
        <f t="shared" si="64"/>
        <v>0</v>
      </c>
      <c r="P611" s="374">
        <v>4607109945872</v>
      </c>
      <c r="Q611" s="164" t="s">
        <v>190</v>
      </c>
      <c r="R611" s="191" t="s">
        <v>2913</v>
      </c>
    </row>
    <row r="612" spans="1:18" ht="47.85" customHeight="1">
      <c r="A612" s="163">
        <v>613</v>
      </c>
      <c r="B612" s="350">
        <v>9982</v>
      </c>
      <c r="C612" s="279" t="s">
        <v>11613</v>
      </c>
      <c r="D612" s="279"/>
      <c r="E612" s="356" t="s">
        <v>2644</v>
      </c>
      <c r="F612" s="353" t="s">
        <v>11689</v>
      </c>
      <c r="G612" s="354" t="s">
        <v>11761</v>
      </c>
      <c r="H612" s="347" t="str">
        <f t="shared" si="65"/>
        <v>фото</v>
      </c>
      <c r="I612" s="188" t="s">
        <v>11832</v>
      </c>
      <c r="J612" s="189" t="s">
        <v>169</v>
      </c>
      <c r="K612" s="229">
        <v>1</v>
      </c>
      <c r="L612" s="278">
        <v>315.10000000000002</v>
      </c>
      <c r="M612" s="324">
        <v>1</v>
      </c>
      <c r="N612" s="160"/>
      <c r="O612" s="157">
        <f t="shared" si="64"/>
        <v>0</v>
      </c>
      <c r="P612" s="374">
        <v>4607109945919</v>
      </c>
      <c r="Q612" s="164" t="s">
        <v>190</v>
      </c>
      <c r="R612" s="191" t="s">
        <v>2913</v>
      </c>
    </row>
    <row r="613" spans="1:18" ht="58.15" customHeight="1">
      <c r="A613" s="163">
        <v>614</v>
      </c>
      <c r="B613" s="350">
        <v>7910</v>
      </c>
      <c r="C613" s="279" t="s">
        <v>2980</v>
      </c>
      <c r="D613" s="279"/>
      <c r="E613" s="355" t="s">
        <v>2644</v>
      </c>
      <c r="F613" s="351" t="s">
        <v>2981</v>
      </c>
      <c r="G613" s="352" t="s">
        <v>2982</v>
      </c>
      <c r="H613" s="347" t="str">
        <f t="shared" si="65"/>
        <v>фото</v>
      </c>
      <c r="I613" s="188" t="s">
        <v>2983</v>
      </c>
      <c r="J613" s="189" t="s">
        <v>169</v>
      </c>
      <c r="K613" s="229">
        <v>1</v>
      </c>
      <c r="L613" s="278">
        <v>280.20000000000005</v>
      </c>
      <c r="M613" s="324">
        <v>1</v>
      </c>
      <c r="N613" s="160"/>
      <c r="O613" s="157">
        <f t="shared" si="64"/>
        <v>0</v>
      </c>
      <c r="P613" s="374">
        <v>4607109969601</v>
      </c>
      <c r="Q613" s="192"/>
      <c r="R613" s="191" t="s">
        <v>2913</v>
      </c>
    </row>
    <row r="614" spans="1:18" ht="47.85" customHeight="1">
      <c r="A614" s="163">
        <v>615</v>
      </c>
      <c r="B614" s="350">
        <v>9650</v>
      </c>
      <c r="C614" s="279" t="s">
        <v>11614</v>
      </c>
      <c r="D614" s="279"/>
      <c r="E614" s="356" t="s">
        <v>2644</v>
      </c>
      <c r="F614" s="353" t="s">
        <v>11690</v>
      </c>
      <c r="G614" s="354" t="s">
        <v>11762</v>
      </c>
      <c r="H614" s="347" t="str">
        <f t="shared" si="65"/>
        <v>фото</v>
      </c>
      <c r="I614" s="188" t="s">
        <v>11833</v>
      </c>
      <c r="J614" s="189" t="s">
        <v>169</v>
      </c>
      <c r="K614" s="229">
        <v>1</v>
      </c>
      <c r="L614" s="278">
        <v>309.3</v>
      </c>
      <c r="M614" s="324">
        <v>1</v>
      </c>
      <c r="N614" s="160"/>
      <c r="O614" s="157">
        <f t="shared" si="64"/>
        <v>0</v>
      </c>
      <c r="P614" s="374">
        <v>4607109925577</v>
      </c>
      <c r="Q614" s="164" t="s">
        <v>190</v>
      </c>
      <c r="R614" s="191" t="s">
        <v>2913</v>
      </c>
    </row>
    <row r="615" spans="1:18" ht="58.35" customHeight="1">
      <c r="A615" s="163">
        <v>616</v>
      </c>
      <c r="B615" s="350">
        <v>12870</v>
      </c>
      <c r="C615" s="279" t="s">
        <v>10502</v>
      </c>
      <c r="D615" s="279"/>
      <c r="E615" s="355" t="s">
        <v>2644</v>
      </c>
      <c r="F615" s="351" t="s">
        <v>10410</v>
      </c>
      <c r="G615" s="352" t="s">
        <v>10439</v>
      </c>
      <c r="H615" s="347" t="str">
        <f t="shared" si="65"/>
        <v>фото</v>
      </c>
      <c r="I615" s="188" t="s">
        <v>10467</v>
      </c>
      <c r="J615" s="189" t="s">
        <v>169</v>
      </c>
      <c r="K615" s="229">
        <v>1</v>
      </c>
      <c r="L615" s="278">
        <v>317.8</v>
      </c>
      <c r="M615" s="324">
        <v>1</v>
      </c>
      <c r="N615" s="160"/>
      <c r="O615" s="157">
        <f t="shared" si="64"/>
        <v>0</v>
      </c>
      <c r="P615" s="374">
        <v>4607105139725</v>
      </c>
      <c r="Q615" s="447">
        <v>2025</v>
      </c>
      <c r="R615" s="191" t="s">
        <v>2913</v>
      </c>
    </row>
    <row r="616" spans="1:18" ht="58.35" customHeight="1">
      <c r="A616" s="163">
        <v>617</v>
      </c>
      <c r="B616" s="350">
        <v>3539</v>
      </c>
      <c r="C616" s="279" t="s">
        <v>11615</v>
      </c>
      <c r="D616" s="279"/>
      <c r="E616" s="355" t="s">
        <v>2644</v>
      </c>
      <c r="F616" s="351" t="s">
        <v>11691</v>
      </c>
      <c r="G616" s="352" t="s">
        <v>11763</v>
      </c>
      <c r="H616" s="347" t="str">
        <f t="shared" si="65"/>
        <v>фото</v>
      </c>
      <c r="I616" s="188" t="s">
        <v>11834</v>
      </c>
      <c r="J616" s="189" t="s">
        <v>169</v>
      </c>
      <c r="K616" s="229">
        <v>1</v>
      </c>
      <c r="L616" s="278">
        <v>329.90000000000003</v>
      </c>
      <c r="M616" s="324">
        <v>1</v>
      </c>
      <c r="N616" s="160"/>
      <c r="O616" s="157">
        <f t="shared" si="64"/>
        <v>0</v>
      </c>
      <c r="P616" s="374">
        <v>4607109972632</v>
      </c>
      <c r="Q616" s="192"/>
      <c r="R616" s="191" t="s">
        <v>2913</v>
      </c>
    </row>
    <row r="617" spans="1:18" ht="47.85" customHeight="1">
      <c r="A617" s="163">
        <v>618</v>
      </c>
      <c r="B617" s="350">
        <v>9986</v>
      </c>
      <c r="C617" s="279" t="s">
        <v>11616</v>
      </c>
      <c r="D617" s="279"/>
      <c r="E617" s="356" t="s">
        <v>2644</v>
      </c>
      <c r="F617" s="353" t="s">
        <v>11692</v>
      </c>
      <c r="G617" s="354" t="s">
        <v>11764</v>
      </c>
      <c r="H617" s="347" t="str">
        <f t="shared" si="65"/>
        <v>фото</v>
      </c>
      <c r="I617" s="188" t="s">
        <v>11835</v>
      </c>
      <c r="J617" s="189" t="s">
        <v>169</v>
      </c>
      <c r="K617" s="229">
        <v>1</v>
      </c>
      <c r="L617" s="278">
        <v>326</v>
      </c>
      <c r="M617" s="324">
        <v>1</v>
      </c>
      <c r="N617" s="160"/>
      <c r="O617" s="157">
        <f t="shared" si="64"/>
        <v>0</v>
      </c>
      <c r="P617" s="374">
        <v>4607109974995</v>
      </c>
      <c r="Q617" s="164" t="s">
        <v>190</v>
      </c>
      <c r="R617" s="191" t="s">
        <v>2913</v>
      </c>
    </row>
    <row r="618" spans="1:18" ht="58.15" customHeight="1">
      <c r="A618" s="163">
        <v>619</v>
      </c>
      <c r="B618" s="350">
        <v>4342</v>
      </c>
      <c r="C618" s="279" t="s">
        <v>2984</v>
      </c>
      <c r="D618" s="279"/>
      <c r="E618" s="355" t="s">
        <v>2644</v>
      </c>
      <c r="F618" s="351" t="s">
        <v>2985</v>
      </c>
      <c r="G618" s="352" t="s">
        <v>2986</v>
      </c>
      <c r="H618" s="347" t="str">
        <f t="shared" si="65"/>
        <v>фото</v>
      </c>
      <c r="I618" s="188" t="s">
        <v>2987</v>
      </c>
      <c r="J618" s="189" t="s">
        <v>169</v>
      </c>
      <c r="K618" s="229">
        <v>1</v>
      </c>
      <c r="L618" s="278">
        <v>293.10000000000002</v>
      </c>
      <c r="M618" s="324">
        <v>1</v>
      </c>
      <c r="N618" s="160"/>
      <c r="O618" s="157">
        <f t="shared" si="64"/>
        <v>0</v>
      </c>
      <c r="P618" s="374">
        <v>4607109929377</v>
      </c>
      <c r="Q618" s="192"/>
      <c r="R618" s="191" t="s">
        <v>2913</v>
      </c>
    </row>
    <row r="619" spans="1:18" ht="58.15" customHeight="1">
      <c r="A619" s="163">
        <v>620</v>
      </c>
      <c r="B619" s="350">
        <v>3542</v>
      </c>
      <c r="C619" s="279" t="s">
        <v>2988</v>
      </c>
      <c r="D619" s="279"/>
      <c r="E619" s="355" t="s">
        <v>2644</v>
      </c>
      <c r="F619" s="351" t="s">
        <v>2098</v>
      </c>
      <c r="G619" s="352" t="s">
        <v>2099</v>
      </c>
      <c r="H619" s="347" t="str">
        <f t="shared" si="65"/>
        <v>фото</v>
      </c>
      <c r="I619" s="188" t="s">
        <v>2989</v>
      </c>
      <c r="J619" s="189" t="s">
        <v>169</v>
      </c>
      <c r="K619" s="229">
        <v>1</v>
      </c>
      <c r="L619" s="278">
        <v>301.20000000000005</v>
      </c>
      <c r="M619" s="324">
        <v>1</v>
      </c>
      <c r="N619" s="160"/>
      <c r="O619" s="157">
        <f t="shared" si="64"/>
        <v>0</v>
      </c>
      <c r="P619" s="374">
        <v>4607109972656</v>
      </c>
      <c r="Q619" s="192"/>
      <c r="R619" s="191" t="s">
        <v>2913</v>
      </c>
    </row>
    <row r="620" spans="1:18" ht="47.85" customHeight="1">
      <c r="A620" s="163">
        <v>621</v>
      </c>
      <c r="B620" s="350">
        <v>8443</v>
      </c>
      <c r="C620" s="279" t="s">
        <v>11617</v>
      </c>
      <c r="D620" s="279"/>
      <c r="E620" s="356" t="s">
        <v>2644</v>
      </c>
      <c r="F620" s="353" t="s">
        <v>11693</v>
      </c>
      <c r="G620" s="354" t="s">
        <v>11765</v>
      </c>
      <c r="H620" s="347" t="str">
        <f t="shared" si="65"/>
        <v>фото</v>
      </c>
      <c r="I620" s="188" t="s">
        <v>11836</v>
      </c>
      <c r="J620" s="189" t="s">
        <v>169</v>
      </c>
      <c r="K620" s="229">
        <v>1</v>
      </c>
      <c r="L620" s="278">
        <v>329.90000000000003</v>
      </c>
      <c r="M620" s="324">
        <v>1</v>
      </c>
      <c r="N620" s="160"/>
      <c r="O620" s="157">
        <f t="shared" si="64"/>
        <v>0</v>
      </c>
      <c r="P620" s="374">
        <v>4607109945650</v>
      </c>
      <c r="Q620" s="164" t="s">
        <v>190</v>
      </c>
      <c r="R620" s="191" t="s">
        <v>2913</v>
      </c>
    </row>
    <row r="621" spans="1:18" ht="58.15" customHeight="1">
      <c r="A621" s="163">
        <v>622</v>
      </c>
      <c r="B621" s="350">
        <v>3546</v>
      </c>
      <c r="C621" s="279" t="s">
        <v>2990</v>
      </c>
      <c r="D621" s="279"/>
      <c r="E621" s="355" t="s">
        <v>2644</v>
      </c>
      <c r="F621" s="351" t="s">
        <v>2991</v>
      </c>
      <c r="G621" s="352" t="s">
        <v>2992</v>
      </c>
      <c r="H621" s="347" t="str">
        <f t="shared" si="65"/>
        <v>фото</v>
      </c>
      <c r="I621" s="188" t="s">
        <v>2993</v>
      </c>
      <c r="J621" s="189" t="s">
        <v>169</v>
      </c>
      <c r="K621" s="229">
        <v>1</v>
      </c>
      <c r="L621" s="278">
        <v>295.70000000000005</v>
      </c>
      <c r="M621" s="324">
        <v>1</v>
      </c>
      <c r="N621" s="160"/>
      <c r="O621" s="157">
        <f t="shared" si="64"/>
        <v>0</v>
      </c>
      <c r="P621" s="374">
        <v>4607109972670</v>
      </c>
      <c r="Q621" s="192"/>
      <c r="R621" s="191" t="s">
        <v>2913</v>
      </c>
    </row>
    <row r="622" spans="1:18" ht="58.35" customHeight="1">
      <c r="A622" s="163">
        <v>623</v>
      </c>
      <c r="B622" s="350">
        <v>3036</v>
      </c>
      <c r="C622" s="279" t="s">
        <v>10503</v>
      </c>
      <c r="D622" s="279"/>
      <c r="E622" s="355" t="s">
        <v>2644</v>
      </c>
      <c r="F622" s="351" t="s">
        <v>10411</v>
      </c>
      <c r="G622" s="352" t="s">
        <v>10440</v>
      </c>
      <c r="H622" s="347" t="str">
        <f t="shared" si="65"/>
        <v>фото</v>
      </c>
      <c r="I622" s="188" t="s">
        <v>10468</v>
      </c>
      <c r="J622" s="189" t="s">
        <v>169</v>
      </c>
      <c r="K622" s="229">
        <v>1</v>
      </c>
      <c r="L622" s="278">
        <v>297.20000000000005</v>
      </c>
      <c r="M622" s="324">
        <v>1</v>
      </c>
      <c r="N622" s="160"/>
      <c r="O622" s="157">
        <f t="shared" si="64"/>
        <v>0</v>
      </c>
      <c r="P622" s="374">
        <v>4607109929322</v>
      </c>
      <c r="Q622" s="447">
        <v>2025</v>
      </c>
      <c r="R622" s="191" t="s">
        <v>2913</v>
      </c>
    </row>
    <row r="623" spans="1:18" ht="58.15" customHeight="1">
      <c r="A623" s="163">
        <v>624</v>
      </c>
      <c r="B623" s="350">
        <v>3548</v>
      </c>
      <c r="C623" s="279" t="s">
        <v>2994</v>
      </c>
      <c r="D623" s="279"/>
      <c r="E623" s="355" t="s">
        <v>2644</v>
      </c>
      <c r="F623" s="351" t="s">
        <v>2995</v>
      </c>
      <c r="G623" s="352" t="s">
        <v>2996</v>
      </c>
      <c r="H623" s="347" t="str">
        <f t="shared" si="65"/>
        <v>фото</v>
      </c>
      <c r="I623" s="188" t="s">
        <v>2997</v>
      </c>
      <c r="J623" s="189" t="s">
        <v>169</v>
      </c>
      <c r="K623" s="229">
        <v>1</v>
      </c>
      <c r="L623" s="278">
        <v>276.40000000000003</v>
      </c>
      <c r="M623" s="324">
        <v>1</v>
      </c>
      <c r="N623" s="160"/>
      <c r="O623" s="157">
        <f t="shared" si="64"/>
        <v>0</v>
      </c>
      <c r="P623" s="374">
        <v>4607109972687</v>
      </c>
      <c r="Q623" s="192"/>
      <c r="R623" s="191" t="s">
        <v>2913</v>
      </c>
    </row>
    <row r="624" spans="1:18" ht="50.65" customHeight="1">
      <c r="A624" s="163">
        <v>625</v>
      </c>
      <c r="B624" s="350">
        <v>3857</v>
      </c>
      <c r="C624" s="279" t="s">
        <v>11618</v>
      </c>
      <c r="D624" s="279"/>
      <c r="E624" s="355" t="s">
        <v>2644</v>
      </c>
      <c r="F624" s="351" t="s">
        <v>11694</v>
      </c>
      <c r="G624" s="352" t="s">
        <v>11074</v>
      </c>
      <c r="H624" s="347" t="str">
        <f t="shared" si="65"/>
        <v>фото</v>
      </c>
      <c r="I624" s="188" t="s">
        <v>11837</v>
      </c>
      <c r="J624" s="189" t="s">
        <v>169</v>
      </c>
      <c r="K624" s="229">
        <v>1</v>
      </c>
      <c r="L624" s="278">
        <v>307.70000000000005</v>
      </c>
      <c r="M624" s="324">
        <v>1</v>
      </c>
      <c r="N624" s="160"/>
      <c r="O624" s="157">
        <f t="shared" si="64"/>
        <v>0</v>
      </c>
      <c r="P624" s="374">
        <v>4607109980750</v>
      </c>
      <c r="Q624" s="164"/>
      <c r="R624" s="191" t="s">
        <v>2913</v>
      </c>
    </row>
    <row r="625" spans="1:18" ht="47.85" customHeight="1">
      <c r="A625" s="163">
        <v>626</v>
      </c>
      <c r="B625" s="350">
        <v>8447</v>
      </c>
      <c r="C625" s="279" t="s">
        <v>11619</v>
      </c>
      <c r="D625" s="279"/>
      <c r="E625" s="356" t="s">
        <v>2644</v>
      </c>
      <c r="F625" s="353" t="s">
        <v>11695</v>
      </c>
      <c r="G625" s="354" t="s">
        <v>11766</v>
      </c>
      <c r="H625" s="347" t="str">
        <f t="shared" si="65"/>
        <v>фото</v>
      </c>
      <c r="I625" s="188" t="s">
        <v>11838</v>
      </c>
      <c r="J625" s="189" t="s">
        <v>169</v>
      </c>
      <c r="K625" s="229">
        <v>1</v>
      </c>
      <c r="L625" s="278">
        <v>307.70000000000005</v>
      </c>
      <c r="M625" s="324">
        <v>1</v>
      </c>
      <c r="N625" s="160"/>
      <c r="O625" s="157">
        <f t="shared" si="64"/>
        <v>0</v>
      </c>
      <c r="P625" s="374">
        <v>4607109945841</v>
      </c>
      <c r="Q625" s="164" t="s">
        <v>190</v>
      </c>
      <c r="R625" s="191" t="s">
        <v>2913</v>
      </c>
    </row>
    <row r="626" spans="1:18" ht="47.85" customHeight="1">
      <c r="A626" s="163">
        <v>627</v>
      </c>
      <c r="B626" s="350">
        <v>8446</v>
      </c>
      <c r="C626" s="279" t="s">
        <v>11620</v>
      </c>
      <c r="D626" s="279"/>
      <c r="E626" s="356" t="s">
        <v>2644</v>
      </c>
      <c r="F626" s="353" t="s">
        <v>11696</v>
      </c>
      <c r="G626" s="354" t="s">
        <v>11767</v>
      </c>
      <c r="H626" s="347" t="str">
        <f t="shared" si="65"/>
        <v>фото</v>
      </c>
      <c r="I626" s="188" t="s">
        <v>11839</v>
      </c>
      <c r="J626" s="189" t="s">
        <v>169</v>
      </c>
      <c r="K626" s="229">
        <v>1</v>
      </c>
      <c r="L626" s="278">
        <v>329.90000000000003</v>
      </c>
      <c r="M626" s="324">
        <v>1</v>
      </c>
      <c r="N626" s="160"/>
      <c r="O626" s="157">
        <f t="shared" si="64"/>
        <v>0</v>
      </c>
      <c r="P626" s="374">
        <v>4607109945735</v>
      </c>
      <c r="Q626" s="164" t="s">
        <v>190</v>
      </c>
      <c r="R626" s="191" t="s">
        <v>2913</v>
      </c>
    </row>
    <row r="627" spans="1:18" ht="47.85" customHeight="1">
      <c r="A627" s="163">
        <v>628</v>
      </c>
      <c r="B627" s="350">
        <v>5313</v>
      </c>
      <c r="C627" s="279" t="s">
        <v>2998</v>
      </c>
      <c r="D627" s="279"/>
      <c r="E627" s="355" t="s">
        <v>2644</v>
      </c>
      <c r="F627" s="351" t="s">
        <v>2999</v>
      </c>
      <c r="G627" s="352" t="s">
        <v>3000</v>
      </c>
      <c r="H627" s="347" t="str">
        <f t="shared" si="65"/>
        <v>фото</v>
      </c>
      <c r="I627" s="188" t="s">
        <v>3001</v>
      </c>
      <c r="J627" s="189" t="s">
        <v>169</v>
      </c>
      <c r="K627" s="229">
        <v>1</v>
      </c>
      <c r="L627" s="278">
        <v>270.3</v>
      </c>
      <c r="M627" s="324">
        <v>1</v>
      </c>
      <c r="N627" s="160"/>
      <c r="O627" s="157">
        <f t="shared" si="64"/>
        <v>0</v>
      </c>
      <c r="P627" s="374">
        <v>4607109938126</v>
      </c>
      <c r="Q627" s="164"/>
      <c r="R627" s="191" t="s">
        <v>2913</v>
      </c>
    </row>
    <row r="628" spans="1:18" ht="58.35" customHeight="1">
      <c r="A628" s="163">
        <v>629</v>
      </c>
      <c r="B628" s="350">
        <v>12879</v>
      </c>
      <c r="C628" s="279" t="s">
        <v>10504</v>
      </c>
      <c r="D628" s="279"/>
      <c r="E628" s="355" t="s">
        <v>2644</v>
      </c>
      <c r="F628" s="351" t="s">
        <v>10412</v>
      </c>
      <c r="G628" s="352" t="s">
        <v>10441</v>
      </c>
      <c r="H628" s="347" t="str">
        <f t="shared" si="65"/>
        <v>фото</v>
      </c>
      <c r="I628" s="188" t="s">
        <v>10469</v>
      </c>
      <c r="J628" s="189" t="s">
        <v>169</v>
      </c>
      <c r="K628" s="229">
        <v>1</v>
      </c>
      <c r="L628" s="278">
        <v>264.90000000000003</v>
      </c>
      <c r="M628" s="324">
        <v>1</v>
      </c>
      <c r="N628" s="160"/>
      <c r="O628" s="157">
        <f t="shared" si="64"/>
        <v>0</v>
      </c>
      <c r="P628" s="374">
        <v>4607105140295</v>
      </c>
      <c r="Q628" s="447">
        <v>2025</v>
      </c>
      <c r="R628" s="191" t="s">
        <v>2913</v>
      </c>
    </row>
    <row r="629" spans="1:18" ht="58.15" customHeight="1">
      <c r="A629" s="163">
        <v>630</v>
      </c>
      <c r="B629" s="350">
        <v>3555</v>
      </c>
      <c r="C629" s="279" t="s">
        <v>3002</v>
      </c>
      <c r="D629" s="279"/>
      <c r="E629" s="355" t="s">
        <v>2644</v>
      </c>
      <c r="F629" s="351" t="s">
        <v>3003</v>
      </c>
      <c r="G629" s="352" t="s">
        <v>3004</v>
      </c>
      <c r="H629" s="347" t="str">
        <f t="shared" si="65"/>
        <v>фото</v>
      </c>
      <c r="I629" s="188" t="s">
        <v>3005</v>
      </c>
      <c r="J629" s="189" t="s">
        <v>169</v>
      </c>
      <c r="K629" s="229">
        <v>1</v>
      </c>
      <c r="L629" s="278">
        <v>295.10000000000002</v>
      </c>
      <c r="M629" s="324">
        <v>1</v>
      </c>
      <c r="N629" s="160"/>
      <c r="O629" s="157">
        <f t="shared" si="64"/>
        <v>0</v>
      </c>
      <c r="P629" s="374">
        <v>4607109972717</v>
      </c>
      <c r="Q629" s="192"/>
      <c r="R629" s="191" t="s">
        <v>2913</v>
      </c>
    </row>
    <row r="630" spans="1:18" ht="50.65" customHeight="1">
      <c r="A630" s="163">
        <v>631</v>
      </c>
      <c r="B630" s="350">
        <v>3861</v>
      </c>
      <c r="C630" s="279" t="s">
        <v>11621</v>
      </c>
      <c r="D630" s="279"/>
      <c r="E630" s="355" t="s">
        <v>2644</v>
      </c>
      <c r="F630" s="351" t="s">
        <v>11697</v>
      </c>
      <c r="G630" s="352" t="s">
        <v>11768</v>
      </c>
      <c r="H630" s="347" t="str">
        <f t="shared" si="65"/>
        <v>фото</v>
      </c>
      <c r="I630" s="188" t="s">
        <v>11840</v>
      </c>
      <c r="J630" s="189" t="s">
        <v>169</v>
      </c>
      <c r="K630" s="229">
        <v>1</v>
      </c>
      <c r="L630" s="278">
        <v>285.40000000000003</v>
      </c>
      <c r="M630" s="324">
        <v>1</v>
      </c>
      <c r="N630" s="160"/>
      <c r="O630" s="157">
        <f t="shared" si="64"/>
        <v>0</v>
      </c>
      <c r="P630" s="374">
        <v>4607109980798</v>
      </c>
      <c r="Q630" s="192"/>
      <c r="R630" s="191" t="s">
        <v>2913</v>
      </c>
    </row>
    <row r="631" spans="1:18" ht="47.85" customHeight="1">
      <c r="A631" s="163">
        <v>632</v>
      </c>
      <c r="B631" s="350">
        <v>16434</v>
      </c>
      <c r="C631" s="279" t="s">
        <v>11622</v>
      </c>
      <c r="D631" s="279"/>
      <c r="E631" s="356" t="s">
        <v>2644</v>
      </c>
      <c r="F631" s="353" t="s">
        <v>11698</v>
      </c>
      <c r="G631" s="354" t="s">
        <v>104</v>
      </c>
      <c r="H631" s="347" t="str">
        <f t="shared" si="65"/>
        <v>фото</v>
      </c>
      <c r="I631" s="188" t="s">
        <v>11841</v>
      </c>
      <c r="J631" s="189" t="s">
        <v>169</v>
      </c>
      <c r="K631" s="229">
        <v>1</v>
      </c>
      <c r="L631" s="278">
        <v>288.40000000000003</v>
      </c>
      <c r="M631" s="324">
        <v>1</v>
      </c>
      <c r="N631" s="160"/>
      <c r="O631" s="157">
        <f t="shared" si="64"/>
        <v>0</v>
      </c>
      <c r="P631" s="374">
        <v>4607109980804</v>
      </c>
      <c r="Q631" s="164" t="s">
        <v>190</v>
      </c>
      <c r="R631" s="191" t="s">
        <v>2913</v>
      </c>
    </row>
    <row r="632" spans="1:18" ht="58.15" customHeight="1">
      <c r="A632" s="163">
        <v>633</v>
      </c>
      <c r="B632" s="350">
        <v>4273</v>
      </c>
      <c r="C632" s="279" t="s">
        <v>3006</v>
      </c>
      <c r="D632" s="279"/>
      <c r="E632" s="355" t="s">
        <v>2644</v>
      </c>
      <c r="F632" s="351" t="s">
        <v>3007</v>
      </c>
      <c r="G632" s="352" t="s">
        <v>3008</v>
      </c>
      <c r="H632" s="347" t="str">
        <f t="shared" si="65"/>
        <v>фото</v>
      </c>
      <c r="I632" s="188" t="s">
        <v>3009</v>
      </c>
      <c r="J632" s="189" t="s">
        <v>169</v>
      </c>
      <c r="K632" s="229">
        <v>1</v>
      </c>
      <c r="L632" s="278">
        <v>317.40000000000003</v>
      </c>
      <c r="M632" s="324">
        <v>1</v>
      </c>
      <c r="N632" s="160"/>
      <c r="O632" s="157">
        <f t="shared" si="64"/>
        <v>0</v>
      </c>
      <c r="P632" s="374">
        <v>4607109986943</v>
      </c>
      <c r="Q632" s="192"/>
      <c r="R632" s="191" t="s">
        <v>2913</v>
      </c>
    </row>
    <row r="633" spans="1:18" ht="47.85" customHeight="1">
      <c r="A633" s="163">
        <v>634</v>
      </c>
      <c r="B633" s="350">
        <v>4068</v>
      </c>
      <c r="C633" s="279" t="s">
        <v>11623</v>
      </c>
      <c r="D633" s="279"/>
      <c r="E633" s="355" t="s">
        <v>2644</v>
      </c>
      <c r="F633" s="351" t="s">
        <v>11699</v>
      </c>
      <c r="G633" s="352" t="s">
        <v>11769</v>
      </c>
      <c r="H633" s="347" t="str">
        <f t="shared" si="65"/>
        <v>фото</v>
      </c>
      <c r="I633" s="188" t="s">
        <v>11842</v>
      </c>
      <c r="J633" s="189" t="s">
        <v>169</v>
      </c>
      <c r="K633" s="229">
        <v>1</v>
      </c>
      <c r="L633" s="278">
        <v>297.20000000000005</v>
      </c>
      <c r="M633" s="324">
        <v>1</v>
      </c>
      <c r="N633" s="160"/>
      <c r="O633" s="157">
        <f t="shared" si="64"/>
        <v>0</v>
      </c>
      <c r="P633" s="374">
        <v>4607109969649</v>
      </c>
      <c r="Q633" s="192"/>
      <c r="R633" s="191" t="s">
        <v>2913</v>
      </c>
    </row>
    <row r="634" spans="1:18" ht="47.85" customHeight="1">
      <c r="A634" s="163">
        <v>635</v>
      </c>
      <c r="B634" s="350">
        <v>13478</v>
      </c>
      <c r="C634" s="279" t="s">
        <v>11624</v>
      </c>
      <c r="D634" s="279"/>
      <c r="E634" s="356" t="s">
        <v>2644</v>
      </c>
      <c r="F634" s="353" t="s">
        <v>11700</v>
      </c>
      <c r="G634" s="354" t="s">
        <v>11770</v>
      </c>
      <c r="H634" s="347" t="str">
        <f t="shared" si="65"/>
        <v>фото</v>
      </c>
      <c r="I634" s="188" t="s">
        <v>11843</v>
      </c>
      <c r="J634" s="189" t="s">
        <v>169</v>
      </c>
      <c r="K634" s="229">
        <v>1</v>
      </c>
      <c r="L634" s="278">
        <v>326.60000000000002</v>
      </c>
      <c r="M634" s="324">
        <v>1</v>
      </c>
      <c r="N634" s="160"/>
      <c r="O634" s="157">
        <f t="shared" si="64"/>
        <v>0</v>
      </c>
      <c r="P634" s="374">
        <v>4607109975688</v>
      </c>
      <c r="Q634" s="164" t="s">
        <v>190</v>
      </c>
      <c r="R634" s="191" t="s">
        <v>2913</v>
      </c>
    </row>
    <row r="635" spans="1:18" ht="58.15" customHeight="1">
      <c r="A635" s="163">
        <v>636</v>
      </c>
      <c r="B635" s="350">
        <v>4274</v>
      </c>
      <c r="C635" s="279" t="s">
        <v>3010</v>
      </c>
      <c r="D635" s="279"/>
      <c r="E635" s="355" t="s">
        <v>2644</v>
      </c>
      <c r="F635" s="351" t="s">
        <v>3011</v>
      </c>
      <c r="G635" s="352" t="s">
        <v>3012</v>
      </c>
      <c r="H635" s="347" t="str">
        <f t="shared" si="65"/>
        <v>фото</v>
      </c>
      <c r="I635" s="188" t="s">
        <v>3013</v>
      </c>
      <c r="J635" s="189" t="s">
        <v>169</v>
      </c>
      <c r="K635" s="229">
        <v>1</v>
      </c>
      <c r="L635" s="278">
        <v>317.40000000000003</v>
      </c>
      <c r="M635" s="324">
        <v>1</v>
      </c>
      <c r="N635" s="160"/>
      <c r="O635" s="157">
        <f t="shared" si="64"/>
        <v>0</v>
      </c>
      <c r="P635" s="374">
        <v>4607109986950</v>
      </c>
      <c r="Q635" s="192"/>
      <c r="R635" s="191" t="s">
        <v>2913</v>
      </c>
    </row>
    <row r="636" spans="1:18" ht="47.85" customHeight="1">
      <c r="A636" s="163">
        <v>637</v>
      </c>
      <c r="B636" s="350">
        <v>334</v>
      </c>
      <c r="C636" s="279" t="s">
        <v>11625</v>
      </c>
      <c r="D636" s="279"/>
      <c r="E636" s="356" t="s">
        <v>2644</v>
      </c>
      <c r="F636" s="353" t="s">
        <v>11701</v>
      </c>
      <c r="G636" s="354" t="s">
        <v>11771</v>
      </c>
      <c r="H636" s="347" t="str">
        <f t="shared" si="65"/>
        <v>фото</v>
      </c>
      <c r="I636" s="188" t="s">
        <v>11844</v>
      </c>
      <c r="J636" s="189" t="s">
        <v>169</v>
      </c>
      <c r="K636" s="229">
        <v>1</v>
      </c>
      <c r="L636" s="278">
        <v>268.90000000000003</v>
      </c>
      <c r="M636" s="324">
        <v>1</v>
      </c>
      <c r="N636" s="160"/>
      <c r="O636" s="157">
        <f t="shared" si="64"/>
        <v>0</v>
      </c>
      <c r="P636" s="374">
        <v>4607109925645</v>
      </c>
      <c r="Q636" s="164" t="s">
        <v>190</v>
      </c>
      <c r="R636" s="191" t="s">
        <v>2913</v>
      </c>
    </row>
    <row r="637" spans="1:18" ht="58.15" customHeight="1">
      <c r="A637" s="163">
        <v>638</v>
      </c>
      <c r="B637" s="350">
        <v>3696</v>
      </c>
      <c r="C637" s="279" t="s">
        <v>3018</v>
      </c>
      <c r="D637" s="279"/>
      <c r="E637" s="355" t="s">
        <v>2644</v>
      </c>
      <c r="F637" s="351" t="s">
        <v>3019</v>
      </c>
      <c r="G637" s="352" t="s">
        <v>3020</v>
      </c>
      <c r="H637" s="347" t="str">
        <f t="shared" si="65"/>
        <v>фото</v>
      </c>
      <c r="I637" s="188" t="s">
        <v>3021</v>
      </c>
      <c r="J637" s="189" t="s">
        <v>169</v>
      </c>
      <c r="K637" s="229">
        <v>1</v>
      </c>
      <c r="L637" s="278">
        <v>317.40000000000003</v>
      </c>
      <c r="M637" s="324">
        <v>1</v>
      </c>
      <c r="N637" s="160"/>
      <c r="O637" s="157">
        <f t="shared" si="64"/>
        <v>0</v>
      </c>
      <c r="P637" s="374">
        <v>4607109952481</v>
      </c>
      <c r="Q637" s="192"/>
      <c r="R637" s="191" t="s">
        <v>2913</v>
      </c>
    </row>
    <row r="638" spans="1:18" ht="58.15" customHeight="1">
      <c r="A638" s="163">
        <v>639</v>
      </c>
      <c r="B638" s="350">
        <v>16094</v>
      </c>
      <c r="C638" s="279" t="s">
        <v>3022</v>
      </c>
      <c r="D638" s="279"/>
      <c r="E638" s="355" t="s">
        <v>2644</v>
      </c>
      <c r="F638" s="351" t="s">
        <v>3023</v>
      </c>
      <c r="G638" s="352" t="s">
        <v>3024</v>
      </c>
      <c r="H638" s="347" t="str">
        <f t="shared" si="65"/>
        <v>фото</v>
      </c>
      <c r="I638" s="188" t="s">
        <v>3025</v>
      </c>
      <c r="J638" s="189" t="s">
        <v>169</v>
      </c>
      <c r="K638" s="229">
        <v>1</v>
      </c>
      <c r="L638" s="278">
        <v>297.20000000000005</v>
      </c>
      <c r="M638" s="324">
        <v>1</v>
      </c>
      <c r="N638" s="160"/>
      <c r="O638" s="157">
        <f t="shared" si="64"/>
        <v>0</v>
      </c>
      <c r="P638" s="374">
        <v>4607109914717</v>
      </c>
      <c r="Q638" s="164"/>
      <c r="R638" s="191" t="s">
        <v>2913</v>
      </c>
    </row>
    <row r="639" spans="1:18" ht="46.7" customHeight="1">
      <c r="A639" s="163">
        <v>640</v>
      </c>
      <c r="B639" s="350">
        <v>9883</v>
      </c>
      <c r="C639" s="279" t="s">
        <v>11626</v>
      </c>
      <c r="D639" s="279"/>
      <c r="E639" s="356" t="s">
        <v>2644</v>
      </c>
      <c r="F639" s="353" t="s">
        <v>11702</v>
      </c>
      <c r="G639" s="354" t="s">
        <v>11772</v>
      </c>
      <c r="H639" s="347" t="str">
        <f t="shared" si="65"/>
        <v>фото</v>
      </c>
      <c r="I639" s="188" t="s">
        <v>11845</v>
      </c>
      <c r="J639" s="189" t="s">
        <v>169</v>
      </c>
      <c r="K639" s="229">
        <v>1</v>
      </c>
      <c r="L639" s="278">
        <v>326.60000000000002</v>
      </c>
      <c r="M639" s="324">
        <v>1</v>
      </c>
      <c r="N639" s="160"/>
      <c r="O639" s="157">
        <f t="shared" si="64"/>
        <v>0</v>
      </c>
      <c r="P639" s="374">
        <v>4607109983959</v>
      </c>
      <c r="Q639" s="164" t="s">
        <v>190</v>
      </c>
      <c r="R639" s="191" t="s">
        <v>2913</v>
      </c>
    </row>
    <row r="640" spans="1:18" ht="58.15" customHeight="1">
      <c r="A640" s="163">
        <v>641</v>
      </c>
      <c r="B640" s="350">
        <v>3903</v>
      </c>
      <c r="C640" s="279" t="s">
        <v>3242</v>
      </c>
      <c r="D640" s="279"/>
      <c r="E640" s="355" t="s">
        <v>2644</v>
      </c>
      <c r="F640" s="351" t="s">
        <v>3243</v>
      </c>
      <c r="G640" s="352" t="s">
        <v>3244</v>
      </c>
      <c r="H640" s="347" t="str">
        <f t="shared" si="65"/>
        <v>фото</v>
      </c>
      <c r="I640" s="188" t="s">
        <v>3245</v>
      </c>
      <c r="J640" s="189" t="s">
        <v>169</v>
      </c>
      <c r="K640" s="229">
        <v>1</v>
      </c>
      <c r="L640" s="278">
        <v>293.10000000000002</v>
      </c>
      <c r="M640" s="324">
        <v>1</v>
      </c>
      <c r="N640" s="160"/>
      <c r="O640" s="157">
        <f t="shared" si="64"/>
        <v>0</v>
      </c>
      <c r="P640" s="374">
        <v>4607109981214</v>
      </c>
      <c r="Q640" s="192"/>
      <c r="R640" s="191" t="s">
        <v>2913</v>
      </c>
    </row>
    <row r="641" spans="1:18" ht="58.35" customHeight="1">
      <c r="A641" s="163">
        <v>642</v>
      </c>
      <c r="B641" s="350">
        <v>5330</v>
      </c>
      <c r="C641" s="279" t="s">
        <v>10505</v>
      </c>
      <c r="D641" s="279"/>
      <c r="E641" s="355" t="s">
        <v>2644</v>
      </c>
      <c r="F641" s="351" t="s">
        <v>10413</v>
      </c>
      <c r="G641" s="352" t="s">
        <v>10442</v>
      </c>
      <c r="H641" s="347" t="str">
        <f t="shared" si="65"/>
        <v>фото</v>
      </c>
      <c r="I641" s="188" t="s">
        <v>10470</v>
      </c>
      <c r="J641" s="189" t="s">
        <v>169</v>
      </c>
      <c r="K641" s="229">
        <v>1</v>
      </c>
      <c r="L641" s="278">
        <v>323.20000000000005</v>
      </c>
      <c r="M641" s="324">
        <v>1</v>
      </c>
      <c r="N641" s="160"/>
      <c r="O641" s="157">
        <f t="shared" si="64"/>
        <v>0</v>
      </c>
      <c r="P641" s="374">
        <v>4607109946572</v>
      </c>
      <c r="Q641" s="447">
        <v>2025</v>
      </c>
      <c r="R641" s="191" t="s">
        <v>2913</v>
      </c>
    </row>
    <row r="642" spans="1:18" ht="58.35" customHeight="1">
      <c r="A642" s="163">
        <v>643</v>
      </c>
      <c r="B642" s="350">
        <v>3575</v>
      </c>
      <c r="C642" s="279" t="s">
        <v>11627</v>
      </c>
      <c r="D642" s="279"/>
      <c r="E642" s="355" t="s">
        <v>2644</v>
      </c>
      <c r="F642" s="351" t="s">
        <v>11703</v>
      </c>
      <c r="G642" s="352" t="s">
        <v>11773</v>
      </c>
      <c r="H642" s="347" t="str">
        <f t="shared" si="65"/>
        <v>фото</v>
      </c>
      <c r="I642" s="188" t="s">
        <v>11846</v>
      </c>
      <c r="J642" s="189" t="s">
        <v>169</v>
      </c>
      <c r="K642" s="229">
        <v>1</v>
      </c>
      <c r="L642" s="278">
        <v>290.3</v>
      </c>
      <c r="M642" s="324">
        <v>1</v>
      </c>
      <c r="N642" s="160"/>
      <c r="O642" s="157">
        <f t="shared" si="64"/>
        <v>0</v>
      </c>
      <c r="P642" s="374">
        <v>4607109972793</v>
      </c>
      <c r="Q642" s="164"/>
      <c r="R642" s="191" t="s">
        <v>2913</v>
      </c>
    </row>
    <row r="643" spans="1:18" ht="58.35" customHeight="1">
      <c r="A643" s="163">
        <v>644</v>
      </c>
      <c r="B643" s="350">
        <v>13869</v>
      </c>
      <c r="C643" s="279" t="s">
        <v>9265</v>
      </c>
      <c r="D643" s="279"/>
      <c r="E643" s="355" t="s">
        <v>2644</v>
      </c>
      <c r="F643" s="351" t="s">
        <v>9253</v>
      </c>
      <c r="G643" s="352" t="s">
        <v>9278</v>
      </c>
      <c r="H643" s="347" t="str">
        <f t="shared" si="65"/>
        <v>фото</v>
      </c>
      <c r="I643" s="188" t="s">
        <v>9291</v>
      </c>
      <c r="J643" s="189" t="s">
        <v>169</v>
      </c>
      <c r="K643" s="229">
        <v>1</v>
      </c>
      <c r="L643" s="278">
        <v>271.5</v>
      </c>
      <c r="M643" s="324">
        <v>1</v>
      </c>
      <c r="N643" s="160"/>
      <c r="O643" s="157">
        <f t="shared" si="64"/>
        <v>0</v>
      </c>
      <c r="P643" s="374">
        <v>4607109981252</v>
      </c>
      <c r="Q643" s="192"/>
      <c r="R643" s="191" t="s">
        <v>2913</v>
      </c>
    </row>
    <row r="644" spans="1:18" ht="58.15" customHeight="1">
      <c r="A644" s="163">
        <v>645</v>
      </c>
      <c r="B644" s="350">
        <v>3897</v>
      </c>
      <c r="C644" s="279" t="s">
        <v>9086</v>
      </c>
      <c r="D644" s="279"/>
      <c r="E644" s="355" t="s">
        <v>2644</v>
      </c>
      <c r="F644" s="351" t="s">
        <v>9087</v>
      </c>
      <c r="G644" s="352" t="s">
        <v>9088</v>
      </c>
      <c r="H644" s="347" t="str">
        <f t="shared" si="65"/>
        <v>фото</v>
      </c>
      <c r="I644" s="188" t="s">
        <v>9089</v>
      </c>
      <c r="J644" s="189" t="s">
        <v>169</v>
      </c>
      <c r="K644" s="229">
        <v>1</v>
      </c>
      <c r="L644" s="278">
        <v>320.8</v>
      </c>
      <c r="M644" s="324">
        <v>1</v>
      </c>
      <c r="N644" s="160"/>
      <c r="O644" s="157">
        <f t="shared" si="64"/>
        <v>0</v>
      </c>
      <c r="P644" s="374">
        <v>4607109986967</v>
      </c>
      <c r="Q644" s="192"/>
      <c r="R644" s="191" t="s">
        <v>2913</v>
      </c>
    </row>
    <row r="645" spans="1:18" ht="58.35" customHeight="1">
      <c r="A645" s="163">
        <v>646</v>
      </c>
      <c r="B645" s="350">
        <v>3560</v>
      </c>
      <c r="C645" s="279" t="s">
        <v>9266</v>
      </c>
      <c r="D645" s="279"/>
      <c r="E645" s="355" t="s">
        <v>2644</v>
      </c>
      <c r="F645" s="351" t="s">
        <v>9254</v>
      </c>
      <c r="G645" s="352" t="s">
        <v>9279</v>
      </c>
      <c r="H645" s="347" t="str">
        <f t="shared" si="65"/>
        <v>фото</v>
      </c>
      <c r="I645" s="188" t="s">
        <v>9292</v>
      </c>
      <c r="J645" s="189" t="s">
        <v>169</v>
      </c>
      <c r="K645" s="229">
        <v>1</v>
      </c>
      <c r="L645" s="278">
        <v>320.8</v>
      </c>
      <c r="M645" s="324">
        <v>1</v>
      </c>
      <c r="N645" s="160"/>
      <c r="O645" s="157">
        <f t="shared" si="64"/>
        <v>0</v>
      </c>
      <c r="P645" s="374">
        <v>4607109973127</v>
      </c>
      <c r="Q645" s="192"/>
      <c r="R645" s="191" t="s">
        <v>2913</v>
      </c>
    </row>
    <row r="646" spans="1:18" ht="58.35" customHeight="1">
      <c r="A646" s="163">
        <v>647</v>
      </c>
      <c r="B646" s="350">
        <v>3868</v>
      </c>
      <c r="C646" s="279" t="s">
        <v>3026</v>
      </c>
      <c r="D646" s="279"/>
      <c r="E646" s="355" t="s">
        <v>2644</v>
      </c>
      <c r="F646" s="351" t="s">
        <v>3027</v>
      </c>
      <c r="G646" s="352" t="s">
        <v>3028</v>
      </c>
      <c r="H646" s="347" t="str">
        <f t="shared" si="65"/>
        <v>фото</v>
      </c>
      <c r="I646" s="188" t="s">
        <v>3029</v>
      </c>
      <c r="J646" s="189" t="s">
        <v>169</v>
      </c>
      <c r="K646" s="229">
        <v>1</v>
      </c>
      <c r="L646" s="278">
        <v>317.40000000000003</v>
      </c>
      <c r="M646" s="324">
        <v>1</v>
      </c>
      <c r="N646" s="160"/>
      <c r="O646" s="157">
        <f t="shared" si="64"/>
        <v>0</v>
      </c>
      <c r="P646" s="374">
        <v>4607109980866</v>
      </c>
      <c r="Q646" s="192"/>
      <c r="R646" s="191" t="s">
        <v>2913</v>
      </c>
    </row>
    <row r="647" spans="1:18" ht="58.15" customHeight="1">
      <c r="A647" s="163">
        <v>648</v>
      </c>
      <c r="B647" s="350">
        <v>3583</v>
      </c>
      <c r="C647" s="279" t="s">
        <v>3030</v>
      </c>
      <c r="D647" s="279"/>
      <c r="E647" s="355" t="s">
        <v>2644</v>
      </c>
      <c r="F647" s="351" t="s">
        <v>3031</v>
      </c>
      <c r="G647" s="352" t="s">
        <v>3032</v>
      </c>
      <c r="H647" s="347" t="str">
        <f t="shared" si="65"/>
        <v>фото</v>
      </c>
      <c r="I647" s="188" t="s">
        <v>3033</v>
      </c>
      <c r="J647" s="189" t="s">
        <v>169</v>
      </c>
      <c r="K647" s="229">
        <v>1</v>
      </c>
      <c r="L647" s="278">
        <v>314.10000000000002</v>
      </c>
      <c r="M647" s="324">
        <v>1</v>
      </c>
      <c r="N647" s="160"/>
      <c r="O647" s="157">
        <f t="shared" si="64"/>
        <v>0</v>
      </c>
      <c r="P647" s="374">
        <v>4607109972809</v>
      </c>
      <c r="Q647" s="192"/>
      <c r="R647" s="191" t="s">
        <v>2913</v>
      </c>
    </row>
    <row r="648" spans="1:18" ht="58.35" customHeight="1">
      <c r="A648" s="163">
        <v>649</v>
      </c>
      <c r="B648" s="350">
        <v>4279</v>
      </c>
      <c r="C648" s="279" t="s">
        <v>3034</v>
      </c>
      <c r="D648" s="279"/>
      <c r="E648" s="355" t="s">
        <v>2644</v>
      </c>
      <c r="F648" s="351" t="s">
        <v>3035</v>
      </c>
      <c r="G648" s="352" t="s">
        <v>547</v>
      </c>
      <c r="H648" s="347" t="str">
        <f t="shared" si="65"/>
        <v>фото</v>
      </c>
      <c r="I648" s="188" t="s">
        <v>10471</v>
      </c>
      <c r="J648" s="189" t="s">
        <v>169</v>
      </c>
      <c r="K648" s="229">
        <v>1</v>
      </c>
      <c r="L648" s="278">
        <v>293.10000000000002</v>
      </c>
      <c r="M648" s="324">
        <v>1</v>
      </c>
      <c r="N648" s="160"/>
      <c r="O648" s="157">
        <f t="shared" ref="O648:O666" si="66">IF(ISERROR(L648*N648),0,L648*N648)</f>
        <v>0</v>
      </c>
      <c r="P648" s="374">
        <v>4607109987001</v>
      </c>
      <c r="Q648" s="192"/>
      <c r="R648" s="191" t="s">
        <v>2913</v>
      </c>
    </row>
    <row r="649" spans="1:18" ht="58.15" customHeight="1">
      <c r="A649" s="163">
        <v>650</v>
      </c>
      <c r="B649" s="350">
        <v>3586</v>
      </c>
      <c r="C649" s="279" t="s">
        <v>3036</v>
      </c>
      <c r="D649" s="279"/>
      <c r="E649" s="355" t="s">
        <v>2644</v>
      </c>
      <c r="F649" s="351" t="s">
        <v>3037</v>
      </c>
      <c r="G649" s="352" t="s">
        <v>3038</v>
      </c>
      <c r="H649" s="347" t="str">
        <f t="shared" si="65"/>
        <v>фото</v>
      </c>
      <c r="I649" s="188" t="s">
        <v>3039</v>
      </c>
      <c r="J649" s="189" t="s">
        <v>169</v>
      </c>
      <c r="K649" s="229">
        <v>1</v>
      </c>
      <c r="L649" s="278">
        <v>293.10000000000002</v>
      </c>
      <c r="M649" s="324">
        <v>1</v>
      </c>
      <c r="N649" s="160"/>
      <c r="O649" s="157">
        <f t="shared" si="66"/>
        <v>0</v>
      </c>
      <c r="P649" s="374">
        <v>4607109972823</v>
      </c>
      <c r="Q649" s="192"/>
      <c r="R649" s="191" t="s">
        <v>2913</v>
      </c>
    </row>
    <row r="650" spans="1:18" ht="47.85" customHeight="1">
      <c r="A650" s="163">
        <v>651</v>
      </c>
      <c r="B650" s="350">
        <v>1893</v>
      </c>
      <c r="C650" s="279" t="s">
        <v>11628</v>
      </c>
      <c r="D650" s="279"/>
      <c r="E650" s="356" t="s">
        <v>2644</v>
      </c>
      <c r="F650" s="353" t="s">
        <v>11704</v>
      </c>
      <c r="G650" s="354" t="s">
        <v>11774</v>
      </c>
      <c r="H650" s="347" t="str">
        <f t="shared" si="65"/>
        <v>фото</v>
      </c>
      <c r="I650" s="188" t="s">
        <v>11847</v>
      </c>
      <c r="J650" s="189" t="s">
        <v>169</v>
      </c>
      <c r="K650" s="229">
        <v>1</v>
      </c>
      <c r="L650" s="278">
        <v>324</v>
      </c>
      <c r="M650" s="324">
        <v>1</v>
      </c>
      <c r="N650" s="160"/>
      <c r="O650" s="157">
        <f t="shared" si="66"/>
        <v>0</v>
      </c>
      <c r="P650" s="374">
        <v>4607109913895</v>
      </c>
      <c r="Q650" s="164" t="s">
        <v>190</v>
      </c>
      <c r="R650" s="191" t="s">
        <v>2913</v>
      </c>
    </row>
    <row r="651" spans="1:18" ht="58.15" customHeight="1">
      <c r="A651" s="163">
        <v>652</v>
      </c>
      <c r="B651" s="350">
        <v>5325</v>
      </c>
      <c r="C651" s="279" t="s">
        <v>3040</v>
      </c>
      <c r="D651" s="279"/>
      <c r="E651" s="355" t="s">
        <v>2644</v>
      </c>
      <c r="F651" s="351" t="s">
        <v>3041</v>
      </c>
      <c r="G651" s="352" t="s">
        <v>3042</v>
      </c>
      <c r="H651" s="347" t="str">
        <f t="shared" si="65"/>
        <v>фото</v>
      </c>
      <c r="I651" s="188" t="s">
        <v>3043</v>
      </c>
      <c r="J651" s="189" t="s">
        <v>169</v>
      </c>
      <c r="K651" s="229">
        <v>1</v>
      </c>
      <c r="L651" s="278">
        <v>268.90000000000003</v>
      </c>
      <c r="M651" s="324">
        <v>1</v>
      </c>
      <c r="N651" s="160"/>
      <c r="O651" s="157">
        <f t="shared" si="66"/>
        <v>0</v>
      </c>
      <c r="P651" s="374">
        <v>4607109938010</v>
      </c>
      <c r="Q651" s="192"/>
      <c r="R651" s="191" t="s">
        <v>2913</v>
      </c>
    </row>
    <row r="652" spans="1:18" ht="58.15" customHeight="1">
      <c r="A652" s="163">
        <v>653</v>
      </c>
      <c r="B652" s="350">
        <v>7016</v>
      </c>
      <c r="C652" s="279" t="s">
        <v>3044</v>
      </c>
      <c r="D652" s="279"/>
      <c r="E652" s="355" t="s">
        <v>2644</v>
      </c>
      <c r="F652" s="351" t="s">
        <v>3045</v>
      </c>
      <c r="G652" s="352" t="s">
        <v>3046</v>
      </c>
      <c r="H652" s="347" t="str">
        <f t="shared" si="65"/>
        <v>фото</v>
      </c>
      <c r="I652" s="188" t="s">
        <v>3047</v>
      </c>
      <c r="J652" s="189" t="s">
        <v>169</v>
      </c>
      <c r="K652" s="229">
        <v>1</v>
      </c>
      <c r="L652" s="278">
        <v>277</v>
      </c>
      <c r="M652" s="324">
        <v>1</v>
      </c>
      <c r="N652" s="160"/>
      <c r="O652" s="157">
        <f t="shared" si="66"/>
        <v>0</v>
      </c>
      <c r="P652" s="374">
        <v>4607109946602</v>
      </c>
      <c r="Q652" s="192"/>
      <c r="R652" s="191" t="s">
        <v>2913</v>
      </c>
    </row>
    <row r="653" spans="1:18" ht="47.85" customHeight="1">
      <c r="A653" s="163">
        <v>654</v>
      </c>
      <c r="B653" s="350">
        <v>16440</v>
      </c>
      <c r="C653" s="279" t="s">
        <v>11629</v>
      </c>
      <c r="D653" s="279"/>
      <c r="E653" s="356" t="s">
        <v>2644</v>
      </c>
      <c r="F653" s="353" t="s">
        <v>11705</v>
      </c>
      <c r="G653" s="354" t="s">
        <v>11775</v>
      </c>
      <c r="H653" s="347" t="str">
        <f t="shared" si="65"/>
        <v>фото</v>
      </c>
      <c r="I653" s="188" t="s">
        <v>11848</v>
      </c>
      <c r="J653" s="189" t="s">
        <v>169</v>
      </c>
      <c r="K653" s="229">
        <v>1</v>
      </c>
      <c r="L653" s="278">
        <v>293.10000000000002</v>
      </c>
      <c r="M653" s="324">
        <v>1</v>
      </c>
      <c r="N653" s="160"/>
      <c r="O653" s="157">
        <f t="shared" si="66"/>
        <v>0</v>
      </c>
      <c r="P653" s="374">
        <v>4607105140561</v>
      </c>
      <c r="Q653" s="164" t="s">
        <v>190</v>
      </c>
      <c r="R653" s="191" t="s">
        <v>2913</v>
      </c>
    </row>
    <row r="654" spans="1:18" ht="58.15" customHeight="1">
      <c r="A654" s="163">
        <v>655</v>
      </c>
      <c r="B654" s="350">
        <v>3587</v>
      </c>
      <c r="C654" s="279" t="s">
        <v>3048</v>
      </c>
      <c r="D654" s="279"/>
      <c r="E654" s="355" t="s">
        <v>2644</v>
      </c>
      <c r="F654" s="351" t="s">
        <v>3049</v>
      </c>
      <c r="G654" s="352" t="s">
        <v>3050</v>
      </c>
      <c r="H654" s="347" t="str">
        <f t="shared" si="65"/>
        <v>фото</v>
      </c>
      <c r="I654" s="188" t="s">
        <v>9090</v>
      </c>
      <c r="J654" s="189" t="s">
        <v>169</v>
      </c>
      <c r="K654" s="229">
        <v>1</v>
      </c>
      <c r="L654" s="278">
        <v>293.10000000000002</v>
      </c>
      <c r="M654" s="324">
        <v>1</v>
      </c>
      <c r="N654" s="160"/>
      <c r="O654" s="157">
        <f t="shared" si="66"/>
        <v>0</v>
      </c>
      <c r="P654" s="374">
        <v>4607109972830</v>
      </c>
      <c r="Q654" s="192"/>
      <c r="R654" s="191" t="s">
        <v>2913</v>
      </c>
    </row>
    <row r="655" spans="1:18" ht="47.85" customHeight="1">
      <c r="A655" s="163">
        <v>656</v>
      </c>
      <c r="B655" s="350">
        <v>8396</v>
      </c>
      <c r="C655" s="279" t="s">
        <v>11630</v>
      </c>
      <c r="D655" s="279"/>
      <c r="E655" s="356" t="s">
        <v>2644</v>
      </c>
      <c r="F655" s="353" t="s">
        <v>11706</v>
      </c>
      <c r="G655" s="354" t="s">
        <v>11776</v>
      </c>
      <c r="H655" s="347" t="str">
        <f t="shared" si="65"/>
        <v>фото</v>
      </c>
      <c r="I655" s="188" t="s">
        <v>11849</v>
      </c>
      <c r="J655" s="189" t="s">
        <v>169</v>
      </c>
      <c r="K655" s="229">
        <v>1</v>
      </c>
      <c r="L655" s="278">
        <v>321</v>
      </c>
      <c r="M655" s="324">
        <v>1</v>
      </c>
      <c r="N655" s="160"/>
      <c r="O655" s="157">
        <f t="shared" si="66"/>
        <v>0</v>
      </c>
      <c r="P655" s="374">
        <v>4607109978092</v>
      </c>
      <c r="Q655" s="164" t="s">
        <v>190</v>
      </c>
      <c r="R655" s="191" t="s">
        <v>2913</v>
      </c>
    </row>
    <row r="656" spans="1:18" ht="58.15" customHeight="1">
      <c r="A656" s="163">
        <v>657</v>
      </c>
      <c r="B656" s="350">
        <v>7784</v>
      </c>
      <c r="C656" s="279" t="s">
        <v>3051</v>
      </c>
      <c r="D656" s="279"/>
      <c r="E656" s="355" t="s">
        <v>2644</v>
      </c>
      <c r="F656" s="351" t="s">
        <v>3052</v>
      </c>
      <c r="G656" s="352" t="s">
        <v>3053</v>
      </c>
      <c r="H656" s="347" t="str">
        <f t="shared" si="65"/>
        <v>фото</v>
      </c>
      <c r="I656" s="188" t="s">
        <v>3054</v>
      </c>
      <c r="J656" s="189" t="s">
        <v>169</v>
      </c>
      <c r="K656" s="229">
        <v>1</v>
      </c>
      <c r="L656" s="278">
        <v>268.90000000000003</v>
      </c>
      <c r="M656" s="324">
        <v>1</v>
      </c>
      <c r="N656" s="160"/>
      <c r="O656" s="157">
        <f t="shared" si="66"/>
        <v>0</v>
      </c>
      <c r="P656" s="374">
        <v>4607109969700</v>
      </c>
      <c r="Q656" s="164"/>
      <c r="R656" s="191" t="s">
        <v>2913</v>
      </c>
    </row>
    <row r="657" spans="1:18" ht="47.85" customHeight="1">
      <c r="A657" s="163">
        <v>658</v>
      </c>
      <c r="B657" s="350">
        <v>8398</v>
      </c>
      <c r="C657" s="279" t="s">
        <v>11631</v>
      </c>
      <c r="D657" s="279"/>
      <c r="E657" s="356" t="s">
        <v>2644</v>
      </c>
      <c r="F657" s="353" t="s">
        <v>11707</v>
      </c>
      <c r="G657" s="354" t="s">
        <v>11777</v>
      </c>
      <c r="H657" s="347" t="str">
        <f t="shared" si="65"/>
        <v>фото</v>
      </c>
      <c r="I657" s="188" t="s">
        <v>11850</v>
      </c>
      <c r="J657" s="189" t="s">
        <v>169</v>
      </c>
      <c r="K657" s="229">
        <v>1</v>
      </c>
      <c r="L657" s="278">
        <v>324</v>
      </c>
      <c r="M657" s="324">
        <v>1</v>
      </c>
      <c r="N657" s="160"/>
      <c r="O657" s="157">
        <f t="shared" si="66"/>
        <v>0</v>
      </c>
      <c r="P657" s="374">
        <v>4607109983935</v>
      </c>
      <c r="Q657" s="164" t="s">
        <v>190</v>
      </c>
      <c r="R657" s="191" t="s">
        <v>2913</v>
      </c>
    </row>
    <row r="658" spans="1:18" ht="47.85" customHeight="1">
      <c r="A658" s="163">
        <v>659</v>
      </c>
      <c r="B658" s="350">
        <v>9993</v>
      </c>
      <c r="C658" s="279" t="s">
        <v>11632</v>
      </c>
      <c r="D658" s="279"/>
      <c r="E658" s="356" t="s">
        <v>2644</v>
      </c>
      <c r="F658" s="353" t="s">
        <v>11708</v>
      </c>
      <c r="G658" s="354" t="s">
        <v>11778</v>
      </c>
      <c r="H658" s="347" t="str">
        <f t="shared" si="65"/>
        <v>фото</v>
      </c>
      <c r="I658" s="188" t="s">
        <v>11851</v>
      </c>
      <c r="J658" s="189" t="s">
        <v>169</v>
      </c>
      <c r="K658" s="229">
        <v>1</v>
      </c>
      <c r="L658" s="278">
        <v>324</v>
      </c>
      <c r="M658" s="324">
        <v>1</v>
      </c>
      <c r="N658" s="160"/>
      <c r="O658" s="157">
        <f t="shared" si="66"/>
        <v>0</v>
      </c>
      <c r="P658" s="374">
        <v>4607109983911</v>
      </c>
      <c r="Q658" s="164" t="s">
        <v>190</v>
      </c>
      <c r="R658" s="191" t="s">
        <v>2913</v>
      </c>
    </row>
    <row r="659" spans="1:18" ht="47.85" customHeight="1">
      <c r="A659" s="163">
        <v>660</v>
      </c>
      <c r="B659" s="350">
        <v>8413</v>
      </c>
      <c r="C659" s="279" t="s">
        <v>11633</v>
      </c>
      <c r="D659" s="279"/>
      <c r="E659" s="356" t="s">
        <v>2644</v>
      </c>
      <c r="F659" s="353" t="s">
        <v>11709</v>
      </c>
      <c r="G659" s="354" t="s">
        <v>11779</v>
      </c>
      <c r="H659" s="347" t="str">
        <f t="shared" si="65"/>
        <v>фото</v>
      </c>
      <c r="I659" s="188" t="s">
        <v>11852</v>
      </c>
      <c r="J659" s="189" t="s">
        <v>169</v>
      </c>
      <c r="K659" s="229">
        <v>1</v>
      </c>
      <c r="L659" s="278">
        <v>324</v>
      </c>
      <c r="M659" s="324">
        <v>1</v>
      </c>
      <c r="N659" s="160"/>
      <c r="O659" s="157">
        <f t="shared" si="66"/>
        <v>0</v>
      </c>
      <c r="P659" s="374">
        <v>4607109937129</v>
      </c>
      <c r="Q659" s="164" t="s">
        <v>190</v>
      </c>
      <c r="R659" s="191" t="s">
        <v>2913</v>
      </c>
    </row>
    <row r="660" spans="1:18" ht="58.15" customHeight="1">
      <c r="A660" s="163">
        <v>661</v>
      </c>
      <c r="B660" s="350">
        <v>3859</v>
      </c>
      <c r="C660" s="279" t="s">
        <v>3055</v>
      </c>
      <c r="D660" s="279"/>
      <c r="E660" s="355" t="s">
        <v>2644</v>
      </c>
      <c r="F660" s="351" t="s">
        <v>3056</v>
      </c>
      <c r="G660" s="352" t="s">
        <v>3057</v>
      </c>
      <c r="H660" s="347" t="str">
        <f t="shared" si="65"/>
        <v>фото</v>
      </c>
      <c r="I660" s="188" t="s">
        <v>3058</v>
      </c>
      <c r="J660" s="189" t="s">
        <v>169</v>
      </c>
      <c r="K660" s="229">
        <v>1</v>
      </c>
      <c r="L660" s="278">
        <v>329.90000000000003</v>
      </c>
      <c r="M660" s="324">
        <v>1</v>
      </c>
      <c r="N660" s="160"/>
      <c r="O660" s="157">
        <f t="shared" si="66"/>
        <v>0</v>
      </c>
      <c r="P660" s="374">
        <v>4607109980774</v>
      </c>
      <c r="Q660" s="164"/>
      <c r="R660" s="191" t="s">
        <v>2913</v>
      </c>
    </row>
    <row r="661" spans="1:18" ht="47.85" customHeight="1">
      <c r="A661" s="163">
        <v>662</v>
      </c>
      <c r="B661" s="350">
        <v>8451</v>
      </c>
      <c r="C661" s="279" t="s">
        <v>11634</v>
      </c>
      <c r="D661" s="279"/>
      <c r="E661" s="356" t="s">
        <v>2644</v>
      </c>
      <c r="F661" s="353" t="s">
        <v>10934</v>
      </c>
      <c r="G661" s="354" t="s">
        <v>10935</v>
      </c>
      <c r="H661" s="347" t="str">
        <f t="shared" si="65"/>
        <v>фото</v>
      </c>
      <c r="I661" s="188" t="s">
        <v>11853</v>
      </c>
      <c r="J661" s="189"/>
      <c r="K661" s="229">
        <v>1</v>
      </c>
      <c r="L661" s="278">
        <v>312.10000000000002</v>
      </c>
      <c r="M661" s="324">
        <v>1</v>
      </c>
      <c r="N661" s="160"/>
      <c r="O661" s="157">
        <f t="shared" si="66"/>
        <v>0</v>
      </c>
      <c r="P661" s="374">
        <v>4607109946015</v>
      </c>
      <c r="Q661" s="164" t="s">
        <v>190</v>
      </c>
      <c r="R661" s="191" t="s">
        <v>2913</v>
      </c>
    </row>
    <row r="662" spans="1:18" ht="47.85" customHeight="1">
      <c r="A662" s="163">
        <v>663</v>
      </c>
      <c r="B662" s="350">
        <v>2478</v>
      </c>
      <c r="C662" s="279" t="s">
        <v>11635</v>
      </c>
      <c r="D662" s="279"/>
      <c r="E662" s="356" t="s">
        <v>2644</v>
      </c>
      <c r="F662" s="353" t="s">
        <v>11710</v>
      </c>
      <c r="G662" s="354" t="s">
        <v>11780</v>
      </c>
      <c r="H662" s="347" t="str">
        <f t="shared" si="65"/>
        <v>фото</v>
      </c>
      <c r="I662" s="188" t="s">
        <v>11854</v>
      </c>
      <c r="J662" s="189" t="s">
        <v>169</v>
      </c>
      <c r="K662" s="229">
        <v>1</v>
      </c>
      <c r="L662" s="278">
        <v>314.5</v>
      </c>
      <c r="M662" s="324">
        <v>1</v>
      </c>
      <c r="N662" s="160"/>
      <c r="O662" s="157">
        <f t="shared" si="66"/>
        <v>0</v>
      </c>
      <c r="P662" s="374">
        <v>4607105140158</v>
      </c>
      <c r="Q662" s="164" t="s">
        <v>190</v>
      </c>
      <c r="R662" s="191" t="s">
        <v>2913</v>
      </c>
    </row>
    <row r="663" spans="1:18" ht="58.35" customHeight="1">
      <c r="A663" s="163">
        <v>664</v>
      </c>
      <c r="B663" s="350">
        <v>3620</v>
      </c>
      <c r="C663" s="279" t="s">
        <v>11636</v>
      </c>
      <c r="D663" s="279"/>
      <c r="E663" s="355" t="s">
        <v>2644</v>
      </c>
      <c r="F663" s="351" t="s">
        <v>11711</v>
      </c>
      <c r="G663" s="352" t="s">
        <v>11781</v>
      </c>
      <c r="H663" s="347" t="str">
        <f t="shared" si="65"/>
        <v>фото</v>
      </c>
      <c r="I663" s="188" t="s">
        <v>11855</v>
      </c>
      <c r="J663" s="189" t="s">
        <v>169</v>
      </c>
      <c r="K663" s="229">
        <v>1</v>
      </c>
      <c r="L663" s="278">
        <v>286.5</v>
      </c>
      <c r="M663" s="324">
        <v>1</v>
      </c>
      <c r="N663" s="160"/>
      <c r="O663" s="157">
        <f t="shared" si="66"/>
        <v>0</v>
      </c>
      <c r="P663" s="374">
        <v>4607109972908</v>
      </c>
      <c r="Q663" s="192"/>
      <c r="R663" s="191" t="s">
        <v>2913</v>
      </c>
    </row>
    <row r="664" spans="1:18" ht="47.85" customHeight="1">
      <c r="A664" s="163">
        <v>665</v>
      </c>
      <c r="B664" s="350">
        <v>13859</v>
      </c>
      <c r="C664" s="279" t="s">
        <v>3059</v>
      </c>
      <c r="D664" s="279"/>
      <c r="E664" s="355" t="s">
        <v>2644</v>
      </c>
      <c r="F664" s="351" t="s">
        <v>3060</v>
      </c>
      <c r="G664" s="352" t="s">
        <v>3061</v>
      </c>
      <c r="H664" s="347" t="str">
        <f t="shared" si="65"/>
        <v>фото</v>
      </c>
      <c r="I664" s="188" t="s">
        <v>3062</v>
      </c>
      <c r="J664" s="189" t="s">
        <v>169</v>
      </c>
      <c r="K664" s="229">
        <v>1</v>
      </c>
      <c r="L664" s="278">
        <v>332.90000000000003</v>
      </c>
      <c r="M664" s="324">
        <v>1</v>
      </c>
      <c r="N664" s="160"/>
      <c r="O664" s="157">
        <f t="shared" si="66"/>
        <v>0</v>
      </c>
      <c r="P664" s="374">
        <v>4607109918968</v>
      </c>
      <c r="Q664" s="192"/>
      <c r="R664" s="191" t="s">
        <v>2913</v>
      </c>
    </row>
    <row r="665" spans="1:18" ht="58.15" customHeight="1">
      <c r="A665" s="163">
        <v>666</v>
      </c>
      <c r="B665" s="350">
        <v>8231</v>
      </c>
      <c r="C665" s="279" t="s">
        <v>3063</v>
      </c>
      <c r="D665" s="279"/>
      <c r="E665" s="355" t="s">
        <v>2644</v>
      </c>
      <c r="F665" s="351" t="s">
        <v>3064</v>
      </c>
      <c r="G665" s="352" t="s">
        <v>3065</v>
      </c>
      <c r="H665" s="347" t="str">
        <f t="shared" si="65"/>
        <v>фото</v>
      </c>
      <c r="I665" s="188" t="s">
        <v>3066</v>
      </c>
      <c r="J665" s="189" t="s">
        <v>169</v>
      </c>
      <c r="K665" s="229">
        <v>1</v>
      </c>
      <c r="L665" s="278">
        <v>277</v>
      </c>
      <c r="M665" s="324">
        <v>1</v>
      </c>
      <c r="N665" s="160"/>
      <c r="O665" s="157">
        <f t="shared" si="66"/>
        <v>0</v>
      </c>
      <c r="P665" s="374">
        <v>4607109974018</v>
      </c>
      <c r="Q665" s="164"/>
      <c r="R665" s="191" t="s">
        <v>2913</v>
      </c>
    </row>
    <row r="666" spans="1:18" ht="58.15" customHeight="1">
      <c r="A666" s="163">
        <v>667</v>
      </c>
      <c r="B666" s="350">
        <v>3623</v>
      </c>
      <c r="C666" s="279" t="s">
        <v>3067</v>
      </c>
      <c r="D666" s="279"/>
      <c r="E666" s="355" t="s">
        <v>2644</v>
      </c>
      <c r="F666" s="351" t="s">
        <v>3068</v>
      </c>
      <c r="G666" s="352" t="s">
        <v>3069</v>
      </c>
      <c r="H666" s="347" t="str">
        <f t="shared" si="65"/>
        <v>фото</v>
      </c>
      <c r="I666" s="188" t="s">
        <v>3070</v>
      </c>
      <c r="J666" s="189" t="s">
        <v>169</v>
      </c>
      <c r="K666" s="229">
        <v>1</v>
      </c>
      <c r="L666" s="278">
        <v>268.90000000000003</v>
      </c>
      <c r="M666" s="324">
        <v>1</v>
      </c>
      <c r="N666" s="160"/>
      <c r="O666" s="157">
        <f t="shared" si="66"/>
        <v>0</v>
      </c>
      <c r="P666" s="374">
        <v>4607109972922</v>
      </c>
      <c r="Q666" s="164"/>
      <c r="R666" s="191" t="s">
        <v>2913</v>
      </c>
    </row>
    <row r="667" spans="1:18" ht="18.75">
      <c r="A667" s="163">
        <v>668</v>
      </c>
      <c r="B667" s="150"/>
      <c r="C667" s="150"/>
      <c r="D667" s="150"/>
      <c r="E667" s="481" t="s">
        <v>2739</v>
      </c>
      <c r="F667" s="147"/>
      <c r="G667" s="150"/>
      <c r="H667" s="150"/>
      <c r="I667" s="276"/>
      <c r="J667" s="150"/>
      <c r="K667" s="434"/>
      <c r="L667" s="150"/>
      <c r="M667" s="150"/>
      <c r="N667" s="150"/>
      <c r="O667" s="150"/>
      <c r="P667" s="387"/>
      <c r="Q667" s="150"/>
      <c r="R667" s="243"/>
    </row>
    <row r="668" spans="1:18" ht="58.15" customHeight="1">
      <c r="A668" s="163">
        <v>669</v>
      </c>
      <c r="B668" s="350">
        <v>6222</v>
      </c>
      <c r="C668" s="279" t="s">
        <v>2740</v>
      </c>
      <c r="D668" s="279"/>
      <c r="E668" s="355" t="s">
        <v>2644</v>
      </c>
      <c r="F668" s="351" t="s">
        <v>2741</v>
      </c>
      <c r="G668" s="352" t="s">
        <v>2742</v>
      </c>
      <c r="H668" s="347" t="str">
        <f t="shared" ref="H668:H731" si="67">HYPERLINK("https://www.gardenbulbs.ru/images/Dahlia_CL/thumbnails/"&amp;C668&amp;".jpg","фото")</f>
        <v>фото</v>
      </c>
      <c r="I668" s="188" t="s">
        <v>2743</v>
      </c>
      <c r="J668" s="189" t="s">
        <v>169</v>
      </c>
      <c r="K668" s="229">
        <v>1</v>
      </c>
      <c r="L668" s="278">
        <v>317.40000000000003</v>
      </c>
      <c r="M668" s="324">
        <v>1</v>
      </c>
      <c r="N668" s="160"/>
      <c r="O668" s="157">
        <f t="shared" ref="O668:O731" si="68">IF(ISERROR(L668*N668),0,L668*N668)</f>
        <v>0</v>
      </c>
      <c r="P668" s="374">
        <v>4607109934074</v>
      </c>
      <c r="Q668" s="192"/>
      <c r="R668" s="191" t="s">
        <v>2739</v>
      </c>
    </row>
    <row r="669" spans="1:18" ht="58.35" customHeight="1">
      <c r="A669" s="163">
        <v>670</v>
      </c>
      <c r="B669" s="350">
        <v>4291</v>
      </c>
      <c r="C669" s="279" t="s">
        <v>10506</v>
      </c>
      <c r="D669" s="279"/>
      <c r="E669" s="355" t="s">
        <v>2644</v>
      </c>
      <c r="F669" s="351" t="s">
        <v>10414</v>
      </c>
      <c r="G669" s="352" t="s">
        <v>10443</v>
      </c>
      <c r="H669" s="347" t="str">
        <f t="shared" si="67"/>
        <v>фото</v>
      </c>
      <c r="I669" s="188" t="s">
        <v>10472</v>
      </c>
      <c r="J669" s="189" t="s">
        <v>169</v>
      </c>
      <c r="K669" s="229">
        <v>1</v>
      </c>
      <c r="L669" s="278">
        <v>320.40000000000003</v>
      </c>
      <c r="M669" s="324">
        <v>1</v>
      </c>
      <c r="N669" s="160"/>
      <c r="O669" s="157">
        <f t="shared" si="68"/>
        <v>0</v>
      </c>
      <c r="P669" s="374">
        <v>4607109987124</v>
      </c>
      <c r="Q669" s="192"/>
      <c r="R669" s="191" t="s">
        <v>2739</v>
      </c>
    </row>
    <row r="670" spans="1:18" ht="47.85" customHeight="1">
      <c r="A670" s="163">
        <v>671</v>
      </c>
      <c r="B670" s="350">
        <v>13364</v>
      </c>
      <c r="C670" s="279" t="s">
        <v>11637</v>
      </c>
      <c r="D670" s="279"/>
      <c r="E670" s="356" t="s">
        <v>2644</v>
      </c>
      <c r="F670" s="353" t="s">
        <v>11712</v>
      </c>
      <c r="G670" s="354" t="s">
        <v>11782</v>
      </c>
      <c r="H670" s="347" t="str">
        <f t="shared" si="67"/>
        <v>фото</v>
      </c>
      <c r="I670" s="188" t="s">
        <v>11856</v>
      </c>
      <c r="J670" s="189" t="s">
        <v>169</v>
      </c>
      <c r="K670" s="229">
        <v>1</v>
      </c>
      <c r="L670" s="278">
        <v>320.40000000000003</v>
      </c>
      <c r="M670" s="324">
        <v>1</v>
      </c>
      <c r="N670" s="160"/>
      <c r="O670" s="157">
        <f t="shared" si="68"/>
        <v>0</v>
      </c>
      <c r="P670" s="374">
        <v>4607109921241</v>
      </c>
      <c r="Q670" s="164" t="s">
        <v>190</v>
      </c>
      <c r="R670" s="191" t="s">
        <v>2739</v>
      </c>
    </row>
    <row r="671" spans="1:18" ht="58.15" customHeight="1">
      <c r="A671" s="163">
        <v>672</v>
      </c>
      <c r="B671" s="350">
        <v>3497</v>
      </c>
      <c r="C671" s="279" t="s">
        <v>2746</v>
      </c>
      <c r="D671" s="279"/>
      <c r="E671" s="355" t="s">
        <v>2644</v>
      </c>
      <c r="F671" s="351" t="s">
        <v>2747</v>
      </c>
      <c r="G671" s="352" t="s">
        <v>2748</v>
      </c>
      <c r="H671" s="347" t="str">
        <f t="shared" si="67"/>
        <v>фото</v>
      </c>
      <c r="I671" s="188" t="s">
        <v>2749</v>
      </c>
      <c r="J671" s="189" t="s">
        <v>169</v>
      </c>
      <c r="K671" s="229">
        <v>1</v>
      </c>
      <c r="L671" s="278">
        <v>279.60000000000002</v>
      </c>
      <c r="M671" s="324">
        <v>1</v>
      </c>
      <c r="N671" s="160"/>
      <c r="O671" s="157">
        <f t="shared" si="68"/>
        <v>0</v>
      </c>
      <c r="P671" s="374">
        <v>4607109972373</v>
      </c>
      <c r="Q671" s="192"/>
      <c r="R671" s="191" t="s">
        <v>2739</v>
      </c>
    </row>
    <row r="672" spans="1:18" ht="58.35" customHeight="1">
      <c r="A672" s="163">
        <v>673</v>
      </c>
      <c r="B672" s="350">
        <v>4286</v>
      </c>
      <c r="C672" s="279" t="s">
        <v>10507</v>
      </c>
      <c r="D672" s="279"/>
      <c r="E672" s="355" t="s">
        <v>2644</v>
      </c>
      <c r="F672" s="351" t="s">
        <v>10415</v>
      </c>
      <c r="G672" s="352" t="s">
        <v>10444</v>
      </c>
      <c r="H672" s="347" t="str">
        <f t="shared" si="67"/>
        <v>фото</v>
      </c>
      <c r="I672" s="188" t="s">
        <v>10473</v>
      </c>
      <c r="J672" s="189" t="s">
        <v>169</v>
      </c>
      <c r="K672" s="229">
        <v>1</v>
      </c>
      <c r="L672" s="278">
        <v>332.90000000000003</v>
      </c>
      <c r="M672" s="324">
        <v>1</v>
      </c>
      <c r="N672" s="160"/>
      <c r="O672" s="157">
        <f t="shared" si="68"/>
        <v>0</v>
      </c>
      <c r="P672" s="374">
        <v>4607109987070</v>
      </c>
      <c r="Q672" s="447">
        <v>2025</v>
      </c>
      <c r="R672" s="191" t="s">
        <v>2739</v>
      </c>
    </row>
    <row r="673" spans="1:18" ht="47.85" customHeight="1">
      <c r="A673" s="163">
        <v>674</v>
      </c>
      <c r="B673" s="350">
        <v>14456</v>
      </c>
      <c r="C673" s="279" t="s">
        <v>11638</v>
      </c>
      <c r="D673" s="279"/>
      <c r="E673" s="355" t="s">
        <v>2644</v>
      </c>
      <c r="F673" s="351" t="s">
        <v>367</v>
      </c>
      <c r="G673" s="352" t="s">
        <v>11783</v>
      </c>
      <c r="H673" s="347" t="str">
        <f t="shared" si="67"/>
        <v>фото</v>
      </c>
      <c r="I673" s="188" t="s">
        <v>11857</v>
      </c>
      <c r="J673" s="189" t="s">
        <v>169</v>
      </c>
      <c r="K673" s="229">
        <v>1</v>
      </c>
      <c r="L673" s="278">
        <v>332.90000000000003</v>
      </c>
      <c r="M673" s="324">
        <v>1</v>
      </c>
      <c r="N673" s="160"/>
      <c r="O673" s="157">
        <f t="shared" si="68"/>
        <v>0</v>
      </c>
      <c r="P673" s="374">
        <v>4607109981146</v>
      </c>
      <c r="Q673" s="164"/>
      <c r="R673" s="191" t="s">
        <v>2739</v>
      </c>
    </row>
    <row r="674" spans="1:18" ht="58.35" customHeight="1">
      <c r="A674" s="163">
        <v>675</v>
      </c>
      <c r="B674" s="350">
        <v>6282</v>
      </c>
      <c r="C674" s="279" t="s">
        <v>10517</v>
      </c>
      <c r="D674" s="279"/>
      <c r="E674" s="355" t="s">
        <v>2644</v>
      </c>
      <c r="F674" s="351" t="s">
        <v>29</v>
      </c>
      <c r="G674" s="352" t="s">
        <v>30</v>
      </c>
      <c r="H674" s="347" t="str">
        <f t="shared" si="67"/>
        <v>фото</v>
      </c>
      <c r="I674" s="188" t="s">
        <v>10484</v>
      </c>
      <c r="J674" s="189" t="s">
        <v>169</v>
      </c>
      <c r="K674" s="229">
        <v>1</v>
      </c>
      <c r="L674" s="278">
        <v>338.40000000000003</v>
      </c>
      <c r="M674" s="324">
        <v>1</v>
      </c>
      <c r="N674" s="160"/>
      <c r="O674" s="157">
        <f t="shared" si="68"/>
        <v>0</v>
      </c>
      <c r="P674" s="374">
        <v>4607109933800</v>
      </c>
      <c r="Q674" s="447">
        <v>2025</v>
      </c>
      <c r="R674" s="191" t="s">
        <v>2739</v>
      </c>
    </row>
    <row r="675" spans="1:18" ht="58.15" customHeight="1">
      <c r="A675" s="163">
        <v>676</v>
      </c>
      <c r="B675" s="350">
        <v>1785</v>
      </c>
      <c r="C675" s="279" t="s">
        <v>2750</v>
      </c>
      <c r="D675" s="279"/>
      <c r="E675" s="355" t="s">
        <v>2644</v>
      </c>
      <c r="F675" s="351" t="s">
        <v>2751</v>
      </c>
      <c r="G675" s="352" t="s">
        <v>2752</v>
      </c>
      <c r="H675" s="347" t="str">
        <f t="shared" si="67"/>
        <v>фото</v>
      </c>
      <c r="I675" s="188" t="s">
        <v>2753</v>
      </c>
      <c r="J675" s="189" t="s">
        <v>169</v>
      </c>
      <c r="K675" s="229">
        <v>1</v>
      </c>
      <c r="L675" s="278">
        <v>317.40000000000003</v>
      </c>
      <c r="M675" s="324">
        <v>1</v>
      </c>
      <c r="N675" s="160"/>
      <c r="O675" s="157">
        <f t="shared" si="68"/>
        <v>0</v>
      </c>
      <c r="P675" s="374">
        <v>4607109986448</v>
      </c>
      <c r="Q675" s="164"/>
      <c r="R675" s="191" t="s">
        <v>2739</v>
      </c>
    </row>
    <row r="676" spans="1:18" ht="58.15" customHeight="1">
      <c r="A676" s="163">
        <v>677</v>
      </c>
      <c r="B676" s="350">
        <v>4287</v>
      </c>
      <c r="C676" s="279" t="s">
        <v>2754</v>
      </c>
      <c r="D676" s="279"/>
      <c r="E676" s="355" t="s">
        <v>2644</v>
      </c>
      <c r="F676" s="351" t="s">
        <v>2755</v>
      </c>
      <c r="G676" s="352" t="s">
        <v>2756</v>
      </c>
      <c r="H676" s="347" t="str">
        <f t="shared" si="67"/>
        <v>фото</v>
      </c>
      <c r="I676" s="188" t="s">
        <v>2757</v>
      </c>
      <c r="J676" s="189" t="s">
        <v>169</v>
      </c>
      <c r="K676" s="229">
        <v>1</v>
      </c>
      <c r="L676" s="278">
        <v>317.40000000000003</v>
      </c>
      <c r="M676" s="324">
        <v>1</v>
      </c>
      <c r="N676" s="160"/>
      <c r="O676" s="157">
        <f t="shared" si="68"/>
        <v>0</v>
      </c>
      <c r="P676" s="374">
        <v>4607109987087</v>
      </c>
      <c r="Q676" s="192"/>
      <c r="R676" s="191" t="s">
        <v>2739</v>
      </c>
    </row>
    <row r="677" spans="1:18" ht="58.15" customHeight="1">
      <c r="A677" s="163">
        <v>678</v>
      </c>
      <c r="B677" s="350">
        <v>2130</v>
      </c>
      <c r="C677" s="279" t="s">
        <v>3828</v>
      </c>
      <c r="D677" s="279"/>
      <c r="E677" s="355" t="s">
        <v>2644</v>
      </c>
      <c r="F677" s="351" t="s">
        <v>2758</v>
      </c>
      <c r="G677" s="352" t="s">
        <v>2759</v>
      </c>
      <c r="H677" s="347" t="str">
        <f t="shared" si="67"/>
        <v>фото</v>
      </c>
      <c r="I677" s="188" t="s">
        <v>2760</v>
      </c>
      <c r="J677" s="189" t="s">
        <v>169</v>
      </c>
      <c r="K677" s="229">
        <v>1</v>
      </c>
      <c r="L677" s="278">
        <v>315.10000000000002</v>
      </c>
      <c r="M677" s="324">
        <v>1</v>
      </c>
      <c r="N677" s="160"/>
      <c r="O677" s="157">
        <f t="shared" si="68"/>
        <v>0</v>
      </c>
      <c r="P677" s="374">
        <v>4607109952191</v>
      </c>
      <c r="Q677" s="192"/>
      <c r="R677" s="191" t="s">
        <v>2739</v>
      </c>
    </row>
    <row r="678" spans="1:18" ht="58.35" customHeight="1">
      <c r="A678" s="163">
        <v>679</v>
      </c>
      <c r="B678" s="350">
        <v>5327</v>
      </c>
      <c r="C678" s="279" t="s">
        <v>9267</v>
      </c>
      <c r="D678" s="279"/>
      <c r="E678" s="355" t="s">
        <v>2644</v>
      </c>
      <c r="F678" s="351" t="s">
        <v>9255</v>
      </c>
      <c r="G678" s="352" t="s">
        <v>9280</v>
      </c>
      <c r="H678" s="347" t="str">
        <f t="shared" si="67"/>
        <v>фото</v>
      </c>
      <c r="I678" s="188" t="s">
        <v>9293</v>
      </c>
      <c r="J678" s="189" t="s">
        <v>169</v>
      </c>
      <c r="K678" s="229">
        <v>1</v>
      </c>
      <c r="L678" s="278">
        <v>317.40000000000003</v>
      </c>
      <c r="M678" s="324">
        <v>1</v>
      </c>
      <c r="N678" s="160"/>
      <c r="O678" s="157">
        <f t="shared" si="68"/>
        <v>0</v>
      </c>
      <c r="P678" s="374">
        <v>4607109986899</v>
      </c>
      <c r="Q678" s="164"/>
      <c r="R678" s="191" t="s">
        <v>2739</v>
      </c>
    </row>
    <row r="679" spans="1:18" ht="58.15" customHeight="1">
      <c r="A679" s="163">
        <v>680</v>
      </c>
      <c r="B679" s="350">
        <v>3510</v>
      </c>
      <c r="C679" s="279" t="s">
        <v>2943</v>
      </c>
      <c r="D679" s="279"/>
      <c r="E679" s="355" t="s">
        <v>2644</v>
      </c>
      <c r="F679" s="351" t="s">
        <v>2944</v>
      </c>
      <c r="G679" s="352" t="s">
        <v>2945</v>
      </c>
      <c r="H679" s="347" t="str">
        <f t="shared" si="67"/>
        <v>фото</v>
      </c>
      <c r="I679" s="188" t="s">
        <v>2946</v>
      </c>
      <c r="J679" s="189" t="s">
        <v>169</v>
      </c>
      <c r="K679" s="229">
        <v>1</v>
      </c>
      <c r="L679" s="278">
        <v>317.40000000000003</v>
      </c>
      <c r="M679" s="324">
        <v>1</v>
      </c>
      <c r="N679" s="160"/>
      <c r="O679" s="157">
        <f t="shared" si="68"/>
        <v>0</v>
      </c>
      <c r="P679" s="374">
        <v>4607109972557</v>
      </c>
      <c r="Q679" s="192"/>
      <c r="R679" s="191" t="s">
        <v>2739</v>
      </c>
    </row>
    <row r="680" spans="1:18" ht="58.15" customHeight="1">
      <c r="A680" s="163">
        <v>681</v>
      </c>
      <c r="B680" s="350">
        <v>16081</v>
      </c>
      <c r="C680" s="279" t="s">
        <v>2761</v>
      </c>
      <c r="D680" s="279"/>
      <c r="E680" s="355" t="s">
        <v>2644</v>
      </c>
      <c r="F680" s="351" t="s">
        <v>2762</v>
      </c>
      <c r="G680" s="352" t="s">
        <v>2763</v>
      </c>
      <c r="H680" s="347" t="str">
        <f t="shared" si="67"/>
        <v>фото</v>
      </c>
      <c r="I680" s="188" t="s">
        <v>2764</v>
      </c>
      <c r="J680" s="189" t="s">
        <v>169</v>
      </c>
      <c r="K680" s="229">
        <v>1</v>
      </c>
      <c r="L680" s="278">
        <v>285.90000000000003</v>
      </c>
      <c r="M680" s="324">
        <v>1</v>
      </c>
      <c r="N680" s="160"/>
      <c r="O680" s="157">
        <f t="shared" si="68"/>
        <v>0</v>
      </c>
      <c r="P680" s="374">
        <v>4607109914847</v>
      </c>
      <c r="Q680" s="164"/>
      <c r="R680" s="191" t="s">
        <v>2739</v>
      </c>
    </row>
    <row r="681" spans="1:18" ht="58.35" customHeight="1">
      <c r="A681" s="163">
        <v>682</v>
      </c>
      <c r="B681" s="350">
        <v>13844</v>
      </c>
      <c r="C681" s="279" t="s">
        <v>10508</v>
      </c>
      <c r="D681" s="279"/>
      <c r="E681" s="355" t="s">
        <v>2644</v>
      </c>
      <c r="F681" s="351" t="s">
        <v>10416</v>
      </c>
      <c r="G681" s="352" t="s">
        <v>10445</v>
      </c>
      <c r="H681" s="347" t="str">
        <f t="shared" si="67"/>
        <v>фото</v>
      </c>
      <c r="I681" s="188" t="s">
        <v>10474</v>
      </c>
      <c r="J681" s="189" t="s">
        <v>169</v>
      </c>
      <c r="K681" s="229">
        <v>1</v>
      </c>
      <c r="L681" s="278">
        <v>329.70000000000005</v>
      </c>
      <c r="M681" s="324">
        <v>1</v>
      </c>
      <c r="N681" s="160"/>
      <c r="O681" s="157">
        <f t="shared" si="68"/>
        <v>0</v>
      </c>
      <c r="P681" s="374">
        <v>4607109919118</v>
      </c>
      <c r="Q681" s="447">
        <v>2025</v>
      </c>
      <c r="R681" s="191" t="s">
        <v>2739</v>
      </c>
    </row>
    <row r="682" spans="1:18" ht="58.35" customHeight="1">
      <c r="A682" s="163">
        <v>683</v>
      </c>
      <c r="B682" s="350">
        <v>14458</v>
      </c>
      <c r="C682" s="279" t="s">
        <v>10509</v>
      </c>
      <c r="D682" s="279"/>
      <c r="E682" s="355" t="s">
        <v>2644</v>
      </c>
      <c r="F682" s="351" t="s">
        <v>10417</v>
      </c>
      <c r="G682" s="352" t="s">
        <v>10446</v>
      </c>
      <c r="H682" s="347" t="str">
        <f t="shared" si="67"/>
        <v>фото</v>
      </c>
      <c r="I682" s="188" t="s">
        <v>10475</v>
      </c>
      <c r="J682" s="189" t="s">
        <v>169</v>
      </c>
      <c r="K682" s="229">
        <v>1</v>
      </c>
      <c r="L682" s="278">
        <v>326.60000000000002</v>
      </c>
      <c r="M682" s="324">
        <v>1</v>
      </c>
      <c r="N682" s="160"/>
      <c r="O682" s="157">
        <f t="shared" si="68"/>
        <v>0</v>
      </c>
      <c r="P682" s="374">
        <v>4607105139497</v>
      </c>
      <c r="Q682" s="447">
        <v>2025</v>
      </c>
      <c r="R682" s="191" t="s">
        <v>2739</v>
      </c>
    </row>
    <row r="683" spans="1:18" ht="58.35" customHeight="1">
      <c r="A683" s="163">
        <v>684</v>
      </c>
      <c r="B683" s="350">
        <v>12860</v>
      </c>
      <c r="C683" s="279" t="s">
        <v>10510</v>
      </c>
      <c r="D683" s="279"/>
      <c r="E683" s="355" t="s">
        <v>2644</v>
      </c>
      <c r="F683" s="351" t="s">
        <v>10418</v>
      </c>
      <c r="G683" s="352" t="s">
        <v>10447</v>
      </c>
      <c r="H683" s="347" t="str">
        <f t="shared" si="67"/>
        <v>фото</v>
      </c>
      <c r="I683" s="188" t="s">
        <v>10476</v>
      </c>
      <c r="J683" s="189" t="s">
        <v>169</v>
      </c>
      <c r="K683" s="229">
        <v>1</v>
      </c>
      <c r="L683" s="278">
        <v>326.60000000000002</v>
      </c>
      <c r="M683" s="324">
        <v>1</v>
      </c>
      <c r="N683" s="160"/>
      <c r="O683" s="157">
        <f t="shared" si="68"/>
        <v>0</v>
      </c>
      <c r="P683" s="374">
        <v>4607105139466</v>
      </c>
      <c r="Q683" s="447">
        <v>2025</v>
      </c>
      <c r="R683" s="191" t="s">
        <v>2739</v>
      </c>
    </row>
    <row r="684" spans="1:18" ht="58.35" customHeight="1">
      <c r="A684" s="163">
        <v>685</v>
      </c>
      <c r="B684" s="350">
        <v>6418</v>
      </c>
      <c r="C684" s="279" t="s">
        <v>10511</v>
      </c>
      <c r="D684" s="279"/>
      <c r="E684" s="355" t="s">
        <v>2644</v>
      </c>
      <c r="F684" s="351" t="s">
        <v>10419</v>
      </c>
      <c r="G684" s="352" t="s">
        <v>10448</v>
      </c>
      <c r="H684" s="347" t="str">
        <f t="shared" si="67"/>
        <v>фото</v>
      </c>
      <c r="I684" s="188" t="s">
        <v>10477</v>
      </c>
      <c r="J684" s="189" t="s">
        <v>169</v>
      </c>
      <c r="K684" s="229">
        <v>1</v>
      </c>
      <c r="L684" s="278">
        <v>326.60000000000002</v>
      </c>
      <c r="M684" s="324">
        <v>1</v>
      </c>
      <c r="N684" s="160"/>
      <c r="O684" s="157">
        <f t="shared" si="68"/>
        <v>0</v>
      </c>
      <c r="P684" s="374">
        <v>4607105139428</v>
      </c>
      <c r="Q684" s="447">
        <v>2025</v>
      </c>
      <c r="R684" s="191" t="s">
        <v>2739</v>
      </c>
    </row>
    <row r="685" spans="1:18" ht="58.15" customHeight="1">
      <c r="A685" s="163">
        <v>686</v>
      </c>
      <c r="B685" s="350">
        <v>10728</v>
      </c>
      <c r="C685" s="279" t="s">
        <v>2765</v>
      </c>
      <c r="D685" s="279"/>
      <c r="E685" s="355" t="s">
        <v>2644</v>
      </c>
      <c r="F685" s="351" t="s">
        <v>2766</v>
      </c>
      <c r="G685" s="352" t="s">
        <v>2767</v>
      </c>
      <c r="H685" s="347" t="str">
        <f t="shared" si="67"/>
        <v>фото</v>
      </c>
      <c r="I685" s="188" t="s">
        <v>2768</v>
      </c>
      <c r="J685" s="189" t="s">
        <v>169</v>
      </c>
      <c r="K685" s="229">
        <v>1</v>
      </c>
      <c r="L685" s="278">
        <v>326.60000000000002</v>
      </c>
      <c r="M685" s="324">
        <v>1</v>
      </c>
      <c r="N685" s="160"/>
      <c r="O685" s="157">
        <f t="shared" si="68"/>
        <v>0</v>
      </c>
      <c r="P685" s="374">
        <v>4607109926062</v>
      </c>
      <c r="Q685" s="192"/>
      <c r="R685" s="191" t="s">
        <v>2739</v>
      </c>
    </row>
    <row r="686" spans="1:18" ht="58.15" customHeight="1">
      <c r="A686" s="163">
        <v>687</v>
      </c>
      <c r="B686" s="350">
        <v>14410</v>
      </c>
      <c r="C686" s="279" t="s">
        <v>9091</v>
      </c>
      <c r="D686" s="279"/>
      <c r="E686" s="355" t="s">
        <v>2644</v>
      </c>
      <c r="F686" s="351" t="s">
        <v>9092</v>
      </c>
      <c r="G686" s="352" t="s">
        <v>9093</v>
      </c>
      <c r="H686" s="347" t="str">
        <f t="shared" si="67"/>
        <v>фото</v>
      </c>
      <c r="I686" s="188" t="s">
        <v>9094</v>
      </c>
      <c r="J686" s="189" t="s">
        <v>169</v>
      </c>
      <c r="K686" s="229">
        <v>1</v>
      </c>
      <c r="L686" s="278">
        <v>317.8</v>
      </c>
      <c r="M686" s="324">
        <v>1</v>
      </c>
      <c r="N686" s="160"/>
      <c r="O686" s="157">
        <f t="shared" si="68"/>
        <v>0</v>
      </c>
      <c r="P686" s="374">
        <v>4607109973042</v>
      </c>
      <c r="Q686" s="192"/>
      <c r="R686" s="191" t="s">
        <v>2739</v>
      </c>
    </row>
    <row r="687" spans="1:18" ht="58.15" customHeight="1">
      <c r="A687" s="163">
        <v>688</v>
      </c>
      <c r="B687" s="350">
        <v>13895</v>
      </c>
      <c r="C687" s="279" t="s">
        <v>11639</v>
      </c>
      <c r="D687" s="279"/>
      <c r="E687" s="355" t="s">
        <v>2644</v>
      </c>
      <c r="F687" s="351" t="s">
        <v>11713</v>
      </c>
      <c r="G687" s="352" t="s">
        <v>11784</v>
      </c>
      <c r="H687" s="347" t="str">
        <f t="shared" si="67"/>
        <v>фото</v>
      </c>
      <c r="I687" s="188" t="s">
        <v>11858</v>
      </c>
      <c r="J687" s="189" t="s">
        <v>169</v>
      </c>
      <c r="K687" s="229">
        <v>1</v>
      </c>
      <c r="L687" s="278">
        <v>262.20000000000005</v>
      </c>
      <c r="M687" s="324">
        <v>1</v>
      </c>
      <c r="N687" s="160"/>
      <c r="O687" s="157">
        <f t="shared" si="68"/>
        <v>0</v>
      </c>
      <c r="P687" s="374">
        <v>4607109918609</v>
      </c>
      <c r="Q687" s="192"/>
      <c r="R687" s="191" t="s">
        <v>2739</v>
      </c>
    </row>
    <row r="688" spans="1:18" ht="58.15" customHeight="1">
      <c r="A688" s="163">
        <v>689</v>
      </c>
      <c r="B688" s="350">
        <v>3514</v>
      </c>
      <c r="C688" s="279" t="s">
        <v>2769</v>
      </c>
      <c r="D688" s="279"/>
      <c r="E688" s="355" t="s">
        <v>2644</v>
      </c>
      <c r="F688" s="351" t="s">
        <v>2770</v>
      </c>
      <c r="G688" s="352" t="s">
        <v>2771</v>
      </c>
      <c r="H688" s="347" t="str">
        <f t="shared" si="67"/>
        <v>фото</v>
      </c>
      <c r="I688" s="188" t="s">
        <v>2772</v>
      </c>
      <c r="J688" s="189" t="s">
        <v>169</v>
      </c>
      <c r="K688" s="229">
        <v>1</v>
      </c>
      <c r="L688" s="278">
        <v>279.8</v>
      </c>
      <c r="M688" s="324">
        <v>1</v>
      </c>
      <c r="N688" s="160"/>
      <c r="O688" s="157">
        <f t="shared" si="68"/>
        <v>0</v>
      </c>
      <c r="P688" s="374">
        <v>4607109972403</v>
      </c>
      <c r="Q688" s="192"/>
      <c r="R688" s="191" t="s">
        <v>2739</v>
      </c>
    </row>
    <row r="689" spans="1:18" ht="58.35" customHeight="1">
      <c r="A689" s="163">
        <v>690</v>
      </c>
      <c r="B689" s="350">
        <v>4295</v>
      </c>
      <c r="C689" s="279" t="s">
        <v>10512</v>
      </c>
      <c r="D689" s="279"/>
      <c r="E689" s="355" t="s">
        <v>2644</v>
      </c>
      <c r="F689" s="351" t="s">
        <v>10420</v>
      </c>
      <c r="G689" s="352" t="s">
        <v>10449</v>
      </c>
      <c r="H689" s="347" t="str">
        <f t="shared" si="67"/>
        <v>фото</v>
      </c>
      <c r="I689" s="188" t="s">
        <v>10478</v>
      </c>
      <c r="J689" s="189" t="s">
        <v>169</v>
      </c>
      <c r="K689" s="229">
        <v>1</v>
      </c>
      <c r="L689" s="278">
        <v>329.90000000000003</v>
      </c>
      <c r="M689" s="324">
        <v>1</v>
      </c>
      <c r="N689" s="160"/>
      <c r="O689" s="157">
        <f t="shared" si="68"/>
        <v>0</v>
      </c>
      <c r="P689" s="374">
        <v>4607109987162</v>
      </c>
      <c r="Q689" s="192"/>
      <c r="R689" s="191" t="s">
        <v>2739</v>
      </c>
    </row>
    <row r="690" spans="1:18" ht="58.15" customHeight="1">
      <c r="A690" s="163">
        <v>691</v>
      </c>
      <c r="B690" s="350">
        <v>2803</v>
      </c>
      <c r="C690" s="279" t="s">
        <v>2955</v>
      </c>
      <c r="D690" s="279"/>
      <c r="E690" s="355" t="s">
        <v>2644</v>
      </c>
      <c r="F690" s="351" t="s">
        <v>2956</v>
      </c>
      <c r="G690" s="352" t="s">
        <v>2957</v>
      </c>
      <c r="H690" s="347" t="str">
        <f t="shared" si="67"/>
        <v>фото</v>
      </c>
      <c r="I690" s="188" t="s">
        <v>2958</v>
      </c>
      <c r="J690" s="189" t="s">
        <v>169</v>
      </c>
      <c r="K690" s="229">
        <v>1</v>
      </c>
      <c r="L690" s="278">
        <v>320.40000000000003</v>
      </c>
      <c r="M690" s="324">
        <v>1</v>
      </c>
      <c r="N690" s="160"/>
      <c r="O690" s="157">
        <f t="shared" si="68"/>
        <v>0</v>
      </c>
      <c r="P690" s="374">
        <v>4607109929346</v>
      </c>
      <c r="Q690" s="164"/>
      <c r="R690" s="191" t="s">
        <v>2739</v>
      </c>
    </row>
    <row r="691" spans="1:18" ht="58.15" customHeight="1">
      <c r="A691" s="163">
        <v>692</v>
      </c>
      <c r="B691" s="350">
        <v>3519</v>
      </c>
      <c r="C691" s="279" t="s">
        <v>2773</v>
      </c>
      <c r="D691" s="279"/>
      <c r="E691" s="355" t="s">
        <v>2644</v>
      </c>
      <c r="F691" s="351" t="s">
        <v>2774</v>
      </c>
      <c r="G691" s="352" t="s">
        <v>2775</v>
      </c>
      <c r="H691" s="347" t="str">
        <f t="shared" si="67"/>
        <v>фото</v>
      </c>
      <c r="I691" s="188" t="s">
        <v>2776</v>
      </c>
      <c r="J691" s="189" t="s">
        <v>169</v>
      </c>
      <c r="K691" s="229">
        <v>1</v>
      </c>
      <c r="L691" s="278">
        <v>320.40000000000003</v>
      </c>
      <c r="M691" s="324">
        <v>1</v>
      </c>
      <c r="N691" s="160"/>
      <c r="O691" s="157">
        <f t="shared" si="68"/>
        <v>0</v>
      </c>
      <c r="P691" s="374">
        <v>4607109972410</v>
      </c>
      <c r="Q691" s="192"/>
      <c r="R691" s="191" t="s">
        <v>2739</v>
      </c>
    </row>
    <row r="692" spans="1:18" ht="58.15" customHeight="1">
      <c r="A692" s="163">
        <v>693</v>
      </c>
      <c r="B692" s="350">
        <v>3520</v>
      </c>
      <c r="C692" s="279" t="s">
        <v>2777</v>
      </c>
      <c r="D692" s="279"/>
      <c r="E692" s="355" t="s">
        <v>2644</v>
      </c>
      <c r="F692" s="351" t="s">
        <v>2778</v>
      </c>
      <c r="G692" s="352" t="s">
        <v>2779</v>
      </c>
      <c r="H692" s="347" t="str">
        <f t="shared" si="67"/>
        <v>фото</v>
      </c>
      <c r="I692" s="188" t="s">
        <v>2780</v>
      </c>
      <c r="J692" s="189" t="s">
        <v>169</v>
      </c>
      <c r="K692" s="229">
        <v>1</v>
      </c>
      <c r="L692" s="278">
        <v>304.60000000000002</v>
      </c>
      <c r="M692" s="324">
        <v>1</v>
      </c>
      <c r="N692" s="160"/>
      <c r="O692" s="157">
        <f t="shared" si="68"/>
        <v>0</v>
      </c>
      <c r="P692" s="374">
        <v>4607109972427</v>
      </c>
      <c r="Q692" s="164"/>
      <c r="R692" s="191" t="s">
        <v>2739</v>
      </c>
    </row>
    <row r="693" spans="1:18" ht="58.15" customHeight="1">
      <c r="A693" s="163">
        <v>694</v>
      </c>
      <c r="B693" s="350">
        <v>16082</v>
      </c>
      <c r="C693" s="279" t="s">
        <v>2781</v>
      </c>
      <c r="D693" s="279"/>
      <c r="E693" s="355" t="s">
        <v>2644</v>
      </c>
      <c r="F693" s="351" t="s">
        <v>2782</v>
      </c>
      <c r="G693" s="352" t="s">
        <v>2783</v>
      </c>
      <c r="H693" s="347" t="str">
        <f t="shared" si="67"/>
        <v>фото</v>
      </c>
      <c r="I693" s="188" t="s">
        <v>2784</v>
      </c>
      <c r="J693" s="189" t="s">
        <v>169</v>
      </c>
      <c r="K693" s="229">
        <v>1</v>
      </c>
      <c r="L693" s="278">
        <v>301.20000000000005</v>
      </c>
      <c r="M693" s="324">
        <v>1</v>
      </c>
      <c r="N693" s="160"/>
      <c r="O693" s="157">
        <f t="shared" si="68"/>
        <v>0</v>
      </c>
      <c r="P693" s="374">
        <v>4607109914830</v>
      </c>
      <c r="Q693" s="164"/>
      <c r="R693" s="191" t="s">
        <v>2739</v>
      </c>
    </row>
    <row r="694" spans="1:18" ht="58.15" customHeight="1">
      <c r="A694" s="163">
        <v>695</v>
      </c>
      <c r="B694" s="350">
        <v>8452</v>
      </c>
      <c r="C694" s="279" t="s">
        <v>2785</v>
      </c>
      <c r="D694" s="279"/>
      <c r="E694" s="355" t="s">
        <v>2644</v>
      </c>
      <c r="F694" s="351" t="s">
        <v>2786</v>
      </c>
      <c r="G694" s="352" t="s">
        <v>2787</v>
      </c>
      <c r="H694" s="347" t="str">
        <f t="shared" si="67"/>
        <v>фото</v>
      </c>
      <c r="I694" s="188" t="s">
        <v>2788</v>
      </c>
      <c r="J694" s="189" t="s">
        <v>169</v>
      </c>
      <c r="K694" s="229">
        <v>1</v>
      </c>
      <c r="L694" s="278">
        <v>299.60000000000002</v>
      </c>
      <c r="M694" s="324">
        <v>1</v>
      </c>
      <c r="N694" s="160"/>
      <c r="O694" s="157">
        <f t="shared" si="68"/>
        <v>0</v>
      </c>
      <c r="P694" s="374">
        <v>4607109973820</v>
      </c>
      <c r="Q694" s="164"/>
      <c r="R694" s="191" t="s">
        <v>2739</v>
      </c>
    </row>
    <row r="695" spans="1:18" ht="58.15" customHeight="1">
      <c r="A695" s="163">
        <v>696</v>
      </c>
      <c r="B695" s="350">
        <v>13855</v>
      </c>
      <c r="C695" s="279" t="s">
        <v>2789</v>
      </c>
      <c r="D695" s="279"/>
      <c r="E695" s="355" t="s">
        <v>2644</v>
      </c>
      <c r="F695" s="351" t="s">
        <v>2790</v>
      </c>
      <c r="G695" s="352" t="s">
        <v>2791</v>
      </c>
      <c r="H695" s="347" t="str">
        <f t="shared" si="67"/>
        <v>фото</v>
      </c>
      <c r="I695" s="188" t="s">
        <v>2792</v>
      </c>
      <c r="J695" s="189" t="s">
        <v>169</v>
      </c>
      <c r="K695" s="229">
        <v>1</v>
      </c>
      <c r="L695" s="278">
        <v>264.20000000000005</v>
      </c>
      <c r="M695" s="324">
        <v>1</v>
      </c>
      <c r="N695" s="160"/>
      <c r="O695" s="157">
        <f t="shared" si="68"/>
        <v>0</v>
      </c>
      <c r="P695" s="374">
        <v>4607109919002</v>
      </c>
      <c r="Q695" s="192"/>
      <c r="R695" s="191" t="s">
        <v>2739</v>
      </c>
    </row>
    <row r="696" spans="1:18" ht="58.15" customHeight="1">
      <c r="A696" s="163">
        <v>697</v>
      </c>
      <c r="B696" s="350">
        <v>589</v>
      </c>
      <c r="C696" s="279" t="s">
        <v>2793</v>
      </c>
      <c r="D696" s="279"/>
      <c r="E696" s="355" t="s">
        <v>2644</v>
      </c>
      <c r="F696" s="351" t="s">
        <v>2794</v>
      </c>
      <c r="G696" s="352" t="s">
        <v>2795</v>
      </c>
      <c r="H696" s="347" t="str">
        <f t="shared" si="67"/>
        <v>фото</v>
      </c>
      <c r="I696" s="188" t="s">
        <v>2796</v>
      </c>
      <c r="J696" s="189" t="s">
        <v>169</v>
      </c>
      <c r="K696" s="229">
        <v>1</v>
      </c>
      <c r="L696" s="278">
        <v>304.60000000000002</v>
      </c>
      <c r="M696" s="324">
        <v>1</v>
      </c>
      <c r="N696" s="160"/>
      <c r="O696" s="157">
        <f t="shared" si="68"/>
        <v>0</v>
      </c>
      <c r="P696" s="374">
        <v>4607109974131</v>
      </c>
      <c r="Q696" s="192"/>
      <c r="R696" s="191" t="s">
        <v>2739</v>
      </c>
    </row>
    <row r="697" spans="1:18" ht="58.15" customHeight="1">
      <c r="A697" s="163">
        <v>698</v>
      </c>
      <c r="B697" s="350">
        <v>6229</v>
      </c>
      <c r="C697" s="279" t="s">
        <v>2797</v>
      </c>
      <c r="D697" s="279"/>
      <c r="E697" s="355" t="s">
        <v>2644</v>
      </c>
      <c r="F697" s="351" t="s">
        <v>2798</v>
      </c>
      <c r="G697" s="352" t="s">
        <v>2799</v>
      </c>
      <c r="H697" s="347" t="str">
        <f t="shared" si="67"/>
        <v>фото</v>
      </c>
      <c r="I697" s="188" t="s">
        <v>2800</v>
      </c>
      <c r="J697" s="189" t="s">
        <v>169</v>
      </c>
      <c r="K697" s="229">
        <v>1</v>
      </c>
      <c r="L697" s="278">
        <v>266.90000000000003</v>
      </c>
      <c r="M697" s="324">
        <v>1</v>
      </c>
      <c r="N697" s="160"/>
      <c r="O697" s="157">
        <f t="shared" si="68"/>
        <v>0</v>
      </c>
      <c r="P697" s="374">
        <v>4607109934036</v>
      </c>
      <c r="Q697" s="192"/>
      <c r="R697" s="191" t="s">
        <v>2739</v>
      </c>
    </row>
    <row r="698" spans="1:18" ht="58.35" customHeight="1">
      <c r="A698" s="163">
        <v>699</v>
      </c>
      <c r="B698" s="350">
        <v>3541</v>
      </c>
      <c r="C698" s="279" t="s">
        <v>2801</v>
      </c>
      <c r="D698" s="279"/>
      <c r="E698" s="355" t="s">
        <v>2644</v>
      </c>
      <c r="F698" s="351" t="s">
        <v>2802</v>
      </c>
      <c r="G698" s="352" t="s">
        <v>2803</v>
      </c>
      <c r="H698" s="347" t="str">
        <f t="shared" si="67"/>
        <v>фото</v>
      </c>
      <c r="I698" s="188" t="s">
        <v>2804</v>
      </c>
      <c r="J698" s="189" t="s">
        <v>169</v>
      </c>
      <c r="K698" s="229">
        <v>1</v>
      </c>
      <c r="L698" s="278">
        <v>297.60000000000002</v>
      </c>
      <c r="M698" s="324">
        <v>1</v>
      </c>
      <c r="N698" s="160"/>
      <c r="O698" s="157">
        <f t="shared" si="68"/>
        <v>0</v>
      </c>
      <c r="P698" s="374">
        <v>4607109972434</v>
      </c>
      <c r="Q698" s="192"/>
      <c r="R698" s="191" t="s">
        <v>2739</v>
      </c>
    </row>
    <row r="699" spans="1:18" ht="58.35" customHeight="1">
      <c r="A699" s="163">
        <v>700</v>
      </c>
      <c r="B699" s="350">
        <v>7017</v>
      </c>
      <c r="C699" s="279" t="s">
        <v>10513</v>
      </c>
      <c r="D699" s="279"/>
      <c r="E699" s="355" t="s">
        <v>2644</v>
      </c>
      <c r="F699" s="351" t="s">
        <v>10421</v>
      </c>
      <c r="G699" s="352" t="s">
        <v>10450</v>
      </c>
      <c r="H699" s="347" t="str">
        <f t="shared" si="67"/>
        <v>фото</v>
      </c>
      <c r="I699" s="188" t="s">
        <v>10479</v>
      </c>
      <c r="J699" s="189" t="s">
        <v>169</v>
      </c>
      <c r="K699" s="229">
        <v>1</v>
      </c>
      <c r="L699" s="278">
        <v>317.8</v>
      </c>
      <c r="M699" s="324">
        <v>1</v>
      </c>
      <c r="N699" s="160"/>
      <c r="O699" s="157">
        <f t="shared" si="68"/>
        <v>0</v>
      </c>
      <c r="P699" s="374">
        <v>4607105140554</v>
      </c>
      <c r="Q699" s="447">
        <v>2025</v>
      </c>
      <c r="R699" s="191" t="s">
        <v>2739</v>
      </c>
    </row>
    <row r="700" spans="1:18" ht="58.15" customHeight="1">
      <c r="A700" s="163">
        <v>701</v>
      </c>
      <c r="B700" s="350">
        <v>5299</v>
      </c>
      <c r="C700" s="279" t="s">
        <v>8353</v>
      </c>
      <c r="D700" s="279"/>
      <c r="E700" s="355" t="s">
        <v>2644</v>
      </c>
      <c r="F700" s="351" t="s">
        <v>2805</v>
      </c>
      <c r="G700" s="352" t="s">
        <v>2806</v>
      </c>
      <c r="H700" s="347" t="str">
        <f t="shared" si="67"/>
        <v>фото</v>
      </c>
      <c r="I700" s="188" t="s">
        <v>10480</v>
      </c>
      <c r="J700" s="189" t="s">
        <v>169</v>
      </c>
      <c r="K700" s="229">
        <v>1</v>
      </c>
      <c r="L700" s="278">
        <v>311.90000000000003</v>
      </c>
      <c r="M700" s="324">
        <v>1</v>
      </c>
      <c r="N700" s="160"/>
      <c r="O700" s="157">
        <f t="shared" si="68"/>
        <v>0</v>
      </c>
      <c r="P700" s="374">
        <v>4607109938263</v>
      </c>
      <c r="Q700" s="192"/>
      <c r="R700" s="191" t="s">
        <v>2739</v>
      </c>
    </row>
    <row r="701" spans="1:18" ht="47.85" customHeight="1">
      <c r="A701" s="163">
        <v>702</v>
      </c>
      <c r="B701" s="350">
        <v>12867</v>
      </c>
      <c r="C701" s="279" t="s">
        <v>10514</v>
      </c>
      <c r="D701" s="279"/>
      <c r="E701" s="355" t="s">
        <v>2644</v>
      </c>
      <c r="F701" s="351" t="s">
        <v>10422</v>
      </c>
      <c r="G701" s="352" t="s">
        <v>10451</v>
      </c>
      <c r="H701" s="347" t="str">
        <f t="shared" si="67"/>
        <v>фото</v>
      </c>
      <c r="I701" s="188" t="s">
        <v>10481</v>
      </c>
      <c r="J701" s="189" t="s">
        <v>169</v>
      </c>
      <c r="K701" s="229">
        <v>1</v>
      </c>
      <c r="L701" s="278">
        <v>386.20000000000005</v>
      </c>
      <c r="M701" s="324">
        <v>1</v>
      </c>
      <c r="N701" s="160"/>
      <c r="O701" s="157">
        <f t="shared" si="68"/>
        <v>0</v>
      </c>
      <c r="P701" s="374">
        <v>4607105139633</v>
      </c>
      <c r="Q701" s="447">
        <v>2025</v>
      </c>
      <c r="R701" s="191" t="s">
        <v>2739</v>
      </c>
    </row>
    <row r="702" spans="1:18" ht="47.85" customHeight="1">
      <c r="A702" s="163">
        <v>703</v>
      </c>
      <c r="B702" s="350">
        <v>14459</v>
      </c>
      <c r="C702" s="279" t="s">
        <v>10515</v>
      </c>
      <c r="D702" s="279"/>
      <c r="E702" s="355" t="s">
        <v>2644</v>
      </c>
      <c r="F702" s="351" t="s">
        <v>10423</v>
      </c>
      <c r="G702" s="352" t="s">
        <v>10452</v>
      </c>
      <c r="H702" s="347" t="str">
        <f t="shared" si="67"/>
        <v>фото</v>
      </c>
      <c r="I702" s="188" t="s">
        <v>10482</v>
      </c>
      <c r="J702" s="189" t="s">
        <v>169</v>
      </c>
      <c r="K702" s="229">
        <v>1</v>
      </c>
      <c r="L702" s="278">
        <v>386.20000000000005</v>
      </c>
      <c r="M702" s="324">
        <v>1</v>
      </c>
      <c r="N702" s="160"/>
      <c r="O702" s="157">
        <f t="shared" si="68"/>
        <v>0</v>
      </c>
      <c r="P702" s="374">
        <v>4607105139688</v>
      </c>
      <c r="Q702" s="447">
        <v>2025</v>
      </c>
      <c r="R702" s="191" t="s">
        <v>2739</v>
      </c>
    </row>
    <row r="703" spans="1:18" ht="47.85" customHeight="1">
      <c r="A703" s="163">
        <v>704</v>
      </c>
      <c r="B703" s="350">
        <v>8665</v>
      </c>
      <c r="C703" s="279" t="s">
        <v>2807</v>
      </c>
      <c r="D703" s="279"/>
      <c r="E703" s="355" t="s">
        <v>2644</v>
      </c>
      <c r="F703" s="351" t="s">
        <v>2808</v>
      </c>
      <c r="G703" s="352" t="s">
        <v>2809</v>
      </c>
      <c r="H703" s="347" t="str">
        <f t="shared" si="67"/>
        <v>фото</v>
      </c>
      <c r="I703" s="188" t="s">
        <v>2810</v>
      </c>
      <c r="J703" s="189" t="s">
        <v>169</v>
      </c>
      <c r="K703" s="229">
        <v>1</v>
      </c>
      <c r="L703" s="278">
        <v>329.90000000000003</v>
      </c>
      <c r="M703" s="324">
        <v>1</v>
      </c>
      <c r="N703" s="160"/>
      <c r="O703" s="157">
        <f t="shared" si="68"/>
        <v>0</v>
      </c>
      <c r="P703" s="374">
        <v>4607109952306</v>
      </c>
      <c r="Q703" s="192"/>
      <c r="R703" s="191" t="s">
        <v>2739</v>
      </c>
    </row>
    <row r="704" spans="1:18" ht="58.15" customHeight="1">
      <c r="A704" s="163">
        <v>705</v>
      </c>
      <c r="B704" s="350">
        <v>7011</v>
      </c>
      <c r="C704" s="279" t="s">
        <v>2811</v>
      </c>
      <c r="D704" s="279"/>
      <c r="E704" s="355" t="s">
        <v>2644</v>
      </c>
      <c r="F704" s="351" t="s">
        <v>2812</v>
      </c>
      <c r="G704" s="352" t="s">
        <v>2813</v>
      </c>
      <c r="H704" s="347" t="str">
        <f t="shared" si="67"/>
        <v>фото</v>
      </c>
      <c r="I704" s="188" t="s">
        <v>2814</v>
      </c>
      <c r="J704" s="189" t="s">
        <v>169</v>
      </c>
      <c r="K704" s="229">
        <v>1</v>
      </c>
      <c r="L704" s="278">
        <v>294.5</v>
      </c>
      <c r="M704" s="324">
        <v>1</v>
      </c>
      <c r="N704" s="160"/>
      <c r="O704" s="157">
        <f t="shared" si="68"/>
        <v>0</v>
      </c>
      <c r="P704" s="374">
        <v>4607109946558</v>
      </c>
      <c r="Q704" s="192"/>
      <c r="R704" s="191" t="s">
        <v>2739</v>
      </c>
    </row>
    <row r="705" spans="1:18" ht="58.15" customHeight="1">
      <c r="A705" s="163">
        <v>706</v>
      </c>
      <c r="B705" s="350">
        <v>16088</v>
      </c>
      <c r="C705" s="279" t="s">
        <v>2815</v>
      </c>
      <c r="D705" s="279"/>
      <c r="E705" s="355" t="s">
        <v>2644</v>
      </c>
      <c r="F705" s="351" t="s">
        <v>2816</v>
      </c>
      <c r="G705" s="352" t="s">
        <v>2817</v>
      </c>
      <c r="H705" s="347" t="str">
        <f t="shared" si="67"/>
        <v>фото</v>
      </c>
      <c r="I705" s="188" t="s">
        <v>2818</v>
      </c>
      <c r="J705" s="189" t="s">
        <v>169</v>
      </c>
      <c r="K705" s="229">
        <v>1</v>
      </c>
      <c r="L705" s="278">
        <v>294.5</v>
      </c>
      <c r="M705" s="324">
        <v>1</v>
      </c>
      <c r="N705" s="160"/>
      <c r="O705" s="157">
        <f t="shared" si="68"/>
        <v>0</v>
      </c>
      <c r="P705" s="374">
        <v>4607109914779</v>
      </c>
      <c r="Q705" s="192"/>
      <c r="R705" s="191" t="s">
        <v>2739</v>
      </c>
    </row>
    <row r="706" spans="1:18" ht="58.15" customHeight="1">
      <c r="A706" s="163">
        <v>707</v>
      </c>
      <c r="B706" s="350">
        <v>3550</v>
      </c>
      <c r="C706" s="279" t="s">
        <v>2819</v>
      </c>
      <c r="D706" s="279"/>
      <c r="E706" s="355" t="s">
        <v>2644</v>
      </c>
      <c r="F706" s="351" t="s">
        <v>2820</v>
      </c>
      <c r="G706" s="352" t="s">
        <v>2821</v>
      </c>
      <c r="H706" s="347" t="str">
        <f t="shared" si="67"/>
        <v>фото</v>
      </c>
      <c r="I706" s="188" t="s">
        <v>2822</v>
      </c>
      <c r="J706" s="189" t="s">
        <v>169</v>
      </c>
      <c r="K706" s="229">
        <v>1</v>
      </c>
      <c r="L706" s="278">
        <v>269.10000000000002</v>
      </c>
      <c r="M706" s="324">
        <v>1</v>
      </c>
      <c r="N706" s="160"/>
      <c r="O706" s="157">
        <f t="shared" si="68"/>
        <v>0</v>
      </c>
      <c r="P706" s="374">
        <v>4607109972441</v>
      </c>
      <c r="Q706" s="192"/>
      <c r="R706" s="191" t="s">
        <v>2739</v>
      </c>
    </row>
    <row r="707" spans="1:18" ht="58.15" customHeight="1">
      <c r="A707" s="163">
        <v>708</v>
      </c>
      <c r="B707" s="350">
        <v>3551</v>
      </c>
      <c r="C707" s="279" t="s">
        <v>2823</v>
      </c>
      <c r="D707" s="279"/>
      <c r="E707" s="355" t="s">
        <v>2644</v>
      </c>
      <c r="F707" s="351" t="s">
        <v>2824</v>
      </c>
      <c r="G707" s="352" t="s">
        <v>2825</v>
      </c>
      <c r="H707" s="347" t="str">
        <f t="shared" si="67"/>
        <v>фото</v>
      </c>
      <c r="I707" s="188" t="s">
        <v>2826</v>
      </c>
      <c r="J707" s="189" t="s">
        <v>169</v>
      </c>
      <c r="K707" s="229">
        <v>1</v>
      </c>
      <c r="L707" s="278">
        <v>297.40000000000003</v>
      </c>
      <c r="M707" s="324">
        <v>1</v>
      </c>
      <c r="N707" s="160"/>
      <c r="O707" s="157">
        <f t="shared" si="68"/>
        <v>0</v>
      </c>
      <c r="P707" s="374">
        <v>4607109972700</v>
      </c>
      <c r="Q707" s="192"/>
      <c r="R707" s="191" t="s">
        <v>2739</v>
      </c>
    </row>
    <row r="708" spans="1:18" ht="58.15" customHeight="1">
      <c r="A708" s="163">
        <v>709</v>
      </c>
      <c r="B708" s="350">
        <v>4270</v>
      </c>
      <c r="C708" s="279" t="s">
        <v>2827</v>
      </c>
      <c r="D708" s="279"/>
      <c r="E708" s="355" t="s">
        <v>2644</v>
      </c>
      <c r="F708" s="351" t="s">
        <v>2828</v>
      </c>
      <c r="G708" s="352" t="s">
        <v>2829</v>
      </c>
      <c r="H708" s="347" t="str">
        <f t="shared" si="67"/>
        <v>фото</v>
      </c>
      <c r="I708" s="188" t="s">
        <v>2830</v>
      </c>
      <c r="J708" s="189" t="s">
        <v>169</v>
      </c>
      <c r="K708" s="229">
        <v>1</v>
      </c>
      <c r="L708" s="278">
        <v>317.40000000000003</v>
      </c>
      <c r="M708" s="324">
        <v>1</v>
      </c>
      <c r="N708" s="160"/>
      <c r="O708" s="157">
        <f t="shared" si="68"/>
        <v>0</v>
      </c>
      <c r="P708" s="374">
        <v>4607109986912</v>
      </c>
      <c r="Q708" s="164"/>
      <c r="R708" s="191" t="s">
        <v>2739</v>
      </c>
    </row>
    <row r="709" spans="1:18" ht="58.15" customHeight="1">
      <c r="A709" s="163">
        <v>710</v>
      </c>
      <c r="B709" s="350">
        <v>2480</v>
      </c>
      <c r="C709" s="279" t="s">
        <v>2831</v>
      </c>
      <c r="D709" s="279"/>
      <c r="E709" s="355" t="s">
        <v>2644</v>
      </c>
      <c r="F709" s="351" t="s">
        <v>2832</v>
      </c>
      <c r="G709" s="352" t="s">
        <v>2833</v>
      </c>
      <c r="H709" s="347" t="str">
        <f t="shared" si="67"/>
        <v>фото</v>
      </c>
      <c r="I709" s="188" t="s">
        <v>2834</v>
      </c>
      <c r="J709" s="189" t="s">
        <v>169</v>
      </c>
      <c r="K709" s="229">
        <v>1</v>
      </c>
      <c r="L709" s="278">
        <v>288.90000000000003</v>
      </c>
      <c r="M709" s="324">
        <v>1</v>
      </c>
      <c r="N709" s="160"/>
      <c r="O709" s="157">
        <f t="shared" si="68"/>
        <v>0</v>
      </c>
      <c r="P709" s="374">
        <v>4607109952290</v>
      </c>
      <c r="Q709" s="192"/>
      <c r="R709" s="191" t="s">
        <v>2739</v>
      </c>
    </row>
    <row r="710" spans="1:18" ht="47.85" customHeight="1">
      <c r="A710" s="163">
        <v>711</v>
      </c>
      <c r="B710" s="350">
        <v>9976</v>
      </c>
      <c r="C710" s="279" t="s">
        <v>11640</v>
      </c>
      <c r="D710" s="279"/>
      <c r="E710" s="356" t="s">
        <v>2644</v>
      </c>
      <c r="F710" s="353" t="s">
        <v>11714</v>
      </c>
      <c r="G710" s="354" t="s">
        <v>11785</v>
      </c>
      <c r="H710" s="347" t="str">
        <f t="shared" si="67"/>
        <v>фото</v>
      </c>
      <c r="I710" s="188" t="s">
        <v>11859</v>
      </c>
      <c r="J710" s="189" t="s">
        <v>169</v>
      </c>
      <c r="K710" s="229">
        <v>1</v>
      </c>
      <c r="L710" s="278">
        <v>329.90000000000003</v>
      </c>
      <c r="M710" s="324">
        <v>1</v>
      </c>
      <c r="N710" s="160"/>
      <c r="O710" s="157">
        <f t="shared" si="68"/>
        <v>0</v>
      </c>
      <c r="P710" s="374">
        <v>4607109988619</v>
      </c>
      <c r="Q710" s="164" t="s">
        <v>190</v>
      </c>
      <c r="R710" s="191" t="s">
        <v>2739</v>
      </c>
    </row>
    <row r="711" spans="1:18" ht="58.15" customHeight="1">
      <c r="A711" s="163">
        <v>712</v>
      </c>
      <c r="B711" s="350">
        <v>3558</v>
      </c>
      <c r="C711" s="279" t="s">
        <v>9095</v>
      </c>
      <c r="D711" s="279"/>
      <c r="E711" s="355" t="s">
        <v>2644</v>
      </c>
      <c r="F711" s="351" t="s">
        <v>9096</v>
      </c>
      <c r="G711" s="352" t="s">
        <v>9097</v>
      </c>
      <c r="H711" s="347" t="str">
        <f t="shared" si="67"/>
        <v>фото</v>
      </c>
      <c r="I711" s="188" t="s">
        <v>9098</v>
      </c>
      <c r="J711" s="189" t="s">
        <v>169</v>
      </c>
      <c r="K711" s="229">
        <v>1</v>
      </c>
      <c r="L711" s="278">
        <v>338.8</v>
      </c>
      <c r="M711" s="324">
        <v>1</v>
      </c>
      <c r="N711" s="160"/>
      <c r="O711" s="157">
        <f t="shared" si="68"/>
        <v>0</v>
      </c>
      <c r="P711" s="374">
        <v>4607109972724</v>
      </c>
      <c r="Q711" s="192"/>
      <c r="R711" s="191" t="s">
        <v>2739</v>
      </c>
    </row>
    <row r="712" spans="1:18" ht="58.35" customHeight="1">
      <c r="A712" s="163">
        <v>713</v>
      </c>
      <c r="B712" s="350">
        <v>6230</v>
      </c>
      <c r="C712" s="279" t="s">
        <v>11641</v>
      </c>
      <c r="D712" s="279"/>
      <c r="E712" s="355" t="s">
        <v>2644</v>
      </c>
      <c r="F712" s="351" t="s">
        <v>11715</v>
      </c>
      <c r="G712" s="352" t="s">
        <v>11786</v>
      </c>
      <c r="H712" s="347" t="str">
        <f t="shared" si="67"/>
        <v>фото</v>
      </c>
      <c r="I712" s="188" t="s">
        <v>11860</v>
      </c>
      <c r="J712" s="189" t="s">
        <v>169</v>
      </c>
      <c r="K712" s="229">
        <v>1</v>
      </c>
      <c r="L712" s="278">
        <v>329.90000000000003</v>
      </c>
      <c r="M712" s="324">
        <v>1</v>
      </c>
      <c r="N712" s="160"/>
      <c r="O712" s="157">
        <f t="shared" si="68"/>
        <v>0</v>
      </c>
      <c r="P712" s="374">
        <v>4607109934029</v>
      </c>
      <c r="Q712" s="192"/>
      <c r="R712" s="191" t="s">
        <v>2739</v>
      </c>
    </row>
    <row r="713" spans="1:18" ht="58.15" customHeight="1">
      <c r="A713" s="163">
        <v>714</v>
      </c>
      <c r="B713" s="350">
        <v>3865</v>
      </c>
      <c r="C713" s="279" t="s">
        <v>3014</v>
      </c>
      <c r="D713" s="279"/>
      <c r="E713" s="355" t="s">
        <v>2644</v>
      </c>
      <c r="F713" s="351" t="s">
        <v>3015</v>
      </c>
      <c r="G713" s="352" t="s">
        <v>3016</v>
      </c>
      <c r="H713" s="347" t="str">
        <f t="shared" si="67"/>
        <v>фото</v>
      </c>
      <c r="I713" s="188" t="s">
        <v>3017</v>
      </c>
      <c r="J713" s="189" t="s">
        <v>169</v>
      </c>
      <c r="K713" s="229">
        <v>1</v>
      </c>
      <c r="L713" s="278">
        <v>283</v>
      </c>
      <c r="M713" s="324">
        <v>1</v>
      </c>
      <c r="N713" s="160"/>
      <c r="O713" s="157">
        <f t="shared" si="68"/>
        <v>0</v>
      </c>
      <c r="P713" s="374">
        <v>4607109980835</v>
      </c>
      <c r="Q713" s="192"/>
      <c r="R713" s="191" t="s">
        <v>2739</v>
      </c>
    </row>
    <row r="714" spans="1:18" ht="58.15" customHeight="1">
      <c r="A714" s="163">
        <v>715</v>
      </c>
      <c r="B714" s="350">
        <v>3565</v>
      </c>
      <c r="C714" s="279" t="s">
        <v>2835</v>
      </c>
      <c r="D714" s="279"/>
      <c r="E714" s="355" t="s">
        <v>2644</v>
      </c>
      <c r="F714" s="351" t="s">
        <v>2836</v>
      </c>
      <c r="G714" s="352" t="s">
        <v>2837</v>
      </c>
      <c r="H714" s="347" t="str">
        <f t="shared" si="67"/>
        <v>фото</v>
      </c>
      <c r="I714" s="188" t="s">
        <v>9099</v>
      </c>
      <c r="J714" s="189" t="s">
        <v>169</v>
      </c>
      <c r="K714" s="229">
        <v>1</v>
      </c>
      <c r="L714" s="278">
        <v>267.70000000000005</v>
      </c>
      <c r="M714" s="324">
        <v>1</v>
      </c>
      <c r="N714" s="160"/>
      <c r="O714" s="157">
        <f t="shared" si="68"/>
        <v>0</v>
      </c>
      <c r="P714" s="374">
        <v>4607109972748</v>
      </c>
      <c r="Q714" s="192"/>
      <c r="R714" s="191" t="s">
        <v>2739</v>
      </c>
    </row>
    <row r="715" spans="1:18" ht="58.35" customHeight="1">
      <c r="A715" s="163">
        <v>716</v>
      </c>
      <c r="B715" s="350">
        <v>3566</v>
      </c>
      <c r="C715" s="279" t="s">
        <v>11642</v>
      </c>
      <c r="D715" s="279"/>
      <c r="E715" s="356" t="s">
        <v>2644</v>
      </c>
      <c r="F715" s="353" t="s">
        <v>11716</v>
      </c>
      <c r="G715" s="354" t="s">
        <v>11787</v>
      </c>
      <c r="H715" s="347" t="str">
        <f t="shared" si="67"/>
        <v>фото</v>
      </c>
      <c r="I715" s="188" t="s">
        <v>11861</v>
      </c>
      <c r="J715" s="189" t="s">
        <v>169</v>
      </c>
      <c r="K715" s="229">
        <v>1</v>
      </c>
      <c r="L715" s="278">
        <v>329.90000000000003</v>
      </c>
      <c r="M715" s="324">
        <v>1</v>
      </c>
      <c r="N715" s="160"/>
      <c r="O715" s="157">
        <f t="shared" si="68"/>
        <v>0</v>
      </c>
      <c r="P715" s="374">
        <v>4607109972755</v>
      </c>
      <c r="Q715" s="164" t="s">
        <v>190</v>
      </c>
      <c r="R715" s="191" t="s">
        <v>2739</v>
      </c>
    </row>
    <row r="716" spans="1:18" ht="58.35" customHeight="1">
      <c r="A716" s="163">
        <v>717</v>
      </c>
      <c r="B716" s="350">
        <v>3875</v>
      </c>
      <c r="C716" s="279" t="s">
        <v>2838</v>
      </c>
      <c r="D716" s="279"/>
      <c r="E716" s="355" t="s">
        <v>2644</v>
      </c>
      <c r="F716" s="351" t="s">
        <v>2839</v>
      </c>
      <c r="G716" s="352" t="s">
        <v>2840</v>
      </c>
      <c r="H716" s="347" t="str">
        <f t="shared" si="67"/>
        <v>фото</v>
      </c>
      <c r="I716" s="188" t="s">
        <v>2841</v>
      </c>
      <c r="J716" s="189" t="s">
        <v>169</v>
      </c>
      <c r="K716" s="229">
        <v>1</v>
      </c>
      <c r="L716" s="278">
        <v>304.60000000000002</v>
      </c>
      <c r="M716" s="324">
        <v>1</v>
      </c>
      <c r="N716" s="160"/>
      <c r="O716" s="157">
        <f t="shared" si="68"/>
        <v>0</v>
      </c>
      <c r="P716" s="374">
        <v>4607109980934</v>
      </c>
      <c r="Q716" s="192"/>
      <c r="R716" s="191" t="s">
        <v>2739</v>
      </c>
    </row>
    <row r="717" spans="1:18" ht="58.15" customHeight="1">
      <c r="A717" s="163">
        <v>718</v>
      </c>
      <c r="B717" s="350">
        <v>133</v>
      </c>
      <c r="C717" s="279" t="s">
        <v>2842</v>
      </c>
      <c r="D717" s="279"/>
      <c r="E717" s="355" t="s">
        <v>2644</v>
      </c>
      <c r="F717" s="351" t="s">
        <v>2843</v>
      </c>
      <c r="G717" s="352" t="s">
        <v>2844</v>
      </c>
      <c r="H717" s="347" t="str">
        <f t="shared" si="67"/>
        <v>фото</v>
      </c>
      <c r="I717" s="188" t="s">
        <v>2845</v>
      </c>
      <c r="J717" s="189" t="s">
        <v>169</v>
      </c>
      <c r="K717" s="229">
        <v>1</v>
      </c>
      <c r="L717" s="278">
        <v>304</v>
      </c>
      <c r="M717" s="324">
        <v>1</v>
      </c>
      <c r="N717" s="160"/>
      <c r="O717" s="157">
        <f t="shared" si="68"/>
        <v>0</v>
      </c>
      <c r="P717" s="374">
        <v>4607109969663</v>
      </c>
      <c r="Q717" s="192"/>
      <c r="R717" s="191" t="s">
        <v>2739</v>
      </c>
    </row>
    <row r="718" spans="1:18" ht="58.15" customHeight="1">
      <c r="A718" s="163">
        <v>719</v>
      </c>
      <c r="B718" s="350">
        <v>6232</v>
      </c>
      <c r="C718" s="279" t="s">
        <v>11643</v>
      </c>
      <c r="D718" s="279"/>
      <c r="E718" s="356" t="s">
        <v>2644</v>
      </c>
      <c r="F718" s="353" t="s">
        <v>11717</v>
      </c>
      <c r="G718" s="354" t="s">
        <v>11788</v>
      </c>
      <c r="H718" s="347" t="str">
        <f t="shared" si="67"/>
        <v>фото</v>
      </c>
      <c r="I718" s="188" t="s">
        <v>11862</v>
      </c>
      <c r="J718" s="189" t="s">
        <v>169</v>
      </c>
      <c r="K718" s="229">
        <v>1</v>
      </c>
      <c r="L718" s="278">
        <v>317.40000000000003</v>
      </c>
      <c r="M718" s="324">
        <v>1</v>
      </c>
      <c r="N718" s="160"/>
      <c r="O718" s="157">
        <f t="shared" si="68"/>
        <v>0</v>
      </c>
      <c r="P718" s="374">
        <v>4607109934005</v>
      </c>
      <c r="Q718" s="164" t="s">
        <v>190</v>
      </c>
      <c r="R718" s="191" t="s">
        <v>2739</v>
      </c>
    </row>
    <row r="719" spans="1:18" ht="58.35" customHeight="1">
      <c r="A719" s="163">
        <v>720</v>
      </c>
      <c r="B719" s="350">
        <v>6237</v>
      </c>
      <c r="C719" s="279" t="s">
        <v>11644</v>
      </c>
      <c r="D719" s="279"/>
      <c r="E719" s="355" t="s">
        <v>2644</v>
      </c>
      <c r="F719" s="351" t="s">
        <v>11718</v>
      </c>
      <c r="G719" s="352" t="s">
        <v>11789</v>
      </c>
      <c r="H719" s="347" t="str">
        <f t="shared" si="67"/>
        <v>фото</v>
      </c>
      <c r="I719" s="188" t="s">
        <v>11863</v>
      </c>
      <c r="J719" s="189" t="s">
        <v>169</v>
      </c>
      <c r="K719" s="229">
        <v>1</v>
      </c>
      <c r="L719" s="278">
        <v>317.40000000000003</v>
      </c>
      <c r="M719" s="324">
        <v>1</v>
      </c>
      <c r="N719" s="160"/>
      <c r="O719" s="157">
        <f t="shared" si="68"/>
        <v>0</v>
      </c>
      <c r="P719" s="374">
        <v>4607109933992</v>
      </c>
      <c r="Q719" s="192"/>
      <c r="R719" s="191" t="s">
        <v>2739</v>
      </c>
    </row>
    <row r="720" spans="1:18" ht="58.15" customHeight="1">
      <c r="A720" s="163">
        <v>721</v>
      </c>
      <c r="B720" s="350">
        <v>4313</v>
      </c>
      <c r="C720" s="279" t="s">
        <v>9100</v>
      </c>
      <c r="D720" s="279"/>
      <c r="E720" s="355" t="s">
        <v>2644</v>
      </c>
      <c r="F720" s="351" t="s">
        <v>9101</v>
      </c>
      <c r="G720" s="352" t="s">
        <v>9102</v>
      </c>
      <c r="H720" s="347" t="str">
        <f t="shared" si="67"/>
        <v>фото</v>
      </c>
      <c r="I720" s="188" t="s">
        <v>9103</v>
      </c>
      <c r="J720" s="189" t="s">
        <v>169</v>
      </c>
      <c r="K720" s="229">
        <v>1</v>
      </c>
      <c r="L720" s="278">
        <v>288.5</v>
      </c>
      <c r="M720" s="324">
        <v>1</v>
      </c>
      <c r="N720" s="160"/>
      <c r="O720" s="157">
        <f t="shared" si="68"/>
        <v>0</v>
      </c>
      <c r="P720" s="374">
        <v>4607109987278</v>
      </c>
      <c r="Q720" s="192"/>
      <c r="R720" s="191" t="s">
        <v>2739</v>
      </c>
    </row>
    <row r="721" spans="1:18" ht="58.15" customHeight="1">
      <c r="A721" s="163">
        <v>722</v>
      </c>
      <c r="B721" s="350">
        <v>3876</v>
      </c>
      <c r="C721" s="279" t="s">
        <v>2846</v>
      </c>
      <c r="D721" s="279"/>
      <c r="E721" s="355" t="s">
        <v>2644</v>
      </c>
      <c r="F721" s="351" t="s">
        <v>2847</v>
      </c>
      <c r="G721" s="352" t="s">
        <v>2848</v>
      </c>
      <c r="H721" s="347" t="str">
        <f t="shared" si="67"/>
        <v>фото</v>
      </c>
      <c r="I721" s="188" t="s">
        <v>2849</v>
      </c>
      <c r="J721" s="189" t="s">
        <v>169</v>
      </c>
      <c r="K721" s="229">
        <v>1</v>
      </c>
      <c r="L721" s="278">
        <v>329.90000000000003</v>
      </c>
      <c r="M721" s="324">
        <v>1</v>
      </c>
      <c r="N721" s="160"/>
      <c r="O721" s="157">
        <f t="shared" si="68"/>
        <v>0</v>
      </c>
      <c r="P721" s="374">
        <v>4607109980941</v>
      </c>
      <c r="Q721" s="192"/>
      <c r="R721" s="191" t="s">
        <v>2739</v>
      </c>
    </row>
    <row r="722" spans="1:18" ht="58.35" customHeight="1">
      <c r="A722" s="163">
        <v>723</v>
      </c>
      <c r="B722" s="350">
        <v>3893</v>
      </c>
      <c r="C722" s="279" t="s">
        <v>10516</v>
      </c>
      <c r="D722" s="279"/>
      <c r="E722" s="355" t="s">
        <v>2644</v>
      </c>
      <c r="F722" s="351" t="s">
        <v>10424</v>
      </c>
      <c r="G722" s="352" t="s">
        <v>10453</v>
      </c>
      <c r="H722" s="347" t="str">
        <f t="shared" si="67"/>
        <v>фото</v>
      </c>
      <c r="I722" s="188" t="s">
        <v>10483</v>
      </c>
      <c r="J722" s="189" t="s">
        <v>169</v>
      </c>
      <c r="K722" s="229">
        <v>1</v>
      </c>
      <c r="L722" s="278">
        <v>329.90000000000003</v>
      </c>
      <c r="M722" s="324">
        <v>1</v>
      </c>
      <c r="N722" s="160"/>
      <c r="O722" s="157">
        <f t="shared" si="68"/>
        <v>0</v>
      </c>
      <c r="P722" s="374">
        <v>4607109973592</v>
      </c>
      <c r="Q722" s="447">
        <v>2025</v>
      </c>
      <c r="R722" s="191" t="s">
        <v>2739</v>
      </c>
    </row>
    <row r="723" spans="1:18" ht="47.85" customHeight="1">
      <c r="A723" s="163">
        <v>724</v>
      </c>
      <c r="B723" s="350">
        <v>13885</v>
      </c>
      <c r="C723" s="279" t="s">
        <v>2850</v>
      </c>
      <c r="D723" s="279"/>
      <c r="E723" s="355" t="s">
        <v>2644</v>
      </c>
      <c r="F723" s="351" t="s">
        <v>2851</v>
      </c>
      <c r="G723" s="352" t="s">
        <v>2852</v>
      </c>
      <c r="H723" s="347" t="str">
        <f t="shared" si="67"/>
        <v>фото</v>
      </c>
      <c r="I723" s="188" t="s">
        <v>2853</v>
      </c>
      <c r="J723" s="189" t="s">
        <v>169</v>
      </c>
      <c r="K723" s="229">
        <v>1</v>
      </c>
      <c r="L723" s="278">
        <v>301</v>
      </c>
      <c r="M723" s="324">
        <v>1</v>
      </c>
      <c r="N723" s="160"/>
      <c r="O723" s="157">
        <f t="shared" si="68"/>
        <v>0</v>
      </c>
      <c r="P723" s="374">
        <v>4607109918708</v>
      </c>
      <c r="Q723" s="192"/>
      <c r="R723" s="191" t="s">
        <v>2739</v>
      </c>
    </row>
    <row r="724" spans="1:18" ht="58.15" customHeight="1">
      <c r="A724" s="163">
        <v>725</v>
      </c>
      <c r="B724" s="350">
        <v>13891</v>
      </c>
      <c r="C724" s="279" t="s">
        <v>2854</v>
      </c>
      <c r="D724" s="279"/>
      <c r="E724" s="355" t="s">
        <v>2644</v>
      </c>
      <c r="F724" s="351" t="s">
        <v>2855</v>
      </c>
      <c r="G724" s="352" t="s">
        <v>2856</v>
      </c>
      <c r="H724" s="347" t="str">
        <f t="shared" si="67"/>
        <v>фото</v>
      </c>
      <c r="I724" s="188" t="s">
        <v>2857</v>
      </c>
      <c r="J724" s="189" t="s">
        <v>169</v>
      </c>
      <c r="K724" s="229">
        <v>1</v>
      </c>
      <c r="L724" s="278">
        <v>277</v>
      </c>
      <c r="M724" s="324">
        <v>1</v>
      </c>
      <c r="N724" s="160"/>
      <c r="O724" s="157">
        <f t="shared" si="68"/>
        <v>0</v>
      </c>
      <c r="P724" s="374">
        <v>4607109918647</v>
      </c>
      <c r="Q724" s="192"/>
      <c r="R724" s="191" t="s">
        <v>2739</v>
      </c>
    </row>
    <row r="725" spans="1:18" ht="58.15" customHeight="1">
      <c r="A725" s="163">
        <v>726</v>
      </c>
      <c r="B725" s="350">
        <v>5323</v>
      </c>
      <c r="C725" s="279" t="s">
        <v>2858</v>
      </c>
      <c r="D725" s="279"/>
      <c r="E725" s="355" t="s">
        <v>2644</v>
      </c>
      <c r="F725" s="351" t="s">
        <v>2859</v>
      </c>
      <c r="G725" s="352" t="s">
        <v>2860</v>
      </c>
      <c r="H725" s="347" t="str">
        <f t="shared" si="67"/>
        <v>фото</v>
      </c>
      <c r="I725" s="188" t="s">
        <v>2861</v>
      </c>
      <c r="J725" s="189"/>
      <c r="K725" s="229">
        <v>1</v>
      </c>
      <c r="L725" s="278">
        <v>317.10000000000002</v>
      </c>
      <c r="M725" s="324">
        <v>1</v>
      </c>
      <c r="N725" s="160"/>
      <c r="O725" s="157">
        <f t="shared" si="68"/>
        <v>0</v>
      </c>
      <c r="P725" s="374">
        <v>4607109938034</v>
      </c>
      <c r="Q725" s="164"/>
      <c r="R725" s="191" t="s">
        <v>2739</v>
      </c>
    </row>
    <row r="726" spans="1:18" ht="58.35" customHeight="1">
      <c r="A726" s="163">
        <v>727</v>
      </c>
      <c r="B726" s="350">
        <v>3594</v>
      </c>
      <c r="C726" s="279" t="s">
        <v>2862</v>
      </c>
      <c r="D726" s="279"/>
      <c r="E726" s="355" t="s">
        <v>2644</v>
      </c>
      <c r="F726" s="351" t="s">
        <v>2863</v>
      </c>
      <c r="G726" s="352" t="s">
        <v>2864</v>
      </c>
      <c r="H726" s="347" t="str">
        <f t="shared" si="67"/>
        <v>фото</v>
      </c>
      <c r="I726" s="188" t="s">
        <v>2865</v>
      </c>
      <c r="J726" s="189" t="s">
        <v>169</v>
      </c>
      <c r="K726" s="229">
        <v>1</v>
      </c>
      <c r="L726" s="278">
        <v>295.70000000000005</v>
      </c>
      <c r="M726" s="324">
        <v>1</v>
      </c>
      <c r="N726" s="160"/>
      <c r="O726" s="157">
        <f t="shared" si="68"/>
        <v>0</v>
      </c>
      <c r="P726" s="374">
        <v>4607109972458</v>
      </c>
      <c r="Q726" s="192"/>
      <c r="R726" s="191" t="s">
        <v>2739</v>
      </c>
    </row>
    <row r="727" spans="1:18" ht="58.15" customHeight="1">
      <c r="A727" s="163">
        <v>728</v>
      </c>
      <c r="B727" s="350">
        <v>4281</v>
      </c>
      <c r="C727" s="279" t="s">
        <v>2866</v>
      </c>
      <c r="D727" s="279"/>
      <c r="E727" s="355" t="s">
        <v>2644</v>
      </c>
      <c r="F727" s="351" t="s">
        <v>2867</v>
      </c>
      <c r="G727" s="352" t="s">
        <v>2868</v>
      </c>
      <c r="H727" s="347" t="str">
        <f t="shared" si="67"/>
        <v>фото</v>
      </c>
      <c r="I727" s="188" t="s">
        <v>2869</v>
      </c>
      <c r="J727" s="189" t="s">
        <v>169</v>
      </c>
      <c r="K727" s="229">
        <v>1</v>
      </c>
      <c r="L727" s="278">
        <v>320.20000000000005</v>
      </c>
      <c r="M727" s="324">
        <v>1</v>
      </c>
      <c r="N727" s="160"/>
      <c r="O727" s="157">
        <f t="shared" si="68"/>
        <v>0</v>
      </c>
      <c r="P727" s="374">
        <v>4607109987025</v>
      </c>
      <c r="Q727" s="192"/>
      <c r="R727" s="191" t="s">
        <v>2739</v>
      </c>
    </row>
    <row r="728" spans="1:18" ht="58.15" customHeight="1">
      <c r="A728" s="163">
        <v>729</v>
      </c>
      <c r="B728" s="350">
        <v>3595</v>
      </c>
      <c r="C728" s="279" t="s">
        <v>2870</v>
      </c>
      <c r="D728" s="279"/>
      <c r="E728" s="355" t="s">
        <v>2644</v>
      </c>
      <c r="F728" s="351" t="s">
        <v>2871</v>
      </c>
      <c r="G728" s="352" t="s">
        <v>2872</v>
      </c>
      <c r="H728" s="347" t="str">
        <f t="shared" si="67"/>
        <v>фото</v>
      </c>
      <c r="I728" s="188" t="s">
        <v>2873</v>
      </c>
      <c r="J728" s="189" t="s">
        <v>169</v>
      </c>
      <c r="K728" s="229">
        <v>1</v>
      </c>
      <c r="L728" s="278">
        <v>310.90000000000003</v>
      </c>
      <c r="M728" s="324">
        <v>1</v>
      </c>
      <c r="N728" s="160"/>
      <c r="O728" s="157">
        <f t="shared" si="68"/>
        <v>0</v>
      </c>
      <c r="P728" s="374">
        <v>4607109972854</v>
      </c>
      <c r="Q728" s="164"/>
      <c r="R728" s="191" t="s">
        <v>2739</v>
      </c>
    </row>
    <row r="729" spans="1:18" ht="58.15" customHeight="1">
      <c r="A729" s="163">
        <v>730</v>
      </c>
      <c r="B729" s="350">
        <v>3596</v>
      </c>
      <c r="C729" s="279" t="s">
        <v>2874</v>
      </c>
      <c r="D729" s="279"/>
      <c r="E729" s="355" t="s">
        <v>2644</v>
      </c>
      <c r="F729" s="351" t="s">
        <v>2875</v>
      </c>
      <c r="G729" s="352" t="s">
        <v>2876</v>
      </c>
      <c r="H729" s="347" t="str">
        <f t="shared" si="67"/>
        <v>фото</v>
      </c>
      <c r="I729" s="188" t="s">
        <v>2877</v>
      </c>
      <c r="J729" s="189" t="s">
        <v>169</v>
      </c>
      <c r="K729" s="229">
        <v>1</v>
      </c>
      <c r="L729" s="278">
        <v>279</v>
      </c>
      <c r="M729" s="324">
        <v>1</v>
      </c>
      <c r="N729" s="160"/>
      <c r="O729" s="157">
        <f t="shared" si="68"/>
        <v>0</v>
      </c>
      <c r="P729" s="374">
        <v>4607109972465</v>
      </c>
      <c r="Q729" s="192"/>
      <c r="R729" s="191" t="s">
        <v>2739</v>
      </c>
    </row>
    <row r="730" spans="1:18" ht="58.15" customHeight="1">
      <c r="A730" s="163">
        <v>731</v>
      </c>
      <c r="B730" s="350">
        <v>3601</v>
      </c>
      <c r="C730" s="279" t="s">
        <v>2878</v>
      </c>
      <c r="D730" s="279"/>
      <c r="E730" s="355" t="s">
        <v>2644</v>
      </c>
      <c r="F730" s="351" t="s">
        <v>2879</v>
      </c>
      <c r="G730" s="352" t="s">
        <v>2880</v>
      </c>
      <c r="H730" s="347" t="str">
        <f t="shared" si="67"/>
        <v>фото</v>
      </c>
      <c r="I730" s="188" t="s">
        <v>2881</v>
      </c>
      <c r="J730" s="189" t="s">
        <v>169</v>
      </c>
      <c r="K730" s="229">
        <v>1</v>
      </c>
      <c r="L730" s="278">
        <v>264.20000000000005</v>
      </c>
      <c r="M730" s="324">
        <v>1</v>
      </c>
      <c r="N730" s="160"/>
      <c r="O730" s="157">
        <f t="shared" si="68"/>
        <v>0</v>
      </c>
      <c r="P730" s="374">
        <v>4607109972472</v>
      </c>
      <c r="Q730" s="164"/>
      <c r="R730" s="191" t="s">
        <v>2739</v>
      </c>
    </row>
    <row r="731" spans="1:18" ht="58.15" customHeight="1">
      <c r="A731" s="163">
        <v>732</v>
      </c>
      <c r="B731" s="350">
        <v>3607</v>
      </c>
      <c r="C731" s="279" t="s">
        <v>2882</v>
      </c>
      <c r="D731" s="279"/>
      <c r="E731" s="355" t="s">
        <v>2644</v>
      </c>
      <c r="F731" s="351" t="s">
        <v>2883</v>
      </c>
      <c r="G731" s="352" t="s">
        <v>2884</v>
      </c>
      <c r="H731" s="347" t="str">
        <f t="shared" si="67"/>
        <v>фото</v>
      </c>
      <c r="I731" s="188" t="s">
        <v>2885</v>
      </c>
      <c r="J731" s="189" t="s">
        <v>169</v>
      </c>
      <c r="K731" s="229">
        <v>1</v>
      </c>
      <c r="L731" s="278">
        <v>317.40000000000003</v>
      </c>
      <c r="M731" s="324">
        <v>1</v>
      </c>
      <c r="N731" s="160"/>
      <c r="O731" s="157">
        <f t="shared" si="68"/>
        <v>0</v>
      </c>
      <c r="P731" s="374">
        <v>4607109972489</v>
      </c>
      <c r="Q731" s="192"/>
      <c r="R731" s="191" t="s">
        <v>2739</v>
      </c>
    </row>
    <row r="732" spans="1:18" ht="58.35" customHeight="1">
      <c r="A732" s="163">
        <v>733</v>
      </c>
      <c r="B732" s="350">
        <v>4290</v>
      </c>
      <c r="C732" s="279" t="s">
        <v>2886</v>
      </c>
      <c r="D732" s="279"/>
      <c r="E732" s="355" t="s">
        <v>2644</v>
      </c>
      <c r="F732" s="351" t="s">
        <v>2887</v>
      </c>
      <c r="G732" s="352" t="s">
        <v>2888</v>
      </c>
      <c r="H732" s="347" t="str">
        <f t="shared" ref="H732:H743" si="69">HYPERLINK("https://www.gardenbulbs.ru/images/Dahlia_CL/thumbnails/"&amp;C732&amp;".jpg","фото")</f>
        <v>фото</v>
      </c>
      <c r="I732" s="188" t="s">
        <v>2889</v>
      </c>
      <c r="J732" s="189" t="s">
        <v>169</v>
      </c>
      <c r="K732" s="229">
        <v>1</v>
      </c>
      <c r="L732" s="278">
        <v>317.40000000000003</v>
      </c>
      <c r="M732" s="324">
        <v>1</v>
      </c>
      <c r="N732" s="160"/>
      <c r="O732" s="157">
        <f t="shared" ref="O732:O743" si="70">IF(ISERROR(L732*N732),0,L732*N732)</f>
        <v>0</v>
      </c>
      <c r="P732" s="374">
        <v>4607109987117</v>
      </c>
      <c r="Q732" s="192"/>
      <c r="R732" s="191" t="s">
        <v>2739</v>
      </c>
    </row>
    <row r="733" spans="1:18" ht="58.15" customHeight="1">
      <c r="A733" s="163">
        <v>734</v>
      </c>
      <c r="B733" s="350">
        <v>5306</v>
      </c>
      <c r="C733" s="279" t="s">
        <v>3829</v>
      </c>
      <c r="D733" s="279"/>
      <c r="E733" s="355" t="s">
        <v>2644</v>
      </c>
      <c r="F733" s="351" t="s">
        <v>2890</v>
      </c>
      <c r="G733" s="352" t="s">
        <v>2891</v>
      </c>
      <c r="H733" s="347" t="str">
        <f t="shared" si="69"/>
        <v>фото</v>
      </c>
      <c r="I733" s="188" t="s">
        <v>2892</v>
      </c>
      <c r="J733" s="189" t="s">
        <v>169</v>
      </c>
      <c r="K733" s="229">
        <v>1</v>
      </c>
      <c r="L733" s="278">
        <v>308.10000000000002</v>
      </c>
      <c r="M733" s="324">
        <v>1</v>
      </c>
      <c r="N733" s="160"/>
      <c r="O733" s="157">
        <f t="shared" si="70"/>
        <v>0</v>
      </c>
      <c r="P733" s="374">
        <v>4607109938195</v>
      </c>
      <c r="Q733" s="192"/>
      <c r="R733" s="191" t="s">
        <v>2739</v>
      </c>
    </row>
    <row r="734" spans="1:18" ht="47.85" customHeight="1">
      <c r="A734" s="163">
        <v>735</v>
      </c>
      <c r="B734" s="350"/>
      <c r="C734" s="279" t="s">
        <v>11645</v>
      </c>
      <c r="D734" s="279"/>
      <c r="E734" s="356" t="s">
        <v>2644</v>
      </c>
      <c r="F734" s="353" t="s">
        <v>11719</v>
      </c>
      <c r="G734" s="354" t="s">
        <v>11790</v>
      </c>
      <c r="H734" s="347" t="str">
        <f t="shared" si="69"/>
        <v>фото</v>
      </c>
      <c r="I734" s="188" t="s">
        <v>11864</v>
      </c>
      <c r="J734" s="189" t="s">
        <v>169</v>
      </c>
      <c r="K734" s="229">
        <v>1</v>
      </c>
      <c r="L734" s="278">
        <v>329.90000000000003</v>
      </c>
      <c r="M734" s="324">
        <v>1</v>
      </c>
      <c r="N734" s="160"/>
      <c r="O734" s="157">
        <f t="shared" si="70"/>
        <v>0</v>
      </c>
      <c r="P734" s="374">
        <v>4607109987315</v>
      </c>
      <c r="Q734" s="164" t="s">
        <v>190</v>
      </c>
      <c r="R734" s="191" t="s">
        <v>2739</v>
      </c>
    </row>
    <row r="735" spans="1:18" ht="47.85" customHeight="1">
      <c r="A735" s="163">
        <v>736</v>
      </c>
      <c r="B735" s="350">
        <v>2786</v>
      </c>
      <c r="C735" s="279" t="s">
        <v>11646</v>
      </c>
      <c r="D735" s="279"/>
      <c r="E735" s="355" t="s">
        <v>2644</v>
      </c>
      <c r="F735" s="351" t="s">
        <v>11720</v>
      </c>
      <c r="G735" s="352" t="s">
        <v>11791</v>
      </c>
      <c r="H735" s="347" t="str">
        <f t="shared" si="69"/>
        <v>фото</v>
      </c>
      <c r="I735" s="188" t="s">
        <v>11865</v>
      </c>
      <c r="J735" s="189" t="s">
        <v>169</v>
      </c>
      <c r="K735" s="229">
        <v>1</v>
      </c>
      <c r="L735" s="278">
        <v>314.90000000000003</v>
      </c>
      <c r="M735" s="324">
        <v>1</v>
      </c>
      <c r="N735" s="160"/>
      <c r="O735" s="157">
        <f t="shared" si="70"/>
        <v>0</v>
      </c>
      <c r="P735" s="374">
        <v>4607109929254</v>
      </c>
      <c r="Q735" s="192"/>
      <c r="R735" s="191" t="s">
        <v>2739</v>
      </c>
    </row>
    <row r="736" spans="1:18" ht="58.15" customHeight="1">
      <c r="A736" s="163">
        <v>737</v>
      </c>
      <c r="B736" s="350">
        <v>6228</v>
      </c>
      <c r="C736" s="279" t="s">
        <v>2893</v>
      </c>
      <c r="D736" s="279"/>
      <c r="E736" s="355" t="s">
        <v>2644</v>
      </c>
      <c r="F736" s="351" t="s">
        <v>2894</v>
      </c>
      <c r="G736" s="352" t="s">
        <v>2895</v>
      </c>
      <c r="H736" s="347" t="str">
        <f t="shared" si="69"/>
        <v>фото</v>
      </c>
      <c r="I736" s="188" t="s">
        <v>2896</v>
      </c>
      <c r="J736" s="189" t="s">
        <v>169</v>
      </c>
      <c r="K736" s="229">
        <v>1</v>
      </c>
      <c r="L736" s="278">
        <v>320.40000000000003</v>
      </c>
      <c r="M736" s="324">
        <v>1</v>
      </c>
      <c r="N736" s="160"/>
      <c r="O736" s="157">
        <f t="shared" si="70"/>
        <v>0</v>
      </c>
      <c r="P736" s="374">
        <v>4607109934043</v>
      </c>
      <c r="Q736" s="192"/>
      <c r="R736" s="191" t="s">
        <v>2739</v>
      </c>
    </row>
    <row r="737" spans="1:18" ht="58.15" customHeight="1">
      <c r="A737" s="163">
        <v>738</v>
      </c>
      <c r="B737" s="350">
        <v>7888</v>
      </c>
      <c r="C737" s="279" t="s">
        <v>11647</v>
      </c>
      <c r="D737" s="279"/>
      <c r="E737" s="355" t="s">
        <v>2644</v>
      </c>
      <c r="F737" s="351" t="s">
        <v>11721</v>
      </c>
      <c r="G737" s="352" t="s">
        <v>11792</v>
      </c>
      <c r="H737" s="347" t="str">
        <f t="shared" si="69"/>
        <v>фото</v>
      </c>
      <c r="I737" s="188" t="s">
        <v>11866</v>
      </c>
      <c r="J737" s="189" t="s">
        <v>169</v>
      </c>
      <c r="K737" s="229">
        <v>1</v>
      </c>
      <c r="L737" s="278">
        <v>321</v>
      </c>
      <c r="M737" s="324">
        <v>1</v>
      </c>
      <c r="N737" s="160"/>
      <c r="O737" s="157">
        <f t="shared" si="70"/>
        <v>0</v>
      </c>
      <c r="P737" s="374">
        <v>4607109974049</v>
      </c>
      <c r="Q737" s="192"/>
      <c r="R737" s="191" t="s">
        <v>2739</v>
      </c>
    </row>
    <row r="738" spans="1:18" ht="58.15" customHeight="1">
      <c r="A738" s="163">
        <v>739</v>
      </c>
      <c r="B738" s="350">
        <v>2769</v>
      </c>
      <c r="C738" s="279" t="s">
        <v>2897</v>
      </c>
      <c r="D738" s="279"/>
      <c r="E738" s="355" t="s">
        <v>2644</v>
      </c>
      <c r="F738" s="351" t="s">
        <v>2898</v>
      </c>
      <c r="G738" s="352" t="s">
        <v>2899</v>
      </c>
      <c r="H738" s="347" t="str">
        <f t="shared" si="69"/>
        <v>фото</v>
      </c>
      <c r="I738" s="188" t="s">
        <v>2900</v>
      </c>
      <c r="J738" s="189" t="s">
        <v>169</v>
      </c>
      <c r="K738" s="229">
        <v>1</v>
      </c>
      <c r="L738" s="278">
        <v>317.40000000000003</v>
      </c>
      <c r="M738" s="324">
        <v>1</v>
      </c>
      <c r="N738" s="160"/>
      <c r="O738" s="157">
        <f t="shared" si="70"/>
        <v>0</v>
      </c>
      <c r="P738" s="374">
        <v>4607109929247</v>
      </c>
      <c r="Q738" s="192"/>
      <c r="R738" s="191" t="s">
        <v>2739</v>
      </c>
    </row>
    <row r="739" spans="1:18" ht="58.35" customHeight="1">
      <c r="A739" s="163">
        <v>740</v>
      </c>
      <c r="B739" s="350">
        <v>13889</v>
      </c>
      <c r="C739" s="279" t="s">
        <v>11648</v>
      </c>
      <c r="D739" s="279"/>
      <c r="E739" s="355" t="s">
        <v>2644</v>
      </c>
      <c r="F739" s="351" t="s">
        <v>11722</v>
      </c>
      <c r="G739" s="352" t="s">
        <v>11793</v>
      </c>
      <c r="H739" s="347" t="str">
        <f t="shared" si="69"/>
        <v>фото</v>
      </c>
      <c r="I739" s="188" t="s">
        <v>11867</v>
      </c>
      <c r="J739" s="189" t="s">
        <v>169</v>
      </c>
      <c r="K739" s="229">
        <v>1</v>
      </c>
      <c r="L739" s="278">
        <v>317.40000000000003</v>
      </c>
      <c r="M739" s="324">
        <v>1</v>
      </c>
      <c r="N739" s="160"/>
      <c r="O739" s="157">
        <f t="shared" si="70"/>
        <v>0</v>
      </c>
      <c r="P739" s="374">
        <v>4607109918661</v>
      </c>
      <c r="Q739" s="164"/>
      <c r="R739" s="191" t="s">
        <v>2739</v>
      </c>
    </row>
    <row r="740" spans="1:18" ht="58.15" customHeight="1">
      <c r="A740" s="163">
        <v>741</v>
      </c>
      <c r="B740" s="350">
        <v>6220</v>
      </c>
      <c r="C740" s="279" t="s">
        <v>2901</v>
      </c>
      <c r="D740" s="279"/>
      <c r="E740" s="355" t="s">
        <v>2644</v>
      </c>
      <c r="F740" s="351" t="s">
        <v>2902</v>
      </c>
      <c r="G740" s="352" t="s">
        <v>2903</v>
      </c>
      <c r="H740" s="347" t="str">
        <f t="shared" si="69"/>
        <v>фото</v>
      </c>
      <c r="I740" s="188" t="s">
        <v>2904</v>
      </c>
      <c r="J740" s="189" t="s">
        <v>169</v>
      </c>
      <c r="K740" s="229">
        <v>1</v>
      </c>
      <c r="L740" s="278">
        <v>320.40000000000003</v>
      </c>
      <c r="M740" s="324">
        <v>1</v>
      </c>
      <c r="N740" s="160"/>
      <c r="O740" s="157">
        <f t="shared" si="70"/>
        <v>0</v>
      </c>
      <c r="P740" s="374">
        <v>4607109934081</v>
      </c>
      <c r="Q740" s="192"/>
      <c r="R740" s="191" t="s">
        <v>2739</v>
      </c>
    </row>
    <row r="741" spans="1:18" ht="58.15" customHeight="1">
      <c r="A741" s="163">
        <v>742</v>
      </c>
      <c r="B741" s="350">
        <v>10729</v>
      </c>
      <c r="C741" s="279" t="s">
        <v>2905</v>
      </c>
      <c r="D741" s="279"/>
      <c r="E741" s="355" t="s">
        <v>2644</v>
      </c>
      <c r="F741" s="351" t="s">
        <v>2906</v>
      </c>
      <c r="G741" s="352" t="s">
        <v>2907</v>
      </c>
      <c r="H741" s="347" t="str">
        <f t="shared" si="69"/>
        <v>фото</v>
      </c>
      <c r="I741" s="188" t="s">
        <v>2908</v>
      </c>
      <c r="J741" s="189" t="s">
        <v>169</v>
      </c>
      <c r="K741" s="229">
        <v>1</v>
      </c>
      <c r="L741" s="278">
        <v>326.60000000000002</v>
      </c>
      <c r="M741" s="324">
        <v>1</v>
      </c>
      <c r="N741" s="160"/>
      <c r="O741" s="157">
        <f t="shared" si="70"/>
        <v>0</v>
      </c>
      <c r="P741" s="374">
        <v>4607109926055</v>
      </c>
      <c r="Q741" s="192"/>
      <c r="R741" s="191" t="s">
        <v>2739</v>
      </c>
    </row>
    <row r="742" spans="1:18" ht="58.15" customHeight="1">
      <c r="A742" s="163">
        <v>743</v>
      </c>
      <c r="B742" s="350">
        <v>13857</v>
      </c>
      <c r="C742" s="279" t="s">
        <v>2909</v>
      </c>
      <c r="D742" s="279"/>
      <c r="E742" s="355" t="s">
        <v>2644</v>
      </c>
      <c r="F742" s="351" t="s">
        <v>2910</v>
      </c>
      <c r="G742" s="352" t="s">
        <v>2911</v>
      </c>
      <c r="H742" s="347" t="str">
        <f t="shared" si="69"/>
        <v>фото</v>
      </c>
      <c r="I742" s="188" t="s">
        <v>2912</v>
      </c>
      <c r="J742" s="189" t="s">
        <v>169</v>
      </c>
      <c r="K742" s="229">
        <v>1</v>
      </c>
      <c r="L742" s="278">
        <v>320.8</v>
      </c>
      <c r="M742" s="324">
        <v>1</v>
      </c>
      <c r="N742" s="160"/>
      <c r="O742" s="157">
        <f t="shared" si="70"/>
        <v>0</v>
      </c>
      <c r="P742" s="374">
        <v>4607109918982</v>
      </c>
      <c r="Q742" s="192"/>
      <c r="R742" s="191" t="s">
        <v>2739</v>
      </c>
    </row>
    <row r="743" spans="1:18" ht="58.15" customHeight="1">
      <c r="A743" s="163">
        <v>744</v>
      </c>
      <c r="B743" s="350">
        <v>4296</v>
      </c>
      <c r="C743" s="279" t="s">
        <v>11649</v>
      </c>
      <c r="D743" s="279"/>
      <c r="E743" s="355" t="s">
        <v>2644</v>
      </c>
      <c r="F743" s="351" t="s">
        <v>11723</v>
      </c>
      <c r="G743" s="352" t="s">
        <v>11794</v>
      </c>
      <c r="H743" s="347" t="str">
        <f t="shared" si="69"/>
        <v>фото</v>
      </c>
      <c r="I743" s="188" t="s">
        <v>11868</v>
      </c>
      <c r="J743" s="189" t="s">
        <v>169</v>
      </c>
      <c r="K743" s="229">
        <v>1</v>
      </c>
      <c r="L743" s="278">
        <v>283</v>
      </c>
      <c r="M743" s="324">
        <v>1</v>
      </c>
      <c r="N743" s="160"/>
      <c r="O743" s="157">
        <f t="shared" si="70"/>
        <v>0</v>
      </c>
      <c r="P743" s="374">
        <v>4607109987179</v>
      </c>
      <c r="Q743" s="192"/>
      <c r="R743" s="191" t="s">
        <v>2739</v>
      </c>
    </row>
    <row r="744" spans="1:18" ht="18.75">
      <c r="A744" s="163">
        <v>745</v>
      </c>
      <c r="B744" s="150"/>
      <c r="C744" s="150"/>
      <c r="D744" s="150"/>
      <c r="E744" s="481" t="s">
        <v>3071</v>
      </c>
      <c r="F744" s="147"/>
      <c r="G744" s="150"/>
      <c r="H744" s="150"/>
      <c r="I744" s="276"/>
      <c r="J744" s="150"/>
      <c r="K744" s="434"/>
      <c r="L744" s="150"/>
      <c r="M744" s="150"/>
      <c r="N744" s="150"/>
      <c r="O744" s="150"/>
      <c r="P744" s="387"/>
      <c r="Q744" s="150"/>
      <c r="R744" s="243"/>
    </row>
    <row r="745" spans="1:18" ht="58.15" customHeight="1">
      <c r="A745" s="163">
        <v>746</v>
      </c>
      <c r="B745" s="350">
        <v>3503</v>
      </c>
      <c r="C745" s="279" t="s">
        <v>3072</v>
      </c>
      <c r="D745" s="279"/>
      <c r="E745" s="355" t="s">
        <v>2644</v>
      </c>
      <c r="F745" s="351" t="s">
        <v>3073</v>
      </c>
      <c r="G745" s="352" t="s">
        <v>3074</v>
      </c>
      <c r="H745" s="347" t="str">
        <f t="shared" ref="H745:H778" si="71">HYPERLINK("https://www.gardenbulbs.ru/images/Dahlia_CL/thumbnails/"&amp;C745&amp;".jpg","фото")</f>
        <v>фото</v>
      </c>
      <c r="I745" s="188" t="s">
        <v>3075</v>
      </c>
      <c r="J745" s="189" t="s">
        <v>169</v>
      </c>
      <c r="K745" s="229">
        <v>1</v>
      </c>
      <c r="L745" s="278">
        <v>266.90000000000003</v>
      </c>
      <c r="M745" s="324">
        <v>1</v>
      </c>
      <c r="N745" s="160"/>
      <c r="O745" s="157">
        <f t="shared" ref="O745:O778" si="72">IF(ISERROR(L745*N745),0,L745*N745)</f>
        <v>0</v>
      </c>
      <c r="P745" s="374">
        <v>4607109972939</v>
      </c>
      <c r="Q745" s="164"/>
      <c r="R745" s="191" t="s">
        <v>10493</v>
      </c>
    </row>
    <row r="746" spans="1:18" ht="58.15" customHeight="1">
      <c r="A746" s="163">
        <v>747</v>
      </c>
      <c r="B746" s="350">
        <v>13847</v>
      </c>
      <c r="C746" s="279" t="s">
        <v>3076</v>
      </c>
      <c r="D746" s="279"/>
      <c r="E746" s="355" t="s">
        <v>2644</v>
      </c>
      <c r="F746" s="351" t="s">
        <v>3077</v>
      </c>
      <c r="G746" s="352" t="s">
        <v>3078</v>
      </c>
      <c r="H746" s="347" t="str">
        <f t="shared" si="71"/>
        <v>фото</v>
      </c>
      <c r="I746" s="188" t="s">
        <v>3079</v>
      </c>
      <c r="J746" s="189" t="s">
        <v>169</v>
      </c>
      <c r="K746" s="229">
        <v>1</v>
      </c>
      <c r="L746" s="278">
        <v>283</v>
      </c>
      <c r="M746" s="324">
        <v>1</v>
      </c>
      <c r="N746" s="160"/>
      <c r="O746" s="157">
        <f t="shared" si="72"/>
        <v>0</v>
      </c>
      <c r="P746" s="374">
        <v>4607109919088</v>
      </c>
      <c r="Q746" s="164"/>
      <c r="R746" s="191" t="s">
        <v>10493</v>
      </c>
    </row>
    <row r="747" spans="1:18" ht="58.15" customHeight="1">
      <c r="A747" s="163">
        <v>748</v>
      </c>
      <c r="B747" s="350">
        <v>16080</v>
      </c>
      <c r="C747" s="279" t="s">
        <v>11650</v>
      </c>
      <c r="D747" s="279"/>
      <c r="E747" s="355" t="s">
        <v>2644</v>
      </c>
      <c r="F747" s="351" t="s">
        <v>11724</v>
      </c>
      <c r="G747" s="352" t="s">
        <v>11795</v>
      </c>
      <c r="H747" s="347" t="str">
        <f t="shared" si="71"/>
        <v>фото</v>
      </c>
      <c r="I747" s="188" t="s">
        <v>11869</v>
      </c>
      <c r="J747" s="189" t="s">
        <v>169</v>
      </c>
      <c r="K747" s="229">
        <v>1</v>
      </c>
      <c r="L747" s="278">
        <v>294.10000000000002</v>
      </c>
      <c r="M747" s="324">
        <v>1</v>
      </c>
      <c r="N747" s="160"/>
      <c r="O747" s="157">
        <f t="shared" si="72"/>
        <v>0</v>
      </c>
      <c r="P747" s="374">
        <v>4607109914854</v>
      </c>
      <c r="Q747" s="192"/>
      <c r="R747" s="191" t="s">
        <v>10493</v>
      </c>
    </row>
    <row r="748" spans="1:18" ht="58.15" customHeight="1">
      <c r="A748" s="163">
        <v>749</v>
      </c>
      <c r="B748" s="350">
        <v>10725</v>
      </c>
      <c r="C748" s="279" t="s">
        <v>3080</v>
      </c>
      <c r="D748" s="279"/>
      <c r="E748" s="355" t="s">
        <v>2644</v>
      </c>
      <c r="F748" s="351" t="s">
        <v>3081</v>
      </c>
      <c r="G748" s="352" t="s">
        <v>3082</v>
      </c>
      <c r="H748" s="347" t="str">
        <f t="shared" si="71"/>
        <v>фото</v>
      </c>
      <c r="I748" s="188" t="s">
        <v>3083</v>
      </c>
      <c r="J748" s="189" t="s">
        <v>169</v>
      </c>
      <c r="K748" s="229">
        <v>1</v>
      </c>
      <c r="L748" s="278">
        <v>292.5</v>
      </c>
      <c r="M748" s="324">
        <v>1</v>
      </c>
      <c r="N748" s="160"/>
      <c r="O748" s="157">
        <f t="shared" si="72"/>
        <v>0</v>
      </c>
      <c r="P748" s="374">
        <v>4607109926093</v>
      </c>
      <c r="Q748" s="192"/>
      <c r="R748" s="191" t="s">
        <v>10493</v>
      </c>
    </row>
    <row r="749" spans="1:18" ht="58.35" customHeight="1">
      <c r="A749" s="163">
        <v>750</v>
      </c>
      <c r="B749" s="350">
        <v>3605</v>
      </c>
      <c r="C749" s="279" t="s">
        <v>9261</v>
      </c>
      <c r="D749" s="279"/>
      <c r="E749" s="355" t="s">
        <v>2644</v>
      </c>
      <c r="F749" s="351" t="s">
        <v>9250</v>
      </c>
      <c r="G749" s="352" t="s">
        <v>9275</v>
      </c>
      <c r="H749" s="347" t="str">
        <f t="shared" si="71"/>
        <v>фото</v>
      </c>
      <c r="I749" s="188" t="s">
        <v>9287</v>
      </c>
      <c r="J749" s="189" t="s">
        <v>169</v>
      </c>
      <c r="K749" s="229">
        <v>1</v>
      </c>
      <c r="L749" s="278">
        <v>255.4</v>
      </c>
      <c r="M749" s="324">
        <v>1</v>
      </c>
      <c r="N749" s="160"/>
      <c r="O749" s="157">
        <f t="shared" si="72"/>
        <v>0</v>
      </c>
      <c r="P749" s="374">
        <v>4607109973172</v>
      </c>
      <c r="Q749" s="192"/>
      <c r="R749" s="191" t="s">
        <v>10493</v>
      </c>
    </row>
    <row r="750" spans="1:18" ht="58.15" customHeight="1">
      <c r="A750" s="163">
        <v>751</v>
      </c>
      <c r="B750" s="350">
        <v>7003</v>
      </c>
      <c r="C750" s="279" t="s">
        <v>3084</v>
      </c>
      <c r="D750" s="279"/>
      <c r="E750" s="355" t="s">
        <v>2644</v>
      </c>
      <c r="F750" s="351" t="s">
        <v>3085</v>
      </c>
      <c r="G750" s="352" t="s">
        <v>3086</v>
      </c>
      <c r="H750" s="347" t="str">
        <f t="shared" si="71"/>
        <v>фото</v>
      </c>
      <c r="I750" s="188" t="s">
        <v>3087</v>
      </c>
      <c r="J750" s="189" t="s">
        <v>169</v>
      </c>
      <c r="K750" s="229">
        <v>1</v>
      </c>
      <c r="L750" s="278">
        <v>270.90000000000003</v>
      </c>
      <c r="M750" s="324">
        <v>1</v>
      </c>
      <c r="N750" s="160"/>
      <c r="O750" s="157">
        <f t="shared" si="72"/>
        <v>0</v>
      </c>
      <c r="P750" s="374">
        <v>4607109946473</v>
      </c>
      <c r="Q750" s="192"/>
      <c r="R750" s="191" t="s">
        <v>10493</v>
      </c>
    </row>
    <row r="751" spans="1:18" ht="47.85" customHeight="1">
      <c r="A751" s="163">
        <v>752</v>
      </c>
      <c r="B751" s="350">
        <v>1666</v>
      </c>
      <c r="C751" s="279" t="s">
        <v>11651</v>
      </c>
      <c r="D751" s="279"/>
      <c r="E751" s="356" t="s">
        <v>2644</v>
      </c>
      <c r="F751" s="353" t="s">
        <v>11725</v>
      </c>
      <c r="G751" s="354" t="s">
        <v>11796</v>
      </c>
      <c r="H751" s="347" t="str">
        <f t="shared" si="71"/>
        <v>фото</v>
      </c>
      <c r="I751" s="188" t="s">
        <v>11870</v>
      </c>
      <c r="J751" s="189" t="s">
        <v>169</v>
      </c>
      <c r="K751" s="229">
        <v>1</v>
      </c>
      <c r="L751" s="278">
        <v>294.3</v>
      </c>
      <c r="M751" s="324">
        <v>1</v>
      </c>
      <c r="N751" s="160"/>
      <c r="O751" s="157">
        <f t="shared" si="72"/>
        <v>0</v>
      </c>
      <c r="P751" s="374">
        <v>4607109925270</v>
      </c>
      <c r="Q751" s="164" t="s">
        <v>190</v>
      </c>
      <c r="R751" s="191" t="s">
        <v>10493</v>
      </c>
    </row>
    <row r="752" spans="1:18" ht="47.85" customHeight="1">
      <c r="A752" s="163">
        <v>753</v>
      </c>
      <c r="B752" s="350">
        <v>7840</v>
      </c>
      <c r="C752" s="279" t="s">
        <v>11652</v>
      </c>
      <c r="D752" s="279"/>
      <c r="E752" s="356" t="s">
        <v>2644</v>
      </c>
      <c r="F752" s="353" t="s">
        <v>9485</v>
      </c>
      <c r="G752" s="354" t="s">
        <v>9535</v>
      </c>
      <c r="H752" s="347" t="str">
        <f t="shared" si="71"/>
        <v>фото</v>
      </c>
      <c r="I752" s="188" t="s">
        <v>11871</v>
      </c>
      <c r="J752" s="189" t="s">
        <v>169</v>
      </c>
      <c r="K752" s="229">
        <v>1</v>
      </c>
      <c r="L752" s="278">
        <v>294.3</v>
      </c>
      <c r="M752" s="324">
        <v>1</v>
      </c>
      <c r="N752" s="160"/>
      <c r="O752" s="157">
        <f t="shared" si="72"/>
        <v>0</v>
      </c>
      <c r="P752" s="374">
        <v>4607109925195</v>
      </c>
      <c r="Q752" s="164" t="s">
        <v>190</v>
      </c>
      <c r="R752" s="191" t="s">
        <v>10493</v>
      </c>
    </row>
    <row r="753" spans="1:18" ht="47.85" customHeight="1">
      <c r="A753" s="163">
        <v>754</v>
      </c>
      <c r="B753" s="350">
        <v>6829</v>
      </c>
      <c r="C753" s="279" t="s">
        <v>11653</v>
      </c>
      <c r="D753" s="279"/>
      <c r="E753" s="356" t="s">
        <v>2644</v>
      </c>
      <c r="F753" s="353" t="s">
        <v>11726</v>
      </c>
      <c r="G753" s="354" t="s">
        <v>11797</v>
      </c>
      <c r="H753" s="347" t="str">
        <f t="shared" si="71"/>
        <v>фото</v>
      </c>
      <c r="I753" s="188" t="s">
        <v>11872</v>
      </c>
      <c r="J753" s="189" t="s">
        <v>169</v>
      </c>
      <c r="K753" s="229">
        <v>1</v>
      </c>
      <c r="L753" s="278">
        <v>294.3</v>
      </c>
      <c r="M753" s="324">
        <v>1</v>
      </c>
      <c r="N753" s="160"/>
      <c r="O753" s="157">
        <f t="shared" si="72"/>
        <v>0</v>
      </c>
      <c r="P753" s="374">
        <v>4607109925058</v>
      </c>
      <c r="Q753" s="164" t="s">
        <v>190</v>
      </c>
      <c r="R753" s="191" t="s">
        <v>10493</v>
      </c>
    </row>
    <row r="754" spans="1:18" ht="47.85" customHeight="1">
      <c r="A754" s="163">
        <v>755</v>
      </c>
      <c r="B754" s="350">
        <v>4612</v>
      </c>
      <c r="C754" s="279" t="s">
        <v>11654</v>
      </c>
      <c r="D754" s="279"/>
      <c r="E754" s="356" t="s">
        <v>2644</v>
      </c>
      <c r="F754" s="353" t="s">
        <v>11727</v>
      </c>
      <c r="G754" s="354" t="s">
        <v>11798</v>
      </c>
      <c r="H754" s="347" t="str">
        <f t="shared" si="71"/>
        <v>фото</v>
      </c>
      <c r="I754" s="188" t="s">
        <v>11873</v>
      </c>
      <c r="J754" s="189" t="s">
        <v>169</v>
      </c>
      <c r="K754" s="229">
        <v>1</v>
      </c>
      <c r="L754" s="278">
        <v>294.3</v>
      </c>
      <c r="M754" s="324">
        <v>1</v>
      </c>
      <c r="N754" s="160"/>
      <c r="O754" s="157">
        <f t="shared" si="72"/>
        <v>0</v>
      </c>
      <c r="P754" s="374">
        <v>4607109925003</v>
      </c>
      <c r="Q754" s="164" t="s">
        <v>190</v>
      </c>
      <c r="R754" s="191" t="s">
        <v>10493</v>
      </c>
    </row>
    <row r="755" spans="1:18" ht="47.85" customHeight="1">
      <c r="A755" s="163">
        <v>756</v>
      </c>
      <c r="B755" s="350">
        <v>4404</v>
      </c>
      <c r="C755" s="279" t="s">
        <v>11655</v>
      </c>
      <c r="D755" s="279"/>
      <c r="E755" s="356" t="s">
        <v>2644</v>
      </c>
      <c r="F755" s="353" t="s">
        <v>11728</v>
      </c>
      <c r="G755" s="354" t="s">
        <v>11799</v>
      </c>
      <c r="H755" s="347" t="str">
        <f t="shared" si="71"/>
        <v>фото</v>
      </c>
      <c r="I755" s="188" t="s">
        <v>11874</v>
      </c>
      <c r="J755" s="189" t="s">
        <v>169</v>
      </c>
      <c r="K755" s="229">
        <v>1</v>
      </c>
      <c r="L755" s="278">
        <v>294.3</v>
      </c>
      <c r="M755" s="324">
        <v>1</v>
      </c>
      <c r="N755" s="160"/>
      <c r="O755" s="157">
        <f t="shared" si="72"/>
        <v>0</v>
      </c>
      <c r="P755" s="374">
        <v>4607109924884</v>
      </c>
      <c r="Q755" s="164" t="s">
        <v>190</v>
      </c>
      <c r="R755" s="191" t="s">
        <v>10493</v>
      </c>
    </row>
    <row r="756" spans="1:18" ht="58.35" customHeight="1">
      <c r="A756" s="163">
        <v>757</v>
      </c>
      <c r="B756" s="350">
        <v>14235</v>
      </c>
      <c r="C756" s="279" t="s">
        <v>10499</v>
      </c>
      <c r="D756" s="279"/>
      <c r="E756" s="355" t="s">
        <v>2644</v>
      </c>
      <c r="F756" s="351" t="s">
        <v>10407</v>
      </c>
      <c r="G756" s="352" t="s">
        <v>10436</v>
      </c>
      <c r="H756" s="347" t="str">
        <f t="shared" si="71"/>
        <v>фото</v>
      </c>
      <c r="I756" s="188" t="s">
        <v>10464</v>
      </c>
      <c r="J756" s="189"/>
      <c r="K756" s="229">
        <v>1</v>
      </c>
      <c r="L756" s="278">
        <v>270.90000000000003</v>
      </c>
      <c r="M756" s="324">
        <v>1</v>
      </c>
      <c r="N756" s="160"/>
      <c r="O756" s="157">
        <f t="shared" si="72"/>
        <v>0</v>
      </c>
      <c r="P756" s="374">
        <v>4607105140486</v>
      </c>
      <c r="Q756" s="164">
        <v>2025</v>
      </c>
      <c r="R756" s="191" t="s">
        <v>10493</v>
      </c>
    </row>
    <row r="757" spans="1:18" ht="58.15" customHeight="1">
      <c r="A757" s="163">
        <v>758</v>
      </c>
      <c r="B757" s="350">
        <v>3544</v>
      </c>
      <c r="C757" s="279" t="s">
        <v>3088</v>
      </c>
      <c r="D757" s="279"/>
      <c r="E757" s="355" t="s">
        <v>2644</v>
      </c>
      <c r="F757" s="351" t="s">
        <v>3089</v>
      </c>
      <c r="G757" s="352" t="s">
        <v>3090</v>
      </c>
      <c r="H757" s="347" t="str">
        <f t="shared" si="71"/>
        <v>фото</v>
      </c>
      <c r="I757" s="188" t="s">
        <v>3091</v>
      </c>
      <c r="J757" s="189" t="s">
        <v>169</v>
      </c>
      <c r="K757" s="229">
        <v>1</v>
      </c>
      <c r="L757" s="278">
        <v>283</v>
      </c>
      <c r="M757" s="324">
        <v>1</v>
      </c>
      <c r="N757" s="160"/>
      <c r="O757" s="157">
        <f t="shared" si="72"/>
        <v>0</v>
      </c>
      <c r="P757" s="374">
        <v>4607109972960</v>
      </c>
      <c r="Q757" s="164"/>
      <c r="R757" s="191" t="s">
        <v>10493</v>
      </c>
    </row>
    <row r="758" spans="1:18" ht="58.15" customHeight="1">
      <c r="A758" s="163">
        <v>759</v>
      </c>
      <c r="B758" s="350">
        <v>3557</v>
      </c>
      <c r="C758" s="279" t="s">
        <v>3092</v>
      </c>
      <c r="D758" s="279"/>
      <c r="E758" s="355" t="s">
        <v>2644</v>
      </c>
      <c r="F758" s="351" t="s">
        <v>3093</v>
      </c>
      <c r="G758" s="352" t="s">
        <v>3094</v>
      </c>
      <c r="H758" s="347" t="str">
        <f t="shared" si="71"/>
        <v>фото</v>
      </c>
      <c r="I758" s="188" t="s">
        <v>3095</v>
      </c>
      <c r="J758" s="189" t="s">
        <v>169</v>
      </c>
      <c r="K758" s="229">
        <v>1</v>
      </c>
      <c r="L758" s="278">
        <v>273.70000000000005</v>
      </c>
      <c r="M758" s="324">
        <v>1</v>
      </c>
      <c r="N758" s="160"/>
      <c r="O758" s="157">
        <f t="shared" si="72"/>
        <v>0</v>
      </c>
      <c r="P758" s="374">
        <v>4607109972977</v>
      </c>
      <c r="Q758" s="192"/>
      <c r="R758" s="191" t="s">
        <v>10493</v>
      </c>
    </row>
    <row r="759" spans="1:18" ht="58.15" customHeight="1">
      <c r="A759" s="163">
        <v>760</v>
      </c>
      <c r="B759" s="350">
        <v>3877</v>
      </c>
      <c r="C759" s="279" t="s">
        <v>11656</v>
      </c>
      <c r="D759" s="279"/>
      <c r="E759" s="355" t="s">
        <v>2644</v>
      </c>
      <c r="F759" s="351" t="s">
        <v>11729</v>
      </c>
      <c r="G759" s="352" t="s">
        <v>11800</v>
      </c>
      <c r="H759" s="347" t="str">
        <f t="shared" si="71"/>
        <v>фото</v>
      </c>
      <c r="I759" s="188" t="s">
        <v>11875</v>
      </c>
      <c r="J759" s="189" t="s">
        <v>169</v>
      </c>
      <c r="K759" s="229">
        <v>1</v>
      </c>
      <c r="L759" s="278">
        <v>322</v>
      </c>
      <c r="M759" s="324">
        <v>1</v>
      </c>
      <c r="N759" s="160"/>
      <c r="O759" s="157">
        <f t="shared" si="72"/>
        <v>0</v>
      </c>
      <c r="P759" s="374">
        <v>4607109980958</v>
      </c>
      <c r="Q759" s="192"/>
      <c r="R759" s="191" t="s">
        <v>10493</v>
      </c>
    </row>
    <row r="760" spans="1:18" ht="58.15" customHeight="1">
      <c r="A760" s="163">
        <v>761</v>
      </c>
      <c r="B760" s="350">
        <v>16089</v>
      </c>
      <c r="C760" s="279" t="s">
        <v>3096</v>
      </c>
      <c r="D760" s="279"/>
      <c r="E760" s="355" t="s">
        <v>2644</v>
      </c>
      <c r="F760" s="351" t="s">
        <v>3097</v>
      </c>
      <c r="G760" s="352" t="s">
        <v>3098</v>
      </c>
      <c r="H760" s="347" t="str">
        <f t="shared" si="71"/>
        <v>фото</v>
      </c>
      <c r="I760" s="188" t="s">
        <v>3099</v>
      </c>
      <c r="J760" s="189" t="s">
        <v>169</v>
      </c>
      <c r="K760" s="229">
        <v>1</v>
      </c>
      <c r="L760" s="278">
        <v>322</v>
      </c>
      <c r="M760" s="324">
        <v>1</v>
      </c>
      <c r="N760" s="160"/>
      <c r="O760" s="157">
        <f t="shared" si="72"/>
        <v>0</v>
      </c>
      <c r="P760" s="374">
        <v>4607109914762</v>
      </c>
      <c r="Q760" s="164"/>
      <c r="R760" s="191" t="s">
        <v>10493</v>
      </c>
    </row>
    <row r="761" spans="1:18" ht="58.15" customHeight="1">
      <c r="A761" s="163">
        <v>762</v>
      </c>
      <c r="B761" s="350">
        <v>7785</v>
      </c>
      <c r="C761" s="279" t="s">
        <v>8354</v>
      </c>
      <c r="D761" s="279"/>
      <c r="E761" s="355" t="s">
        <v>2644</v>
      </c>
      <c r="F761" s="351" t="s">
        <v>8360</v>
      </c>
      <c r="G761" s="352" t="s">
        <v>8357</v>
      </c>
      <c r="H761" s="347" t="str">
        <f t="shared" si="71"/>
        <v>фото</v>
      </c>
      <c r="I761" s="188" t="s">
        <v>8382</v>
      </c>
      <c r="J761" s="189" t="s">
        <v>169</v>
      </c>
      <c r="K761" s="229">
        <v>1</v>
      </c>
      <c r="L761" s="278">
        <v>317.8</v>
      </c>
      <c r="M761" s="324">
        <v>1</v>
      </c>
      <c r="N761" s="160"/>
      <c r="O761" s="157">
        <f t="shared" si="72"/>
        <v>0</v>
      </c>
      <c r="P761" s="374">
        <v>4607109933831</v>
      </c>
      <c r="Q761" s="192"/>
      <c r="R761" s="191" t="s">
        <v>10493</v>
      </c>
    </row>
    <row r="762" spans="1:18" ht="58.15" customHeight="1">
      <c r="A762" s="163">
        <v>763</v>
      </c>
      <c r="B762" s="350">
        <v>14513</v>
      </c>
      <c r="C762" s="279" t="s">
        <v>9074</v>
      </c>
      <c r="D762" s="279"/>
      <c r="E762" s="355" t="s">
        <v>2644</v>
      </c>
      <c r="F762" s="351" t="s">
        <v>9075</v>
      </c>
      <c r="G762" s="352" t="s">
        <v>9076</v>
      </c>
      <c r="H762" s="347" t="str">
        <f t="shared" si="71"/>
        <v>фото</v>
      </c>
      <c r="I762" s="188" t="s">
        <v>9077</v>
      </c>
      <c r="J762" s="189" t="s">
        <v>169</v>
      </c>
      <c r="K762" s="229">
        <v>1</v>
      </c>
      <c r="L762" s="278">
        <v>322</v>
      </c>
      <c r="M762" s="324">
        <v>1</v>
      </c>
      <c r="N762" s="160"/>
      <c r="O762" s="157">
        <f t="shared" si="72"/>
        <v>0</v>
      </c>
      <c r="P762" s="374">
        <v>4607109973462</v>
      </c>
      <c r="Q762" s="192"/>
      <c r="R762" s="191" t="s">
        <v>10493</v>
      </c>
    </row>
    <row r="763" spans="1:18" ht="58.15" customHeight="1">
      <c r="A763" s="163">
        <v>764</v>
      </c>
      <c r="B763" s="350">
        <v>16091</v>
      </c>
      <c r="C763" s="279" t="s">
        <v>3100</v>
      </c>
      <c r="D763" s="279"/>
      <c r="E763" s="355" t="s">
        <v>2644</v>
      </c>
      <c r="F763" s="351" t="s">
        <v>3101</v>
      </c>
      <c r="G763" s="352" t="s">
        <v>3102</v>
      </c>
      <c r="H763" s="347" t="str">
        <f t="shared" si="71"/>
        <v>фото</v>
      </c>
      <c r="I763" s="188" t="s">
        <v>3103</v>
      </c>
      <c r="J763" s="189" t="s">
        <v>169</v>
      </c>
      <c r="K763" s="229">
        <v>1</v>
      </c>
      <c r="L763" s="278">
        <v>317.8</v>
      </c>
      <c r="M763" s="324">
        <v>1</v>
      </c>
      <c r="N763" s="160"/>
      <c r="O763" s="157">
        <f t="shared" si="72"/>
        <v>0</v>
      </c>
      <c r="P763" s="374">
        <v>4607109914748</v>
      </c>
      <c r="Q763" s="192"/>
      <c r="R763" s="191" t="s">
        <v>10493</v>
      </c>
    </row>
    <row r="764" spans="1:18" ht="58.15" customHeight="1">
      <c r="A764" s="163">
        <v>765</v>
      </c>
      <c r="B764" s="350">
        <v>14437</v>
      </c>
      <c r="C764" s="279" t="s">
        <v>9078</v>
      </c>
      <c r="D764" s="279"/>
      <c r="E764" s="355" t="s">
        <v>2644</v>
      </c>
      <c r="F764" s="351" t="s">
        <v>9079</v>
      </c>
      <c r="G764" s="352" t="s">
        <v>9080</v>
      </c>
      <c r="H764" s="347" t="str">
        <f t="shared" si="71"/>
        <v>фото</v>
      </c>
      <c r="I764" s="188" t="s">
        <v>9081</v>
      </c>
      <c r="J764" s="189" t="s">
        <v>169</v>
      </c>
      <c r="K764" s="229">
        <v>1</v>
      </c>
      <c r="L764" s="278">
        <v>322</v>
      </c>
      <c r="M764" s="324">
        <v>1</v>
      </c>
      <c r="N764" s="160"/>
      <c r="O764" s="157">
        <f t="shared" si="72"/>
        <v>0</v>
      </c>
      <c r="P764" s="374">
        <v>4607109986752</v>
      </c>
      <c r="Q764" s="192"/>
      <c r="R764" s="191" t="s">
        <v>10493</v>
      </c>
    </row>
    <row r="765" spans="1:18" ht="58.15" customHeight="1">
      <c r="A765" s="163">
        <v>766</v>
      </c>
      <c r="B765" s="350">
        <v>13842</v>
      </c>
      <c r="C765" s="279" t="s">
        <v>8355</v>
      </c>
      <c r="D765" s="279"/>
      <c r="E765" s="355" t="s">
        <v>2644</v>
      </c>
      <c r="F765" s="351" t="s">
        <v>8361</v>
      </c>
      <c r="G765" s="352" t="s">
        <v>8358</v>
      </c>
      <c r="H765" s="347" t="str">
        <f t="shared" si="71"/>
        <v>фото</v>
      </c>
      <c r="I765" s="188" t="s">
        <v>8381</v>
      </c>
      <c r="J765" s="189" t="s">
        <v>169</v>
      </c>
      <c r="K765" s="229">
        <v>1</v>
      </c>
      <c r="L765" s="278">
        <v>322</v>
      </c>
      <c r="M765" s="324">
        <v>1</v>
      </c>
      <c r="N765" s="160"/>
      <c r="O765" s="157">
        <f t="shared" si="72"/>
        <v>0</v>
      </c>
      <c r="P765" s="374">
        <v>4607109929285</v>
      </c>
      <c r="Q765" s="192"/>
      <c r="R765" s="191" t="s">
        <v>10493</v>
      </c>
    </row>
    <row r="766" spans="1:18" ht="58.15" customHeight="1">
      <c r="A766" s="163">
        <v>767</v>
      </c>
      <c r="B766" s="350">
        <v>7012</v>
      </c>
      <c r="C766" s="279" t="s">
        <v>3104</v>
      </c>
      <c r="D766" s="279"/>
      <c r="E766" s="355" t="s">
        <v>2644</v>
      </c>
      <c r="F766" s="351" t="s">
        <v>3105</v>
      </c>
      <c r="G766" s="352" t="s">
        <v>3106</v>
      </c>
      <c r="H766" s="347" t="str">
        <f t="shared" si="71"/>
        <v>фото</v>
      </c>
      <c r="I766" s="188" t="s">
        <v>3107</v>
      </c>
      <c r="J766" s="189" t="s">
        <v>169</v>
      </c>
      <c r="K766" s="229">
        <v>1</v>
      </c>
      <c r="L766" s="278">
        <v>317.8</v>
      </c>
      <c r="M766" s="324">
        <v>1</v>
      </c>
      <c r="N766" s="160"/>
      <c r="O766" s="157">
        <f t="shared" si="72"/>
        <v>0</v>
      </c>
      <c r="P766" s="374">
        <v>4607109946565</v>
      </c>
      <c r="Q766" s="164"/>
      <c r="R766" s="191" t="s">
        <v>10493</v>
      </c>
    </row>
    <row r="767" spans="1:18" ht="58.15" customHeight="1">
      <c r="A767" s="163">
        <v>768</v>
      </c>
      <c r="B767" s="350">
        <v>3870</v>
      </c>
      <c r="C767" s="279" t="s">
        <v>8356</v>
      </c>
      <c r="D767" s="279"/>
      <c r="E767" s="355" t="s">
        <v>2644</v>
      </c>
      <c r="F767" s="351" t="s">
        <v>8362</v>
      </c>
      <c r="G767" s="352" t="s">
        <v>8359</v>
      </c>
      <c r="H767" s="347" t="str">
        <f t="shared" si="71"/>
        <v>фото</v>
      </c>
      <c r="I767" s="188" t="s">
        <v>8380</v>
      </c>
      <c r="J767" s="189" t="s">
        <v>169</v>
      </c>
      <c r="K767" s="229">
        <v>1</v>
      </c>
      <c r="L767" s="278">
        <v>323.60000000000002</v>
      </c>
      <c r="M767" s="324">
        <v>1</v>
      </c>
      <c r="N767" s="160"/>
      <c r="O767" s="157">
        <f t="shared" si="72"/>
        <v>0</v>
      </c>
      <c r="P767" s="374">
        <v>4607109981061</v>
      </c>
      <c r="Q767" s="192"/>
      <c r="R767" s="191" t="s">
        <v>10493</v>
      </c>
    </row>
    <row r="768" spans="1:18" ht="58.15" customHeight="1">
      <c r="A768" s="163">
        <v>769</v>
      </c>
      <c r="B768" s="350">
        <v>16090</v>
      </c>
      <c r="C768" s="279" t="s">
        <v>3108</v>
      </c>
      <c r="D768" s="279"/>
      <c r="E768" s="355" t="s">
        <v>2644</v>
      </c>
      <c r="F768" s="351" t="s">
        <v>3109</v>
      </c>
      <c r="G768" s="352" t="s">
        <v>3110</v>
      </c>
      <c r="H768" s="347" t="str">
        <f t="shared" si="71"/>
        <v>фото</v>
      </c>
      <c r="I768" s="188" t="s">
        <v>3111</v>
      </c>
      <c r="J768" s="189" t="s">
        <v>169</v>
      </c>
      <c r="K768" s="229">
        <v>1</v>
      </c>
      <c r="L768" s="278">
        <v>317.60000000000002</v>
      </c>
      <c r="M768" s="324">
        <v>1</v>
      </c>
      <c r="N768" s="160"/>
      <c r="O768" s="157">
        <f t="shared" si="72"/>
        <v>0</v>
      </c>
      <c r="P768" s="374">
        <v>4607109914755</v>
      </c>
      <c r="Q768" s="192"/>
      <c r="R768" s="191" t="s">
        <v>10493</v>
      </c>
    </row>
    <row r="769" spans="1:18" ht="58.15" customHeight="1">
      <c r="A769" s="163">
        <v>770</v>
      </c>
      <c r="B769" s="350">
        <v>13875</v>
      </c>
      <c r="C769" s="279" t="s">
        <v>3112</v>
      </c>
      <c r="D769" s="279"/>
      <c r="E769" s="355" t="s">
        <v>2644</v>
      </c>
      <c r="F769" s="351" t="s">
        <v>3113</v>
      </c>
      <c r="G769" s="352" t="s">
        <v>3114</v>
      </c>
      <c r="H769" s="347" t="str">
        <f t="shared" si="71"/>
        <v>фото</v>
      </c>
      <c r="I769" s="188" t="s">
        <v>3115</v>
      </c>
      <c r="J769" s="189" t="s">
        <v>169</v>
      </c>
      <c r="K769" s="229">
        <v>1</v>
      </c>
      <c r="L769" s="278">
        <v>268.90000000000003</v>
      </c>
      <c r="M769" s="324">
        <v>1</v>
      </c>
      <c r="N769" s="160"/>
      <c r="O769" s="157">
        <f t="shared" si="72"/>
        <v>0</v>
      </c>
      <c r="P769" s="374">
        <v>4607109918807</v>
      </c>
      <c r="Q769" s="192"/>
      <c r="R769" s="191" t="s">
        <v>10493</v>
      </c>
    </row>
    <row r="770" spans="1:18" ht="58.35" customHeight="1">
      <c r="A770" s="163">
        <v>771</v>
      </c>
      <c r="B770" s="350">
        <v>3866</v>
      </c>
      <c r="C770" s="279" t="s">
        <v>9262</v>
      </c>
      <c r="D770" s="279"/>
      <c r="E770" s="355" t="s">
        <v>2644</v>
      </c>
      <c r="F770" s="351" t="s">
        <v>9251</v>
      </c>
      <c r="G770" s="352" t="s">
        <v>9276</v>
      </c>
      <c r="H770" s="347" t="str">
        <f t="shared" si="71"/>
        <v>фото</v>
      </c>
      <c r="I770" s="188" t="s">
        <v>9288</v>
      </c>
      <c r="J770" s="189"/>
      <c r="K770" s="229">
        <v>1</v>
      </c>
      <c r="L770" s="278">
        <v>257.60000000000002</v>
      </c>
      <c r="M770" s="324">
        <v>1</v>
      </c>
      <c r="N770" s="160"/>
      <c r="O770" s="157">
        <f t="shared" si="72"/>
        <v>0</v>
      </c>
      <c r="P770" s="374">
        <v>4607109986745</v>
      </c>
      <c r="Q770" s="164"/>
      <c r="R770" s="191" t="s">
        <v>10493</v>
      </c>
    </row>
    <row r="771" spans="1:18" ht="58.35" customHeight="1">
      <c r="A771" s="163">
        <v>772</v>
      </c>
      <c r="B771" s="350">
        <v>3537</v>
      </c>
      <c r="C771" s="279" t="s">
        <v>9263</v>
      </c>
      <c r="D771" s="279"/>
      <c r="E771" s="355" t="s">
        <v>2644</v>
      </c>
      <c r="F771" s="351" t="s">
        <v>9252</v>
      </c>
      <c r="G771" s="352" t="s">
        <v>9277</v>
      </c>
      <c r="H771" s="347" t="str">
        <f t="shared" si="71"/>
        <v>фото</v>
      </c>
      <c r="I771" s="188" t="s">
        <v>9289</v>
      </c>
      <c r="J771" s="189" t="s">
        <v>169</v>
      </c>
      <c r="K771" s="229">
        <v>1</v>
      </c>
      <c r="L771" s="278">
        <v>256.20000000000005</v>
      </c>
      <c r="M771" s="324">
        <v>1</v>
      </c>
      <c r="N771" s="160"/>
      <c r="O771" s="157">
        <f t="shared" si="72"/>
        <v>0</v>
      </c>
      <c r="P771" s="374">
        <v>4607109981177</v>
      </c>
      <c r="Q771" s="192"/>
      <c r="R771" s="191" t="s">
        <v>10493</v>
      </c>
    </row>
    <row r="772" spans="1:18" ht="58.15" customHeight="1">
      <c r="A772" s="163">
        <v>773</v>
      </c>
      <c r="B772" s="350">
        <v>3577</v>
      </c>
      <c r="C772" s="279" t="s">
        <v>3116</v>
      </c>
      <c r="D772" s="279"/>
      <c r="E772" s="355" t="s">
        <v>2644</v>
      </c>
      <c r="F772" s="351" t="s">
        <v>3117</v>
      </c>
      <c r="G772" s="352" t="s">
        <v>3118</v>
      </c>
      <c r="H772" s="347" t="str">
        <f t="shared" si="71"/>
        <v>фото</v>
      </c>
      <c r="I772" s="188" t="s">
        <v>3119</v>
      </c>
      <c r="J772" s="189" t="s">
        <v>169</v>
      </c>
      <c r="K772" s="229">
        <v>1</v>
      </c>
      <c r="L772" s="278">
        <v>329.70000000000005</v>
      </c>
      <c r="M772" s="324">
        <v>1</v>
      </c>
      <c r="N772" s="160"/>
      <c r="O772" s="157">
        <f t="shared" si="72"/>
        <v>0</v>
      </c>
      <c r="P772" s="374">
        <v>4607109972984</v>
      </c>
      <c r="Q772" s="192"/>
      <c r="R772" s="191" t="s">
        <v>10493</v>
      </c>
    </row>
    <row r="773" spans="1:18" ht="58.15" customHeight="1">
      <c r="A773" s="163">
        <v>774</v>
      </c>
      <c r="B773" s="350">
        <v>3580</v>
      </c>
      <c r="C773" s="279" t="s">
        <v>3120</v>
      </c>
      <c r="D773" s="279"/>
      <c r="E773" s="355" t="s">
        <v>2644</v>
      </c>
      <c r="F773" s="351" t="s">
        <v>3121</v>
      </c>
      <c r="G773" s="352" t="s">
        <v>3122</v>
      </c>
      <c r="H773" s="347" t="str">
        <f t="shared" si="71"/>
        <v>фото</v>
      </c>
      <c r="I773" s="188" t="s">
        <v>3123</v>
      </c>
      <c r="J773" s="189" t="s">
        <v>169</v>
      </c>
      <c r="K773" s="229">
        <v>1</v>
      </c>
      <c r="L773" s="278">
        <v>293.10000000000002</v>
      </c>
      <c r="M773" s="324">
        <v>1</v>
      </c>
      <c r="N773" s="160"/>
      <c r="O773" s="157">
        <f t="shared" si="72"/>
        <v>0</v>
      </c>
      <c r="P773" s="374">
        <v>4607109973011</v>
      </c>
      <c r="Q773" s="192"/>
      <c r="R773" s="191" t="s">
        <v>10493</v>
      </c>
    </row>
    <row r="774" spans="1:18" ht="58.15" customHeight="1">
      <c r="A774" s="163">
        <v>775</v>
      </c>
      <c r="B774" s="350">
        <v>3591</v>
      </c>
      <c r="C774" s="279" t="s">
        <v>3124</v>
      </c>
      <c r="D774" s="279"/>
      <c r="E774" s="355" t="s">
        <v>2644</v>
      </c>
      <c r="F774" s="351" t="s">
        <v>3125</v>
      </c>
      <c r="G774" s="352" t="s">
        <v>3126</v>
      </c>
      <c r="H774" s="347" t="str">
        <f t="shared" si="71"/>
        <v>фото</v>
      </c>
      <c r="I774" s="188" t="s">
        <v>3127</v>
      </c>
      <c r="J774" s="189" t="s">
        <v>169</v>
      </c>
      <c r="K774" s="229">
        <v>1</v>
      </c>
      <c r="L774" s="278">
        <v>276.8</v>
      </c>
      <c r="M774" s="324">
        <v>1</v>
      </c>
      <c r="N774" s="160"/>
      <c r="O774" s="157">
        <f t="shared" si="72"/>
        <v>0</v>
      </c>
      <c r="P774" s="374">
        <v>4607109973028</v>
      </c>
      <c r="Q774" s="164"/>
      <c r="R774" s="191" t="s">
        <v>10493</v>
      </c>
    </row>
    <row r="775" spans="1:18" ht="58.15" customHeight="1">
      <c r="A775" s="163">
        <v>776</v>
      </c>
      <c r="B775" s="350">
        <v>3606</v>
      </c>
      <c r="C775" s="279" t="s">
        <v>3128</v>
      </c>
      <c r="D775" s="279"/>
      <c r="E775" s="355" t="s">
        <v>2644</v>
      </c>
      <c r="F775" s="351" t="s">
        <v>3129</v>
      </c>
      <c r="G775" s="352" t="s">
        <v>3130</v>
      </c>
      <c r="H775" s="347" t="str">
        <f t="shared" si="71"/>
        <v>фото</v>
      </c>
      <c r="I775" s="188" t="s">
        <v>8363</v>
      </c>
      <c r="J775" s="189" t="s">
        <v>169</v>
      </c>
      <c r="K775" s="229">
        <v>1</v>
      </c>
      <c r="L775" s="278">
        <v>300</v>
      </c>
      <c r="M775" s="324">
        <v>1</v>
      </c>
      <c r="N775" s="160"/>
      <c r="O775" s="157">
        <f t="shared" si="72"/>
        <v>0</v>
      </c>
      <c r="P775" s="374">
        <v>4607109973059</v>
      </c>
      <c r="Q775" s="192"/>
      <c r="R775" s="191" t="s">
        <v>10493</v>
      </c>
    </row>
    <row r="776" spans="1:18" ht="50.65" customHeight="1">
      <c r="A776" s="163">
        <v>777</v>
      </c>
      <c r="B776" s="350">
        <v>8450</v>
      </c>
      <c r="C776" s="279" t="s">
        <v>11657</v>
      </c>
      <c r="D776" s="279"/>
      <c r="E776" s="356" t="s">
        <v>2644</v>
      </c>
      <c r="F776" s="353" t="s">
        <v>11730</v>
      </c>
      <c r="G776" s="354" t="s">
        <v>11801</v>
      </c>
      <c r="H776" s="347" t="str">
        <f t="shared" si="71"/>
        <v>фото</v>
      </c>
      <c r="I776" s="188" t="s">
        <v>11876</v>
      </c>
      <c r="J776" s="189" t="s">
        <v>169</v>
      </c>
      <c r="K776" s="229">
        <v>1</v>
      </c>
      <c r="L776" s="278">
        <v>300.40000000000003</v>
      </c>
      <c r="M776" s="324">
        <v>1</v>
      </c>
      <c r="N776" s="160"/>
      <c r="O776" s="157">
        <f t="shared" si="72"/>
        <v>0</v>
      </c>
      <c r="P776" s="374">
        <v>4607109945988</v>
      </c>
      <c r="Q776" s="164" t="s">
        <v>190</v>
      </c>
      <c r="R776" s="191" t="s">
        <v>10493</v>
      </c>
    </row>
    <row r="777" spans="1:18" ht="58.15" customHeight="1">
      <c r="A777" s="163">
        <v>778</v>
      </c>
      <c r="B777" s="350">
        <v>14413</v>
      </c>
      <c r="C777" s="279" t="s">
        <v>9082</v>
      </c>
      <c r="D777" s="279"/>
      <c r="E777" s="355" t="s">
        <v>2644</v>
      </c>
      <c r="F777" s="351" t="s">
        <v>9083</v>
      </c>
      <c r="G777" s="352" t="s">
        <v>9084</v>
      </c>
      <c r="H777" s="347" t="str">
        <f t="shared" si="71"/>
        <v>фото</v>
      </c>
      <c r="I777" s="188" t="s">
        <v>9085</v>
      </c>
      <c r="J777" s="189" t="s">
        <v>169</v>
      </c>
      <c r="K777" s="229">
        <v>1</v>
      </c>
      <c r="L777" s="278">
        <v>268.90000000000003</v>
      </c>
      <c r="M777" s="324">
        <v>1</v>
      </c>
      <c r="N777" s="160"/>
      <c r="O777" s="157">
        <f t="shared" si="72"/>
        <v>0</v>
      </c>
      <c r="P777" s="374">
        <v>4607109981160</v>
      </c>
      <c r="Q777" s="192"/>
      <c r="R777" s="191" t="s">
        <v>10493</v>
      </c>
    </row>
    <row r="778" spans="1:18" ht="58.15" customHeight="1">
      <c r="A778" s="163">
        <v>779</v>
      </c>
      <c r="B778" s="350">
        <v>3621</v>
      </c>
      <c r="C778" s="279" t="s">
        <v>3131</v>
      </c>
      <c r="D778" s="279"/>
      <c r="E778" s="355" t="s">
        <v>2644</v>
      </c>
      <c r="F778" s="351" t="s">
        <v>3132</v>
      </c>
      <c r="G778" s="352" t="s">
        <v>3133</v>
      </c>
      <c r="H778" s="347" t="str">
        <f t="shared" si="71"/>
        <v>фото</v>
      </c>
      <c r="I778" s="188" t="s">
        <v>3134</v>
      </c>
      <c r="J778" s="189" t="s">
        <v>169</v>
      </c>
      <c r="K778" s="229">
        <v>1</v>
      </c>
      <c r="L778" s="278">
        <v>276.40000000000003</v>
      </c>
      <c r="M778" s="324">
        <v>1</v>
      </c>
      <c r="N778" s="160"/>
      <c r="O778" s="157">
        <f t="shared" si="72"/>
        <v>0</v>
      </c>
      <c r="P778" s="374">
        <v>4607109973080</v>
      </c>
      <c r="Q778" s="192"/>
      <c r="R778" s="191" t="s">
        <v>10493</v>
      </c>
    </row>
    <row r="779" spans="1:18" ht="18.75">
      <c r="A779" s="163">
        <v>780</v>
      </c>
      <c r="B779" s="150"/>
      <c r="C779" s="150"/>
      <c r="D779" s="150"/>
      <c r="E779" s="481" t="s">
        <v>3135</v>
      </c>
      <c r="F779" s="147"/>
      <c r="G779" s="150"/>
      <c r="H779" s="150"/>
      <c r="I779" s="276"/>
      <c r="J779" s="150"/>
      <c r="K779" s="434"/>
      <c r="L779" s="150"/>
      <c r="M779" s="150"/>
      <c r="N779" s="150"/>
      <c r="O779" s="150"/>
      <c r="P779" s="387"/>
      <c r="Q779" s="150"/>
      <c r="R779" s="243"/>
    </row>
    <row r="780" spans="1:18" ht="58.15" customHeight="1">
      <c r="A780" s="163">
        <v>781</v>
      </c>
      <c r="B780" s="350">
        <v>10711</v>
      </c>
      <c r="C780" s="279" t="s">
        <v>2664</v>
      </c>
      <c r="D780" s="279"/>
      <c r="E780" s="355" t="s">
        <v>2644</v>
      </c>
      <c r="F780" s="351" t="s">
        <v>1390</v>
      </c>
      <c r="G780" s="352" t="s">
        <v>1389</v>
      </c>
      <c r="H780" s="347" t="str">
        <f t="shared" ref="H780:H812" si="73">HYPERLINK("https://www.gardenbulbs.ru/images/Dahlia_CL/thumbnails/"&amp;C780&amp;".jpg","фото")</f>
        <v>фото</v>
      </c>
      <c r="I780" s="188" t="s">
        <v>2665</v>
      </c>
      <c r="J780" s="189"/>
      <c r="K780" s="229">
        <v>1</v>
      </c>
      <c r="L780" s="278">
        <v>266.90000000000003</v>
      </c>
      <c r="M780" s="324">
        <v>1</v>
      </c>
      <c r="N780" s="160"/>
      <c r="O780" s="157">
        <f t="shared" ref="O780:O812" si="74">IF(ISERROR(L780*N780),0,L780*N780)</f>
        <v>0</v>
      </c>
      <c r="P780" s="374">
        <v>4607109926239</v>
      </c>
      <c r="Q780" s="192"/>
      <c r="R780" s="191" t="s">
        <v>3135</v>
      </c>
    </row>
    <row r="781" spans="1:18" ht="58.35" customHeight="1">
      <c r="A781" s="163">
        <v>782</v>
      </c>
      <c r="B781" s="350">
        <v>3878</v>
      </c>
      <c r="C781" s="279" t="s">
        <v>3136</v>
      </c>
      <c r="D781" s="279"/>
      <c r="E781" s="355" t="s">
        <v>2644</v>
      </c>
      <c r="F781" s="351" t="s">
        <v>3137</v>
      </c>
      <c r="G781" s="352" t="s">
        <v>3138</v>
      </c>
      <c r="H781" s="347" t="str">
        <f t="shared" si="73"/>
        <v>фото</v>
      </c>
      <c r="I781" s="188" t="s">
        <v>3139</v>
      </c>
      <c r="J781" s="189" t="s">
        <v>169</v>
      </c>
      <c r="K781" s="229">
        <v>1</v>
      </c>
      <c r="L781" s="278">
        <v>326.60000000000002</v>
      </c>
      <c r="M781" s="324">
        <v>1</v>
      </c>
      <c r="N781" s="160"/>
      <c r="O781" s="157">
        <f t="shared" si="74"/>
        <v>0</v>
      </c>
      <c r="P781" s="374">
        <v>4607109980965</v>
      </c>
      <c r="Q781" s="192"/>
      <c r="R781" s="191" t="s">
        <v>3135</v>
      </c>
    </row>
    <row r="782" spans="1:18" ht="58.15" customHeight="1">
      <c r="A782" s="163">
        <v>783</v>
      </c>
      <c r="B782" s="350">
        <v>3498</v>
      </c>
      <c r="C782" s="279" t="s">
        <v>3140</v>
      </c>
      <c r="D782" s="279"/>
      <c r="E782" s="355" t="s">
        <v>2644</v>
      </c>
      <c r="F782" s="351" t="s">
        <v>3141</v>
      </c>
      <c r="G782" s="352" t="s">
        <v>3142</v>
      </c>
      <c r="H782" s="347" t="str">
        <f t="shared" si="73"/>
        <v>фото</v>
      </c>
      <c r="I782" s="188" t="s">
        <v>3143</v>
      </c>
      <c r="J782" s="189"/>
      <c r="K782" s="229">
        <v>1</v>
      </c>
      <c r="L782" s="278">
        <v>266.90000000000003</v>
      </c>
      <c r="M782" s="324">
        <v>1</v>
      </c>
      <c r="N782" s="160"/>
      <c r="O782" s="157">
        <f t="shared" si="74"/>
        <v>0</v>
      </c>
      <c r="P782" s="374">
        <v>4607109973097</v>
      </c>
      <c r="Q782" s="192"/>
      <c r="R782" s="191" t="s">
        <v>3135</v>
      </c>
    </row>
    <row r="783" spans="1:18" ht="58.35" customHeight="1">
      <c r="A783" s="163">
        <v>784</v>
      </c>
      <c r="B783" s="350">
        <v>13839</v>
      </c>
      <c r="C783" s="279" t="s">
        <v>11658</v>
      </c>
      <c r="D783" s="279"/>
      <c r="E783" s="355" t="s">
        <v>2644</v>
      </c>
      <c r="F783" s="351" t="s">
        <v>11731</v>
      </c>
      <c r="G783" s="352" t="s">
        <v>11802</v>
      </c>
      <c r="H783" s="347" t="str">
        <f t="shared" si="73"/>
        <v>фото</v>
      </c>
      <c r="I783" s="188" t="s">
        <v>11877</v>
      </c>
      <c r="J783" s="189" t="s">
        <v>169</v>
      </c>
      <c r="K783" s="229">
        <v>1</v>
      </c>
      <c r="L783" s="278">
        <v>354.90000000000003</v>
      </c>
      <c r="M783" s="324">
        <v>1</v>
      </c>
      <c r="N783" s="160"/>
      <c r="O783" s="157">
        <f t="shared" si="74"/>
        <v>0</v>
      </c>
      <c r="P783" s="374">
        <v>4607109919163</v>
      </c>
      <c r="Q783" s="192"/>
      <c r="R783" s="191" t="s">
        <v>3135</v>
      </c>
    </row>
    <row r="784" spans="1:18" ht="58.15" customHeight="1">
      <c r="A784" s="163">
        <v>785</v>
      </c>
      <c r="B784" s="350">
        <v>3507</v>
      </c>
      <c r="C784" s="279" t="s">
        <v>3144</v>
      </c>
      <c r="D784" s="279"/>
      <c r="E784" s="355" t="s">
        <v>2644</v>
      </c>
      <c r="F784" s="351" t="s">
        <v>3145</v>
      </c>
      <c r="G784" s="352" t="s">
        <v>3146</v>
      </c>
      <c r="H784" s="347" t="str">
        <f t="shared" si="73"/>
        <v>фото</v>
      </c>
      <c r="I784" s="188" t="s">
        <v>3147</v>
      </c>
      <c r="J784" s="189"/>
      <c r="K784" s="229">
        <v>1</v>
      </c>
      <c r="L784" s="278">
        <v>312.3</v>
      </c>
      <c r="M784" s="324">
        <v>1</v>
      </c>
      <c r="N784" s="160"/>
      <c r="O784" s="157">
        <f t="shared" si="74"/>
        <v>0</v>
      </c>
      <c r="P784" s="374">
        <v>4607109973134</v>
      </c>
      <c r="Q784" s="192"/>
      <c r="R784" s="191" t="s">
        <v>3135</v>
      </c>
    </row>
    <row r="785" spans="1:18" ht="47.85" customHeight="1">
      <c r="A785" s="163">
        <v>786</v>
      </c>
      <c r="B785" s="350">
        <v>8442</v>
      </c>
      <c r="C785" s="279" t="s">
        <v>11659</v>
      </c>
      <c r="D785" s="279"/>
      <c r="E785" s="355" t="s">
        <v>2644</v>
      </c>
      <c r="F785" s="351" t="s">
        <v>11732</v>
      </c>
      <c r="G785" s="352" t="s">
        <v>11803</v>
      </c>
      <c r="H785" s="347" t="str">
        <f t="shared" si="73"/>
        <v>фото</v>
      </c>
      <c r="I785" s="188" t="s">
        <v>11878</v>
      </c>
      <c r="J785" s="189" t="s">
        <v>169</v>
      </c>
      <c r="K785" s="229">
        <v>1</v>
      </c>
      <c r="L785" s="278">
        <v>268.90000000000003</v>
      </c>
      <c r="M785" s="324">
        <v>1</v>
      </c>
      <c r="N785" s="160"/>
      <c r="O785" s="157">
        <f t="shared" si="74"/>
        <v>0</v>
      </c>
      <c r="P785" s="374">
        <v>4607109945605</v>
      </c>
      <c r="Q785" s="192"/>
      <c r="R785" s="191" t="s">
        <v>3135</v>
      </c>
    </row>
    <row r="786" spans="1:18" ht="58.15" customHeight="1">
      <c r="A786" s="163">
        <v>787</v>
      </c>
      <c r="B786" s="350">
        <v>3515</v>
      </c>
      <c r="C786" s="279" t="s">
        <v>3148</v>
      </c>
      <c r="D786" s="279"/>
      <c r="E786" s="355" t="s">
        <v>2644</v>
      </c>
      <c r="F786" s="351" t="s">
        <v>3149</v>
      </c>
      <c r="G786" s="352" t="s">
        <v>3150</v>
      </c>
      <c r="H786" s="347" t="str">
        <f t="shared" si="73"/>
        <v>фото</v>
      </c>
      <c r="I786" s="188" t="s">
        <v>3151</v>
      </c>
      <c r="J786" s="189"/>
      <c r="K786" s="229">
        <v>1</v>
      </c>
      <c r="L786" s="278">
        <v>274.90000000000003</v>
      </c>
      <c r="M786" s="324">
        <v>1</v>
      </c>
      <c r="N786" s="160"/>
      <c r="O786" s="157">
        <f t="shared" si="74"/>
        <v>0</v>
      </c>
      <c r="P786" s="374">
        <v>4607109973325</v>
      </c>
      <c r="Q786" s="192"/>
      <c r="R786" s="191" t="s">
        <v>3135</v>
      </c>
    </row>
    <row r="787" spans="1:18" ht="47.85" customHeight="1">
      <c r="A787" s="163">
        <v>788</v>
      </c>
      <c r="B787" s="350">
        <v>1100</v>
      </c>
      <c r="C787" s="279" t="s">
        <v>11660</v>
      </c>
      <c r="D787" s="279"/>
      <c r="E787" s="356" t="s">
        <v>2644</v>
      </c>
      <c r="F787" s="353" t="s">
        <v>6009</v>
      </c>
      <c r="G787" s="354" t="s">
        <v>6010</v>
      </c>
      <c r="H787" s="347" t="str">
        <f t="shared" si="73"/>
        <v>фото</v>
      </c>
      <c r="I787" s="188" t="s">
        <v>11879</v>
      </c>
      <c r="J787" s="189" t="s">
        <v>169</v>
      </c>
      <c r="K787" s="229">
        <v>1</v>
      </c>
      <c r="L787" s="278">
        <v>338.8</v>
      </c>
      <c r="M787" s="324">
        <v>1</v>
      </c>
      <c r="N787" s="160"/>
      <c r="O787" s="157">
        <f t="shared" si="74"/>
        <v>0</v>
      </c>
      <c r="P787" s="374">
        <v>4607109988695</v>
      </c>
      <c r="Q787" s="164" t="s">
        <v>190</v>
      </c>
      <c r="R787" s="191" t="s">
        <v>3135</v>
      </c>
    </row>
    <row r="788" spans="1:18" ht="58.15" customHeight="1">
      <c r="A788" s="163">
        <v>789</v>
      </c>
      <c r="B788" s="350">
        <v>7793</v>
      </c>
      <c r="C788" s="279" t="s">
        <v>3152</v>
      </c>
      <c r="D788" s="279"/>
      <c r="E788" s="355" t="s">
        <v>2644</v>
      </c>
      <c r="F788" s="351" t="s">
        <v>3153</v>
      </c>
      <c r="G788" s="352" t="s">
        <v>3154</v>
      </c>
      <c r="H788" s="347" t="str">
        <f t="shared" si="73"/>
        <v>фото</v>
      </c>
      <c r="I788" s="188" t="s">
        <v>3155</v>
      </c>
      <c r="J788" s="189" t="s">
        <v>169</v>
      </c>
      <c r="K788" s="229">
        <v>1</v>
      </c>
      <c r="L788" s="278">
        <v>333.5</v>
      </c>
      <c r="M788" s="324">
        <v>1</v>
      </c>
      <c r="N788" s="160"/>
      <c r="O788" s="157">
        <f t="shared" si="74"/>
        <v>0</v>
      </c>
      <c r="P788" s="374">
        <v>4607109954508</v>
      </c>
      <c r="Q788" s="192"/>
      <c r="R788" s="191" t="s">
        <v>3135</v>
      </c>
    </row>
    <row r="789" spans="1:18" ht="58.15" customHeight="1">
      <c r="A789" s="163">
        <v>790</v>
      </c>
      <c r="B789" s="350">
        <v>3535</v>
      </c>
      <c r="C789" s="279" t="s">
        <v>3156</v>
      </c>
      <c r="D789" s="279"/>
      <c r="E789" s="355" t="s">
        <v>2644</v>
      </c>
      <c r="F789" s="351" t="s">
        <v>2248</v>
      </c>
      <c r="G789" s="352" t="s">
        <v>2249</v>
      </c>
      <c r="H789" s="347" t="str">
        <f t="shared" si="73"/>
        <v>фото</v>
      </c>
      <c r="I789" s="188" t="s">
        <v>3157</v>
      </c>
      <c r="J789" s="189" t="s">
        <v>169</v>
      </c>
      <c r="K789" s="229">
        <v>1</v>
      </c>
      <c r="L789" s="278">
        <v>270.90000000000003</v>
      </c>
      <c r="M789" s="324">
        <v>1</v>
      </c>
      <c r="N789" s="160"/>
      <c r="O789" s="157">
        <f t="shared" si="74"/>
        <v>0</v>
      </c>
      <c r="P789" s="374">
        <v>4607109973196</v>
      </c>
      <c r="Q789" s="192"/>
      <c r="R789" s="191" t="s">
        <v>3135</v>
      </c>
    </row>
    <row r="790" spans="1:18" ht="58.15" customHeight="1">
      <c r="A790" s="163">
        <v>791</v>
      </c>
      <c r="B790" s="350">
        <v>13873</v>
      </c>
      <c r="C790" s="279" t="s">
        <v>3158</v>
      </c>
      <c r="D790" s="279"/>
      <c r="E790" s="355" t="s">
        <v>2644</v>
      </c>
      <c r="F790" s="351" t="s">
        <v>3159</v>
      </c>
      <c r="G790" s="352" t="s">
        <v>3160</v>
      </c>
      <c r="H790" s="347" t="str">
        <f t="shared" si="73"/>
        <v>фото</v>
      </c>
      <c r="I790" s="188" t="s">
        <v>3161</v>
      </c>
      <c r="J790" s="189" t="s">
        <v>169</v>
      </c>
      <c r="K790" s="229">
        <v>1</v>
      </c>
      <c r="L790" s="278">
        <v>267.70000000000005</v>
      </c>
      <c r="M790" s="324">
        <v>1</v>
      </c>
      <c r="N790" s="160"/>
      <c r="O790" s="157">
        <f t="shared" si="74"/>
        <v>0</v>
      </c>
      <c r="P790" s="374">
        <v>4607109918821</v>
      </c>
      <c r="Q790" s="192"/>
      <c r="R790" s="191" t="s">
        <v>3135</v>
      </c>
    </row>
    <row r="791" spans="1:18" ht="58.15" customHeight="1">
      <c r="A791" s="163">
        <v>792</v>
      </c>
      <c r="B791" s="350">
        <v>3547</v>
      </c>
      <c r="C791" s="279" t="s">
        <v>3168</v>
      </c>
      <c r="D791" s="279"/>
      <c r="E791" s="355" t="s">
        <v>2644</v>
      </c>
      <c r="F791" s="351" t="s">
        <v>3169</v>
      </c>
      <c r="G791" s="352" t="s">
        <v>3170</v>
      </c>
      <c r="H791" s="347" t="str">
        <f t="shared" si="73"/>
        <v>фото</v>
      </c>
      <c r="I791" s="188" t="s">
        <v>3171</v>
      </c>
      <c r="J791" s="189" t="s">
        <v>169</v>
      </c>
      <c r="K791" s="229">
        <v>1</v>
      </c>
      <c r="L791" s="278">
        <v>278.60000000000002</v>
      </c>
      <c r="M791" s="324">
        <v>1</v>
      </c>
      <c r="N791" s="160"/>
      <c r="O791" s="157">
        <f t="shared" si="74"/>
        <v>0</v>
      </c>
      <c r="P791" s="374">
        <v>4607109973219</v>
      </c>
      <c r="Q791" s="192"/>
      <c r="R791" s="191" t="s">
        <v>3135</v>
      </c>
    </row>
    <row r="792" spans="1:18" ht="47.85" customHeight="1">
      <c r="A792" s="163">
        <v>793</v>
      </c>
      <c r="B792" s="350">
        <v>12886</v>
      </c>
      <c r="C792" s="279" t="s">
        <v>10518</v>
      </c>
      <c r="D792" s="279"/>
      <c r="E792" s="355" t="s">
        <v>2644</v>
      </c>
      <c r="F792" s="351" t="s">
        <v>10425</v>
      </c>
      <c r="G792" s="352" t="s">
        <v>10454</v>
      </c>
      <c r="H792" s="347" t="str">
        <f t="shared" si="73"/>
        <v>фото</v>
      </c>
      <c r="I792" s="188" t="s">
        <v>10485</v>
      </c>
      <c r="J792" s="189" t="s">
        <v>169</v>
      </c>
      <c r="K792" s="229">
        <v>1</v>
      </c>
      <c r="L792" s="278">
        <v>329.90000000000003</v>
      </c>
      <c r="M792" s="324">
        <v>1</v>
      </c>
      <c r="N792" s="160"/>
      <c r="O792" s="157">
        <f t="shared" si="74"/>
        <v>0</v>
      </c>
      <c r="P792" s="374">
        <v>4607105140325</v>
      </c>
      <c r="Q792" s="447">
        <v>2025</v>
      </c>
      <c r="R792" s="191" t="s">
        <v>3135</v>
      </c>
    </row>
    <row r="793" spans="1:18" ht="58.15" customHeight="1">
      <c r="A793" s="163">
        <v>794</v>
      </c>
      <c r="B793" s="350">
        <v>7667</v>
      </c>
      <c r="C793" s="279" t="s">
        <v>3172</v>
      </c>
      <c r="D793" s="279"/>
      <c r="E793" s="355" t="s">
        <v>2644</v>
      </c>
      <c r="F793" s="351" t="s">
        <v>2104</v>
      </c>
      <c r="G793" s="352" t="s">
        <v>2105</v>
      </c>
      <c r="H793" s="347" t="str">
        <f t="shared" si="73"/>
        <v>фото</v>
      </c>
      <c r="I793" s="188" t="s">
        <v>3173</v>
      </c>
      <c r="J793" s="189" t="s">
        <v>169</v>
      </c>
      <c r="K793" s="229">
        <v>1</v>
      </c>
      <c r="L793" s="278">
        <v>257.60000000000002</v>
      </c>
      <c r="M793" s="324">
        <v>1</v>
      </c>
      <c r="N793" s="160"/>
      <c r="O793" s="157">
        <f t="shared" si="74"/>
        <v>0</v>
      </c>
      <c r="P793" s="374">
        <v>4607109954270</v>
      </c>
      <c r="Q793" s="164"/>
      <c r="R793" s="191" t="s">
        <v>3135</v>
      </c>
    </row>
    <row r="794" spans="1:18" ht="58.15" customHeight="1">
      <c r="A794" s="163">
        <v>795</v>
      </c>
      <c r="B794" s="350">
        <v>3882</v>
      </c>
      <c r="C794" s="279" t="s">
        <v>3174</v>
      </c>
      <c r="D794" s="279"/>
      <c r="E794" s="355" t="s">
        <v>2644</v>
      </c>
      <c r="F794" s="351" t="s">
        <v>3175</v>
      </c>
      <c r="G794" s="352" t="s">
        <v>3176</v>
      </c>
      <c r="H794" s="347" t="str">
        <f t="shared" si="73"/>
        <v>фото</v>
      </c>
      <c r="I794" s="188" t="s">
        <v>3177</v>
      </c>
      <c r="J794" s="189" t="s">
        <v>169</v>
      </c>
      <c r="K794" s="229">
        <v>1</v>
      </c>
      <c r="L794" s="278">
        <v>282.20000000000005</v>
      </c>
      <c r="M794" s="324">
        <v>1</v>
      </c>
      <c r="N794" s="160"/>
      <c r="O794" s="157">
        <f t="shared" si="74"/>
        <v>0</v>
      </c>
      <c r="P794" s="374">
        <v>4607109981009</v>
      </c>
      <c r="Q794" s="192"/>
      <c r="R794" s="191" t="s">
        <v>3135</v>
      </c>
    </row>
    <row r="795" spans="1:18" ht="58.35" customHeight="1">
      <c r="A795" s="163">
        <v>796</v>
      </c>
      <c r="B795" s="350">
        <v>13877</v>
      </c>
      <c r="C795" s="279" t="s">
        <v>3178</v>
      </c>
      <c r="D795" s="279"/>
      <c r="E795" s="355" t="s">
        <v>2644</v>
      </c>
      <c r="F795" s="351" t="s">
        <v>3179</v>
      </c>
      <c r="G795" s="352" t="s">
        <v>3180</v>
      </c>
      <c r="H795" s="347" t="str">
        <f t="shared" si="73"/>
        <v>фото</v>
      </c>
      <c r="I795" s="188" t="s">
        <v>3181</v>
      </c>
      <c r="J795" s="189" t="s">
        <v>169</v>
      </c>
      <c r="K795" s="229">
        <v>1</v>
      </c>
      <c r="L795" s="278">
        <v>352.1</v>
      </c>
      <c r="M795" s="324">
        <v>1</v>
      </c>
      <c r="N795" s="160"/>
      <c r="O795" s="157">
        <f t="shared" si="74"/>
        <v>0</v>
      </c>
      <c r="P795" s="374">
        <v>4607109918784</v>
      </c>
      <c r="Q795" s="192"/>
      <c r="R795" s="191" t="s">
        <v>3135</v>
      </c>
    </row>
    <row r="796" spans="1:18" ht="58.15" customHeight="1">
      <c r="A796" s="163">
        <v>797</v>
      </c>
      <c r="B796" s="350">
        <v>3564</v>
      </c>
      <c r="C796" s="279" t="s">
        <v>2678</v>
      </c>
      <c r="D796" s="279"/>
      <c r="E796" s="355" t="s">
        <v>2644</v>
      </c>
      <c r="F796" s="351" t="s">
        <v>2679</v>
      </c>
      <c r="G796" s="352" t="s">
        <v>2680</v>
      </c>
      <c r="H796" s="347" t="str">
        <f t="shared" si="73"/>
        <v>фото</v>
      </c>
      <c r="I796" s="188" t="s">
        <v>2681</v>
      </c>
      <c r="J796" s="189" t="s">
        <v>169</v>
      </c>
      <c r="K796" s="229">
        <v>1</v>
      </c>
      <c r="L796" s="278">
        <v>312.3</v>
      </c>
      <c r="M796" s="324">
        <v>1</v>
      </c>
      <c r="N796" s="160"/>
      <c r="O796" s="157">
        <f t="shared" si="74"/>
        <v>0</v>
      </c>
      <c r="P796" s="374">
        <v>4607109973370</v>
      </c>
      <c r="Q796" s="164"/>
      <c r="R796" s="191" t="s">
        <v>3135</v>
      </c>
    </row>
    <row r="797" spans="1:18" ht="58.15" customHeight="1">
      <c r="A797" s="163">
        <v>798</v>
      </c>
      <c r="B797" s="350">
        <v>16093</v>
      </c>
      <c r="C797" s="279" t="s">
        <v>3182</v>
      </c>
      <c r="D797" s="279"/>
      <c r="E797" s="355" t="s">
        <v>2644</v>
      </c>
      <c r="F797" s="351" t="s">
        <v>3183</v>
      </c>
      <c r="G797" s="352" t="s">
        <v>3184</v>
      </c>
      <c r="H797" s="347" t="str">
        <f t="shared" si="73"/>
        <v>фото</v>
      </c>
      <c r="I797" s="188" t="s">
        <v>3185</v>
      </c>
      <c r="J797" s="189" t="s">
        <v>169</v>
      </c>
      <c r="K797" s="229">
        <v>1</v>
      </c>
      <c r="L797" s="278">
        <v>287.90000000000003</v>
      </c>
      <c r="M797" s="324">
        <v>1</v>
      </c>
      <c r="N797" s="160"/>
      <c r="O797" s="157">
        <f t="shared" si="74"/>
        <v>0</v>
      </c>
      <c r="P797" s="374">
        <v>4607109914724</v>
      </c>
      <c r="Q797" s="192"/>
      <c r="R797" s="191" t="s">
        <v>3135</v>
      </c>
    </row>
    <row r="798" spans="1:18" ht="58.35" customHeight="1">
      <c r="A798" s="163">
        <v>799</v>
      </c>
      <c r="B798" s="350">
        <v>6273</v>
      </c>
      <c r="C798" s="279" t="s">
        <v>9268</v>
      </c>
      <c r="D798" s="279"/>
      <c r="E798" s="355" t="s">
        <v>2644</v>
      </c>
      <c r="F798" s="351" t="s">
        <v>8432</v>
      </c>
      <c r="G798" s="352" t="s">
        <v>8436</v>
      </c>
      <c r="H798" s="347" t="str">
        <f t="shared" si="73"/>
        <v>фото</v>
      </c>
      <c r="I798" s="188" t="s">
        <v>9294</v>
      </c>
      <c r="J798" s="189" t="s">
        <v>169</v>
      </c>
      <c r="K798" s="229">
        <v>1</v>
      </c>
      <c r="L798" s="278">
        <v>268.90000000000003</v>
      </c>
      <c r="M798" s="324">
        <v>1</v>
      </c>
      <c r="N798" s="160"/>
      <c r="O798" s="157">
        <f t="shared" si="74"/>
        <v>0</v>
      </c>
      <c r="P798" s="374">
        <v>4607109981184</v>
      </c>
      <c r="Q798" s="192"/>
      <c r="R798" s="191" t="s">
        <v>3135</v>
      </c>
    </row>
    <row r="799" spans="1:18" ht="47.85" customHeight="1">
      <c r="A799" s="163">
        <v>800</v>
      </c>
      <c r="B799" s="350">
        <v>14233</v>
      </c>
      <c r="C799" s="279" t="s">
        <v>10519</v>
      </c>
      <c r="D799" s="279"/>
      <c r="E799" s="355" t="s">
        <v>2644</v>
      </c>
      <c r="F799" s="351" t="s">
        <v>10426</v>
      </c>
      <c r="G799" s="352" t="s">
        <v>10455</v>
      </c>
      <c r="H799" s="347" t="str">
        <f t="shared" si="73"/>
        <v>фото</v>
      </c>
      <c r="I799" s="188" t="s">
        <v>10486</v>
      </c>
      <c r="J799" s="189" t="s">
        <v>169</v>
      </c>
      <c r="K799" s="229">
        <v>1</v>
      </c>
      <c r="L799" s="278">
        <v>323.8</v>
      </c>
      <c r="M799" s="324">
        <v>1</v>
      </c>
      <c r="N799" s="160"/>
      <c r="O799" s="157">
        <f t="shared" si="74"/>
        <v>0</v>
      </c>
      <c r="P799" s="374">
        <v>4607105140363</v>
      </c>
      <c r="Q799" s="447">
        <v>2025</v>
      </c>
      <c r="R799" s="191" t="s">
        <v>3135</v>
      </c>
    </row>
    <row r="800" spans="1:18" ht="47.85" customHeight="1">
      <c r="A800" s="163">
        <v>801</v>
      </c>
      <c r="B800" s="350">
        <v>8393</v>
      </c>
      <c r="C800" s="279" t="s">
        <v>11661</v>
      </c>
      <c r="D800" s="279"/>
      <c r="E800" s="356" t="s">
        <v>2644</v>
      </c>
      <c r="F800" s="353" t="s">
        <v>11733</v>
      </c>
      <c r="G800" s="354" t="s">
        <v>11804</v>
      </c>
      <c r="H800" s="347" t="str">
        <f t="shared" si="73"/>
        <v>фото</v>
      </c>
      <c r="I800" s="188" t="s">
        <v>11880</v>
      </c>
      <c r="J800" s="189"/>
      <c r="K800" s="229">
        <v>1</v>
      </c>
      <c r="L800" s="278">
        <v>312.10000000000002</v>
      </c>
      <c r="M800" s="324">
        <v>1</v>
      </c>
      <c r="N800" s="160"/>
      <c r="O800" s="157">
        <f t="shared" si="74"/>
        <v>0</v>
      </c>
      <c r="P800" s="374">
        <v>4607109933770</v>
      </c>
      <c r="Q800" s="192" t="s">
        <v>190</v>
      </c>
      <c r="R800" s="191" t="s">
        <v>3135</v>
      </c>
    </row>
    <row r="801" spans="1:18" ht="58.15" customHeight="1">
      <c r="A801" s="163">
        <v>802</v>
      </c>
      <c r="B801" s="350">
        <v>3581</v>
      </c>
      <c r="C801" s="279" t="s">
        <v>3190</v>
      </c>
      <c r="D801" s="279"/>
      <c r="E801" s="355" t="s">
        <v>2644</v>
      </c>
      <c r="F801" s="351" t="s">
        <v>3191</v>
      </c>
      <c r="G801" s="352" t="s">
        <v>3192</v>
      </c>
      <c r="H801" s="347" t="str">
        <f t="shared" si="73"/>
        <v>фото</v>
      </c>
      <c r="I801" s="188" t="s">
        <v>3193</v>
      </c>
      <c r="J801" s="189" t="s">
        <v>169</v>
      </c>
      <c r="K801" s="229">
        <v>1</v>
      </c>
      <c r="L801" s="278">
        <v>268.90000000000003</v>
      </c>
      <c r="M801" s="324">
        <v>1</v>
      </c>
      <c r="N801" s="160"/>
      <c r="O801" s="157">
        <f t="shared" si="74"/>
        <v>0</v>
      </c>
      <c r="P801" s="374">
        <v>4607109973257</v>
      </c>
      <c r="Q801" s="192"/>
      <c r="R801" s="191" t="s">
        <v>3135</v>
      </c>
    </row>
    <row r="802" spans="1:18" ht="58.15" customHeight="1">
      <c r="A802" s="163">
        <v>803</v>
      </c>
      <c r="B802" s="350">
        <v>3887</v>
      </c>
      <c r="C802" s="279" t="s">
        <v>11662</v>
      </c>
      <c r="D802" s="279"/>
      <c r="E802" s="356" t="s">
        <v>2644</v>
      </c>
      <c r="F802" s="353" t="s">
        <v>11734</v>
      </c>
      <c r="G802" s="354" t="s">
        <v>11805</v>
      </c>
      <c r="H802" s="347" t="str">
        <f t="shared" si="73"/>
        <v>фото</v>
      </c>
      <c r="I802" s="188" t="s">
        <v>11881</v>
      </c>
      <c r="J802" s="189" t="s">
        <v>169</v>
      </c>
      <c r="K802" s="229">
        <v>1</v>
      </c>
      <c r="L802" s="278">
        <v>315.10000000000002</v>
      </c>
      <c r="M802" s="324">
        <v>1</v>
      </c>
      <c r="N802" s="160"/>
      <c r="O802" s="157">
        <f t="shared" si="74"/>
        <v>0</v>
      </c>
      <c r="P802" s="374">
        <v>4607109981054</v>
      </c>
      <c r="Q802" s="164" t="s">
        <v>190</v>
      </c>
      <c r="R802" s="191" t="s">
        <v>3135</v>
      </c>
    </row>
    <row r="803" spans="1:18" ht="58.15" customHeight="1">
      <c r="A803" s="163">
        <v>804</v>
      </c>
      <c r="B803" s="350">
        <v>3890</v>
      </c>
      <c r="C803" s="279" t="s">
        <v>3194</v>
      </c>
      <c r="D803" s="279"/>
      <c r="E803" s="355" t="s">
        <v>2644</v>
      </c>
      <c r="F803" s="351" t="s">
        <v>3195</v>
      </c>
      <c r="G803" s="352" t="s">
        <v>3196</v>
      </c>
      <c r="H803" s="347" t="str">
        <f t="shared" si="73"/>
        <v>фото</v>
      </c>
      <c r="I803" s="188" t="s">
        <v>3197</v>
      </c>
      <c r="J803" s="189" t="s">
        <v>169</v>
      </c>
      <c r="K803" s="229">
        <v>1</v>
      </c>
      <c r="L803" s="278">
        <v>312.3</v>
      </c>
      <c r="M803" s="324">
        <v>1</v>
      </c>
      <c r="N803" s="160"/>
      <c r="O803" s="157">
        <f t="shared" si="74"/>
        <v>0</v>
      </c>
      <c r="P803" s="374">
        <v>4607109981085</v>
      </c>
      <c r="Q803" s="192"/>
      <c r="R803" s="191" t="s">
        <v>3135</v>
      </c>
    </row>
    <row r="804" spans="1:18" ht="58.15" customHeight="1">
      <c r="A804" s="163">
        <v>805</v>
      </c>
      <c r="B804" s="350">
        <v>3602</v>
      </c>
      <c r="C804" s="279" t="s">
        <v>3198</v>
      </c>
      <c r="D804" s="279"/>
      <c r="E804" s="355" t="s">
        <v>2644</v>
      </c>
      <c r="F804" s="351" t="s">
        <v>3199</v>
      </c>
      <c r="G804" s="352" t="s">
        <v>3200</v>
      </c>
      <c r="H804" s="347" t="str">
        <f t="shared" si="73"/>
        <v>фото</v>
      </c>
      <c r="I804" s="188" t="s">
        <v>3201</v>
      </c>
      <c r="J804" s="189" t="s">
        <v>169</v>
      </c>
      <c r="K804" s="229">
        <v>1</v>
      </c>
      <c r="L804" s="278">
        <v>254.79999999999998</v>
      </c>
      <c r="M804" s="324">
        <v>1</v>
      </c>
      <c r="N804" s="160"/>
      <c r="O804" s="157">
        <f t="shared" si="74"/>
        <v>0</v>
      </c>
      <c r="P804" s="374">
        <v>4607109973295</v>
      </c>
      <c r="Q804" s="192"/>
      <c r="R804" s="191" t="s">
        <v>3135</v>
      </c>
    </row>
    <row r="805" spans="1:18" ht="58.35" customHeight="1">
      <c r="A805" s="163">
        <v>806</v>
      </c>
      <c r="B805" s="350">
        <v>4312</v>
      </c>
      <c r="C805" s="279" t="s">
        <v>11663</v>
      </c>
      <c r="D805" s="279"/>
      <c r="E805" s="355" t="s">
        <v>2644</v>
      </c>
      <c r="F805" s="351" t="s">
        <v>11735</v>
      </c>
      <c r="G805" s="352" t="s">
        <v>11806</v>
      </c>
      <c r="H805" s="347" t="str">
        <f t="shared" si="73"/>
        <v>фото</v>
      </c>
      <c r="I805" s="188" t="s">
        <v>11882</v>
      </c>
      <c r="J805" s="189" t="s">
        <v>169</v>
      </c>
      <c r="K805" s="229">
        <v>1</v>
      </c>
      <c r="L805" s="278">
        <v>271.5</v>
      </c>
      <c r="M805" s="324">
        <v>1</v>
      </c>
      <c r="N805" s="160"/>
      <c r="O805" s="157">
        <f t="shared" si="74"/>
        <v>0</v>
      </c>
      <c r="P805" s="374">
        <v>4607109987339</v>
      </c>
      <c r="Q805" s="164"/>
      <c r="R805" s="191" t="s">
        <v>3135</v>
      </c>
    </row>
    <row r="806" spans="1:18" ht="58.15" customHeight="1">
      <c r="A806" s="163">
        <v>806</v>
      </c>
      <c r="B806" s="350">
        <v>3612</v>
      </c>
      <c r="C806" s="279" t="s">
        <v>3206</v>
      </c>
      <c r="D806" s="279"/>
      <c r="E806" s="355" t="s">
        <v>2644</v>
      </c>
      <c r="F806" s="351" t="s">
        <v>3207</v>
      </c>
      <c r="G806" s="352" t="s">
        <v>3208</v>
      </c>
      <c r="H806" s="347" t="str">
        <f t="shared" si="73"/>
        <v>фото</v>
      </c>
      <c r="I806" s="188" t="s">
        <v>3209</v>
      </c>
      <c r="J806" s="189" t="s">
        <v>169</v>
      </c>
      <c r="K806" s="229">
        <v>1</v>
      </c>
      <c r="L806" s="278">
        <v>269.10000000000002</v>
      </c>
      <c r="M806" s="324">
        <v>1</v>
      </c>
      <c r="N806" s="160"/>
      <c r="O806" s="157">
        <f t="shared" si="74"/>
        <v>0</v>
      </c>
      <c r="P806" s="374">
        <v>4607109973318</v>
      </c>
      <c r="Q806" s="164"/>
      <c r="R806" s="191" t="s">
        <v>3135</v>
      </c>
    </row>
    <row r="807" spans="1:18" ht="58.15" customHeight="1">
      <c r="A807" s="163">
        <v>806</v>
      </c>
      <c r="B807" s="350">
        <v>3892</v>
      </c>
      <c r="C807" s="279" t="s">
        <v>3210</v>
      </c>
      <c r="D807" s="279"/>
      <c r="E807" s="355" t="s">
        <v>2644</v>
      </c>
      <c r="F807" s="351" t="s">
        <v>3211</v>
      </c>
      <c r="G807" s="352" t="s">
        <v>3212</v>
      </c>
      <c r="H807" s="347" t="str">
        <f t="shared" si="73"/>
        <v>фото</v>
      </c>
      <c r="I807" s="188" t="s">
        <v>3213</v>
      </c>
      <c r="J807" s="189" t="s">
        <v>169</v>
      </c>
      <c r="K807" s="229">
        <v>1</v>
      </c>
      <c r="L807" s="278">
        <v>266.3</v>
      </c>
      <c r="M807" s="324">
        <v>1</v>
      </c>
      <c r="N807" s="160"/>
      <c r="O807" s="157">
        <f t="shared" si="74"/>
        <v>0</v>
      </c>
      <c r="P807" s="374">
        <v>4607109981108</v>
      </c>
      <c r="Q807" s="164"/>
      <c r="R807" s="191" t="s">
        <v>3135</v>
      </c>
    </row>
    <row r="808" spans="1:18" ht="47.85" customHeight="1">
      <c r="A808" s="163">
        <v>806</v>
      </c>
      <c r="B808" s="350">
        <v>722</v>
      </c>
      <c r="C808" s="279" t="s">
        <v>11664</v>
      </c>
      <c r="D808" s="279"/>
      <c r="E808" s="356" t="s">
        <v>2644</v>
      </c>
      <c r="F808" s="353" t="s">
        <v>11736</v>
      </c>
      <c r="G808" s="354" t="s">
        <v>11807</v>
      </c>
      <c r="H808" s="347" t="str">
        <f t="shared" si="73"/>
        <v>фото</v>
      </c>
      <c r="I808" s="188" t="s">
        <v>11883</v>
      </c>
      <c r="J808" s="189" t="s">
        <v>169</v>
      </c>
      <c r="K808" s="229">
        <v>1</v>
      </c>
      <c r="L808" s="278">
        <v>315.10000000000002</v>
      </c>
      <c r="M808" s="324">
        <v>1</v>
      </c>
      <c r="N808" s="160"/>
      <c r="O808" s="157">
        <f t="shared" si="74"/>
        <v>0</v>
      </c>
      <c r="P808" s="374">
        <v>4607109921555</v>
      </c>
      <c r="Q808" s="164" t="s">
        <v>190</v>
      </c>
      <c r="R808" s="191" t="s">
        <v>3135</v>
      </c>
    </row>
    <row r="809" spans="1:18" ht="47.85" customHeight="1">
      <c r="A809" s="163">
        <v>806</v>
      </c>
      <c r="B809" s="350">
        <v>10735</v>
      </c>
      <c r="C809" s="279" t="s">
        <v>11665</v>
      </c>
      <c r="D809" s="279"/>
      <c r="E809" s="356" t="s">
        <v>2644</v>
      </c>
      <c r="F809" s="353" t="s">
        <v>11737</v>
      </c>
      <c r="G809" s="354" t="s">
        <v>11808</v>
      </c>
      <c r="H809" s="347" t="str">
        <f t="shared" si="73"/>
        <v>фото</v>
      </c>
      <c r="I809" s="188" t="s">
        <v>11884</v>
      </c>
      <c r="J809" s="189" t="s">
        <v>169</v>
      </c>
      <c r="K809" s="229">
        <v>1</v>
      </c>
      <c r="L809" s="278">
        <v>314.90000000000003</v>
      </c>
      <c r="M809" s="324">
        <v>1</v>
      </c>
      <c r="N809" s="160"/>
      <c r="O809" s="157">
        <f t="shared" si="74"/>
        <v>0</v>
      </c>
      <c r="P809" s="374">
        <v>4607109925997</v>
      </c>
      <c r="Q809" s="164" t="s">
        <v>190</v>
      </c>
      <c r="R809" s="191" t="s">
        <v>3135</v>
      </c>
    </row>
    <row r="810" spans="1:18" ht="58.35" customHeight="1">
      <c r="A810" s="163">
        <v>806</v>
      </c>
      <c r="B810" s="350">
        <v>454</v>
      </c>
      <c r="C810" s="279" t="s">
        <v>10520</v>
      </c>
      <c r="D810" s="279"/>
      <c r="E810" s="355" t="s">
        <v>2644</v>
      </c>
      <c r="F810" s="351" t="s">
        <v>10427</v>
      </c>
      <c r="G810" s="352" t="s">
        <v>10456</v>
      </c>
      <c r="H810" s="347" t="str">
        <f t="shared" si="73"/>
        <v>фото</v>
      </c>
      <c r="I810" s="188" t="s">
        <v>10487</v>
      </c>
      <c r="J810" s="189" t="s">
        <v>169</v>
      </c>
      <c r="K810" s="229">
        <v>1</v>
      </c>
      <c r="L810" s="278">
        <v>312.3</v>
      </c>
      <c r="M810" s="324">
        <v>1</v>
      </c>
      <c r="N810" s="160"/>
      <c r="O810" s="157">
        <f t="shared" si="74"/>
        <v>0</v>
      </c>
      <c r="P810" s="374">
        <v>4607109929186</v>
      </c>
      <c r="Q810" s="164"/>
      <c r="R810" s="191" t="s">
        <v>3135</v>
      </c>
    </row>
    <row r="811" spans="1:18" ht="58.15" customHeight="1">
      <c r="A811" s="163">
        <v>806</v>
      </c>
      <c r="B811" s="350">
        <v>16087</v>
      </c>
      <c r="C811" s="279" t="s">
        <v>3214</v>
      </c>
      <c r="D811" s="279"/>
      <c r="E811" s="355" t="s">
        <v>2644</v>
      </c>
      <c r="F811" s="351" t="s">
        <v>3215</v>
      </c>
      <c r="G811" s="352" t="s">
        <v>3216</v>
      </c>
      <c r="H811" s="347" t="str">
        <f t="shared" si="73"/>
        <v>фото</v>
      </c>
      <c r="I811" s="188" t="s">
        <v>3217</v>
      </c>
      <c r="J811" s="189" t="s">
        <v>169</v>
      </c>
      <c r="K811" s="229">
        <v>1</v>
      </c>
      <c r="L811" s="278">
        <v>268.90000000000003</v>
      </c>
      <c r="M811" s="324">
        <v>1</v>
      </c>
      <c r="N811" s="160"/>
      <c r="O811" s="157">
        <f t="shared" si="74"/>
        <v>0</v>
      </c>
      <c r="P811" s="374">
        <v>4607109914786</v>
      </c>
      <c r="Q811" s="164"/>
      <c r="R811" s="191" t="s">
        <v>3135</v>
      </c>
    </row>
    <row r="812" spans="1:18" ht="58.35" customHeight="1">
      <c r="A812" s="163">
        <v>806</v>
      </c>
      <c r="B812" s="350">
        <v>5329</v>
      </c>
      <c r="C812" s="279" t="s">
        <v>9269</v>
      </c>
      <c r="D812" s="279"/>
      <c r="E812" s="355" t="s">
        <v>2644</v>
      </c>
      <c r="F812" s="351" t="s">
        <v>9256</v>
      </c>
      <c r="G812" s="352" t="s">
        <v>9281</v>
      </c>
      <c r="H812" s="347" t="str">
        <f t="shared" si="73"/>
        <v>фото</v>
      </c>
      <c r="I812" s="188" t="s">
        <v>9295</v>
      </c>
      <c r="J812" s="189" t="s">
        <v>169</v>
      </c>
      <c r="K812" s="229">
        <v>1</v>
      </c>
      <c r="L812" s="278">
        <v>329.90000000000003</v>
      </c>
      <c r="M812" s="324">
        <v>1</v>
      </c>
      <c r="N812" s="160"/>
      <c r="O812" s="157">
        <f t="shared" si="74"/>
        <v>0</v>
      </c>
      <c r="P812" s="374">
        <v>4607109987353</v>
      </c>
      <c r="Q812" s="164"/>
      <c r="R812" s="191" t="s">
        <v>3135</v>
      </c>
    </row>
    <row r="813" spans="1:18" ht="18.75">
      <c r="A813" s="163">
        <v>806</v>
      </c>
      <c r="B813" s="150"/>
      <c r="C813" s="150"/>
      <c r="D813" s="150"/>
      <c r="E813" s="481" t="s">
        <v>3218</v>
      </c>
      <c r="F813" s="147"/>
      <c r="G813" s="150"/>
      <c r="H813" s="150"/>
      <c r="I813" s="276"/>
      <c r="J813" s="150"/>
      <c r="K813" s="434"/>
      <c r="L813" s="150"/>
      <c r="M813" s="150"/>
      <c r="N813" s="150"/>
      <c r="O813" s="150"/>
      <c r="P813" s="387"/>
      <c r="Q813" s="150"/>
      <c r="R813" s="243"/>
    </row>
    <row r="814" spans="1:18" ht="47.85" customHeight="1">
      <c r="A814" s="163">
        <v>806</v>
      </c>
      <c r="B814" s="350">
        <v>7004</v>
      </c>
      <c r="C814" s="279" t="s">
        <v>11666</v>
      </c>
      <c r="D814" s="279"/>
      <c r="E814" s="355" t="s">
        <v>2644</v>
      </c>
      <c r="F814" s="351" t="s">
        <v>11738</v>
      </c>
      <c r="G814" s="352" t="s">
        <v>11809</v>
      </c>
      <c r="H814" s="347" t="str">
        <f t="shared" ref="H814:H822" si="75">HYPERLINK("https://www.gardenbulbs.ru/images/Dahlia_CL/thumbnails/"&amp;C814&amp;".jpg","фото")</f>
        <v>фото</v>
      </c>
      <c r="I814" s="188" t="s">
        <v>11885</v>
      </c>
      <c r="J814" s="189" t="s">
        <v>169</v>
      </c>
      <c r="K814" s="229">
        <v>1</v>
      </c>
      <c r="L814" s="278">
        <v>320.8</v>
      </c>
      <c r="M814" s="324">
        <v>1</v>
      </c>
      <c r="N814" s="160"/>
      <c r="O814" s="157">
        <f t="shared" ref="O814:O822" si="76">IF(ISERROR(L814*N814),0,L814*N814)</f>
        <v>0</v>
      </c>
      <c r="P814" s="374">
        <v>4607109987346</v>
      </c>
      <c r="Q814" s="164"/>
      <c r="R814" s="191" t="s">
        <v>3218</v>
      </c>
    </row>
    <row r="815" spans="1:18" ht="58.35" customHeight="1">
      <c r="A815" s="163">
        <v>806</v>
      </c>
      <c r="B815" s="350">
        <v>14220</v>
      </c>
      <c r="C815" s="279" t="s">
        <v>10521</v>
      </c>
      <c r="D815" s="279"/>
      <c r="E815" s="355" t="s">
        <v>2644</v>
      </c>
      <c r="F815" s="351" t="s">
        <v>10428</v>
      </c>
      <c r="G815" s="352" t="s">
        <v>10457</v>
      </c>
      <c r="H815" s="347" t="str">
        <f t="shared" si="75"/>
        <v>фото</v>
      </c>
      <c r="I815" s="188" t="s">
        <v>10488</v>
      </c>
      <c r="J815" s="189" t="s">
        <v>169</v>
      </c>
      <c r="K815" s="229">
        <v>1</v>
      </c>
      <c r="L815" s="278">
        <v>259.60000000000002</v>
      </c>
      <c r="M815" s="324">
        <v>1</v>
      </c>
      <c r="N815" s="160"/>
      <c r="O815" s="157">
        <f t="shared" si="76"/>
        <v>0</v>
      </c>
      <c r="P815" s="374">
        <v>4607105140073</v>
      </c>
      <c r="Q815" s="447">
        <v>2025</v>
      </c>
      <c r="R815" s="191" t="s">
        <v>3218</v>
      </c>
    </row>
    <row r="816" spans="1:18" ht="58.15" customHeight="1">
      <c r="A816" s="163">
        <v>806</v>
      </c>
      <c r="B816" s="350">
        <v>3908</v>
      </c>
      <c r="C816" s="279" t="s">
        <v>8364</v>
      </c>
      <c r="D816" s="279"/>
      <c r="E816" s="355" t="s">
        <v>2644</v>
      </c>
      <c r="F816" s="351" t="s">
        <v>8365</v>
      </c>
      <c r="G816" s="352" t="s">
        <v>8366</v>
      </c>
      <c r="H816" s="347" t="str">
        <f t="shared" si="75"/>
        <v>фото</v>
      </c>
      <c r="I816" s="188" t="s">
        <v>8367</v>
      </c>
      <c r="J816" s="189" t="s">
        <v>169</v>
      </c>
      <c r="K816" s="229">
        <v>1</v>
      </c>
      <c r="L816" s="278">
        <v>311.90000000000003</v>
      </c>
      <c r="M816" s="324">
        <v>1</v>
      </c>
      <c r="N816" s="160"/>
      <c r="O816" s="157">
        <f t="shared" si="76"/>
        <v>0</v>
      </c>
      <c r="P816" s="374">
        <v>4607109981269</v>
      </c>
      <c r="Q816" s="164"/>
      <c r="R816" s="191" t="s">
        <v>3218</v>
      </c>
    </row>
    <row r="817" spans="1:18" ht="58.15" customHeight="1">
      <c r="A817" s="163">
        <v>806</v>
      </c>
      <c r="B817" s="350">
        <v>13905</v>
      </c>
      <c r="C817" s="279" t="s">
        <v>3222</v>
      </c>
      <c r="D817" s="279"/>
      <c r="E817" s="355" t="s">
        <v>2644</v>
      </c>
      <c r="F817" s="351" t="s">
        <v>3223</v>
      </c>
      <c r="G817" s="352" t="s">
        <v>3224</v>
      </c>
      <c r="H817" s="347" t="str">
        <f t="shared" si="75"/>
        <v>фото</v>
      </c>
      <c r="I817" s="188" t="s">
        <v>3225</v>
      </c>
      <c r="J817" s="189" t="s">
        <v>169</v>
      </c>
      <c r="K817" s="229">
        <v>1</v>
      </c>
      <c r="L817" s="278">
        <v>329.90000000000003</v>
      </c>
      <c r="M817" s="324">
        <v>1</v>
      </c>
      <c r="N817" s="160"/>
      <c r="O817" s="157">
        <f t="shared" si="76"/>
        <v>0</v>
      </c>
      <c r="P817" s="374">
        <v>4607109918500</v>
      </c>
      <c r="Q817" s="164"/>
      <c r="R817" s="191" t="s">
        <v>3218</v>
      </c>
    </row>
    <row r="818" spans="1:18" ht="58.15" customHeight="1">
      <c r="A818" s="163">
        <v>806</v>
      </c>
      <c r="B818" s="350">
        <v>13874</v>
      </c>
      <c r="C818" s="279" t="s">
        <v>3226</v>
      </c>
      <c r="D818" s="279"/>
      <c r="E818" s="355" t="s">
        <v>2644</v>
      </c>
      <c r="F818" s="351" t="s">
        <v>3227</v>
      </c>
      <c r="G818" s="352" t="s">
        <v>3228</v>
      </c>
      <c r="H818" s="347" t="str">
        <f t="shared" si="75"/>
        <v>фото</v>
      </c>
      <c r="I818" s="188" t="s">
        <v>3229</v>
      </c>
      <c r="J818" s="189" t="s">
        <v>169</v>
      </c>
      <c r="K818" s="229">
        <v>1</v>
      </c>
      <c r="L818" s="278">
        <v>282.40000000000003</v>
      </c>
      <c r="M818" s="324">
        <v>1</v>
      </c>
      <c r="N818" s="160"/>
      <c r="O818" s="157">
        <f t="shared" si="76"/>
        <v>0</v>
      </c>
      <c r="P818" s="374">
        <v>4607109918814</v>
      </c>
      <c r="Q818" s="164"/>
      <c r="R818" s="191" t="s">
        <v>3218</v>
      </c>
    </row>
    <row r="819" spans="1:18" ht="58.15" customHeight="1">
      <c r="A819" s="163">
        <v>806</v>
      </c>
      <c r="B819" s="350">
        <v>3569</v>
      </c>
      <c r="C819" s="279" t="s">
        <v>3230</v>
      </c>
      <c r="D819" s="279"/>
      <c r="E819" s="355" t="s">
        <v>2644</v>
      </c>
      <c r="F819" s="351" t="s">
        <v>3231</v>
      </c>
      <c r="G819" s="352" t="s">
        <v>3232</v>
      </c>
      <c r="H819" s="347" t="str">
        <f t="shared" si="75"/>
        <v>фото</v>
      </c>
      <c r="I819" s="188" t="s">
        <v>3233</v>
      </c>
      <c r="J819" s="189" t="s">
        <v>169</v>
      </c>
      <c r="K819" s="229">
        <v>1</v>
      </c>
      <c r="L819" s="278">
        <v>280.40000000000003</v>
      </c>
      <c r="M819" s="324">
        <v>1</v>
      </c>
      <c r="N819" s="160"/>
      <c r="O819" s="157">
        <f t="shared" si="76"/>
        <v>0</v>
      </c>
      <c r="P819" s="374">
        <v>4607109973455</v>
      </c>
      <c r="Q819" s="164"/>
      <c r="R819" s="191" t="s">
        <v>3218</v>
      </c>
    </row>
    <row r="820" spans="1:18" ht="58.15" customHeight="1">
      <c r="A820" s="163">
        <v>806</v>
      </c>
      <c r="B820" s="350">
        <v>13904</v>
      </c>
      <c r="C820" s="279" t="s">
        <v>3238</v>
      </c>
      <c r="D820" s="279"/>
      <c r="E820" s="355" t="s">
        <v>2644</v>
      </c>
      <c r="F820" s="351" t="s">
        <v>3239</v>
      </c>
      <c r="G820" s="352" t="s">
        <v>3240</v>
      </c>
      <c r="H820" s="347" t="str">
        <f t="shared" si="75"/>
        <v>фото</v>
      </c>
      <c r="I820" s="188" t="s">
        <v>3241</v>
      </c>
      <c r="J820" s="189" t="s">
        <v>169</v>
      </c>
      <c r="K820" s="229">
        <v>1</v>
      </c>
      <c r="L820" s="278">
        <v>274.3</v>
      </c>
      <c r="M820" s="324">
        <v>1</v>
      </c>
      <c r="N820" s="160"/>
      <c r="O820" s="157">
        <f t="shared" si="76"/>
        <v>0</v>
      </c>
      <c r="P820" s="374">
        <v>4607109918517</v>
      </c>
      <c r="Q820" s="164"/>
      <c r="R820" s="191" t="s">
        <v>3218</v>
      </c>
    </row>
    <row r="821" spans="1:18" ht="58.15" customHeight="1">
      <c r="A821" s="163">
        <v>806</v>
      </c>
      <c r="B821" s="350">
        <v>3592</v>
      </c>
      <c r="C821" s="279" t="s">
        <v>3246</v>
      </c>
      <c r="D821" s="279"/>
      <c r="E821" s="355" t="s">
        <v>2644</v>
      </c>
      <c r="F821" s="351" t="s">
        <v>3247</v>
      </c>
      <c r="G821" s="352" t="s">
        <v>3248</v>
      </c>
      <c r="H821" s="347" t="str">
        <f t="shared" si="75"/>
        <v>фото</v>
      </c>
      <c r="I821" s="188" t="s">
        <v>3249</v>
      </c>
      <c r="J821" s="189" t="s">
        <v>169</v>
      </c>
      <c r="K821" s="229">
        <v>1</v>
      </c>
      <c r="L821" s="278">
        <v>274.90000000000003</v>
      </c>
      <c r="M821" s="324">
        <v>1</v>
      </c>
      <c r="N821" s="160"/>
      <c r="O821" s="157">
        <f t="shared" si="76"/>
        <v>0</v>
      </c>
      <c r="P821" s="374">
        <v>4607109973479</v>
      </c>
      <c r="Q821" s="164"/>
      <c r="R821" s="191" t="s">
        <v>3218</v>
      </c>
    </row>
    <row r="822" spans="1:18" ht="58.15" customHeight="1">
      <c r="A822" s="163">
        <v>806</v>
      </c>
      <c r="B822" s="350">
        <v>6296</v>
      </c>
      <c r="C822" s="279" t="s">
        <v>3250</v>
      </c>
      <c r="D822" s="279"/>
      <c r="E822" s="355" t="s">
        <v>2644</v>
      </c>
      <c r="F822" s="351" t="s">
        <v>3251</v>
      </c>
      <c r="G822" s="352" t="s">
        <v>3252</v>
      </c>
      <c r="H822" s="347" t="str">
        <f t="shared" si="75"/>
        <v>фото</v>
      </c>
      <c r="I822" s="188" t="s">
        <v>3253</v>
      </c>
      <c r="J822" s="189" t="s">
        <v>169</v>
      </c>
      <c r="K822" s="229">
        <v>1</v>
      </c>
      <c r="L822" s="278">
        <v>257.60000000000002</v>
      </c>
      <c r="M822" s="324">
        <v>1</v>
      </c>
      <c r="N822" s="160"/>
      <c r="O822" s="157">
        <f t="shared" si="76"/>
        <v>0</v>
      </c>
      <c r="P822" s="374">
        <v>4607109933688</v>
      </c>
      <c r="Q822" s="164"/>
      <c r="R822" s="191" t="s">
        <v>3218</v>
      </c>
    </row>
    <row r="823" spans="1:18" ht="18.75">
      <c r="A823" s="163">
        <v>806</v>
      </c>
      <c r="B823" s="150"/>
      <c r="C823" s="150"/>
      <c r="D823" s="150"/>
      <c r="E823" s="481" t="s">
        <v>3254</v>
      </c>
      <c r="F823" s="147"/>
      <c r="G823" s="150"/>
      <c r="H823" s="150"/>
      <c r="I823" s="276"/>
      <c r="J823" s="150"/>
      <c r="K823" s="434"/>
      <c r="L823" s="150"/>
      <c r="M823" s="150"/>
      <c r="N823" s="150"/>
      <c r="O823" s="150"/>
      <c r="P823" s="387"/>
      <c r="Q823" s="150"/>
      <c r="R823" s="243"/>
    </row>
    <row r="824" spans="1:18" ht="58.15" customHeight="1">
      <c r="A824" s="163">
        <v>806</v>
      </c>
      <c r="B824" s="350">
        <v>3910</v>
      </c>
      <c r="C824" s="279" t="s">
        <v>3255</v>
      </c>
      <c r="D824" s="279"/>
      <c r="E824" s="355" t="s">
        <v>2644</v>
      </c>
      <c r="F824" s="351" t="s">
        <v>3256</v>
      </c>
      <c r="G824" s="352" t="s">
        <v>3257</v>
      </c>
      <c r="H824" s="347" t="str">
        <f t="shared" ref="H824:H842" si="77">HYPERLINK("https://www.gardenbulbs.ru/images/Dahlia_CL/thumbnails/"&amp;C824&amp;".jpg","фото")</f>
        <v>фото</v>
      </c>
      <c r="I824" s="188" t="s">
        <v>3258</v>
      </c>
      <c r="J824" s="189" t="s">
        <v>169</v>
      </c>
      <c r="K824" s="229">
        <v>1</v>
      </c>
      <c r="L824" s="278">
        <v>329.70000000000005</v>
      </c>
      <c r="M824" s="324">
        <v>1</v>
      </c>
      <c r="N824" s="160"/>
      <c r="O824" s="157">
        <f t="shared" ref="O824:O842" si="78">IF(ISERROR(L824*N824),0,L824*N824)</f>
        <v>0</v>
      </c>
      <c r="P824" s="374">
        <v>4607109981283</v>
      </c>
      <c r="Q824" s="164"/>
      <c r="R824" s="191" t="s">
        <v>3254</v>
      </c>
    </row>
    <row r="825" spans="1:18" ht="58.15" customHeight="1">
      <c r="A825" s="163">
        <v>806</v>
      </c>
      <c r="B825" s="350">
        <v>3522</v>
      </c>
      <c r="C825" s="279" t="s">
        <v>3259</v>
      </c>
      <c r="D825" s="279"/>
      <c r="E825" s="355" t="s">
        <v>2644</v>
      </c>
      <c r="F825" s="351" t="s">
        <v>3260</v>
      </c>
      <c r="G825" s="352" t="s">
        <v>3261</v>
      </c>
      <c r="H825" s="347" t="str">
        <f t="shared" si="77"/>
        <v>фото</v>
      </c>
      <c r="I825" s="188" t="s">
        <v>3262</v>
      </c>
      <c r="J825" s="189" t="s">
        <v>169</v>
      </c>
      <c r="K825" s="229">
        <v>1</v>
      </c>
      <c r="L825" s="278">
        <v>248.1</v>
      </c>
      <c r="M825" s="324">
        <v>1</v>
      </c>
      <c r="N825" s="160"/>
      <c r="O825" s="157">
        <f t="shared" si="78"/>
        <v>0</v>
      </c>
      <c r="P825" s="374">
        <v>4607109973486</v>
      </c>
      <c r="Q825" s="164"/>
      <c r="R825" s="191" t="s">
        <v>3254</v>
      </c>
    </row>
    <row r="826" spans="1:18" ht="58.15" customHeight="1">
      <c r="A826" s="163">
        <v>806</v>
      </c>
      <c r="B826" s="350">
        <v>3902</v>
      </c>
      <c r="C826" s="279" t="s">
        <v>3219</v>
      </c>
      <c r="D826" s="279"/>
      <c r="E826" s="355" t="s">
        <v>2644</v>
      </c>
      <c r="F826" s="351" t="s">
        <v>3220</v>
      </c>
      <c r="G826" s="352" t="s">
        <v>3221</v>
      </c>
      <c r="H826" s="347" t="str">
        <f t="shared" si="77"/>
        <v>фото</v>
      </c>
      <c r="I826" s="188" t="s">
        <v>9104</v>
      </c>
      <c r="J826" s="189" t="s">
        <v>169</v>
      </c>
      <c r="K826" s="229">
        <v>1</v>
      </c>
      <c r="L826" s="278">
        <v>316.90000000000003</v>
      </c>
      <c r="M826" s="324">
        <v>1</v>
      </c>
      <c r="N826" s="160"/>
      <c r="O826" s="157">
        <f t="shared" si="78"/>
        <v>0</v>
      </c>
      <c r="P826" s="374">
        <v>4607109981207</v>
      </c>
      <c r="Q826" s="164"/>
      <c r="R826" s="191" t="s">
        <v>3254</v>
      </c>
    </row>
    <row r="827" spans="1:18" ht="58.15" customHeight="1">
      <c r="A827" s="163">
        <v>806</v>
      </c>
      <c r="B827" s="350">
        <v>7800</v>
      </c>
      <c r="C827" s="279" t="s">
        <v>11667</v>
      </c>
      <c r="D827" s="279"/>
      <c r="E827" s="355" t="s">
        <v>2644</v>
      </c>
      <c r="F827" s="351" t="s">
        <v>11739</v>
      </c>
      <c r="G827" s="352" t="s">
        <v>11810</v>
      </c>
      <c r="H827" s="347" t="str">
        <f t="shared" si="77"/>
        <v>фото</v>
      </c>
      <c r="I827" s="188" t="s">
        <v>11886</v>
      </c>
      <c r="J827" s="189" t="s">
        <v>169</v>
      </c>
      <c r="K827" s="229">
        <v>1</v>
      </c>
      <c r="L827" s="278">
        <v>348.20000000000005</v>
      </c>
      <c r="M827" s="324">
        <v>1</v>
      </c>
      <c r="N827" s="160"/>
      <c r="O827" s="157">
        <f t="shared" si="78"/>
        <v>0</v>
      </c>
      <c r="P827" s="374">
        <v>4607109988510</v>
      </c>
      <c r="Q827" s="164"/>
      <c r="R827" s="191" t="s">
        <v>3254</v>
      </c>
    </row>
    <row r="828" spans="1:18" ht="58.35" customHeight="1">
      <c r="A828" s="163">
        <v>806</v>
      </c>
      <c r="B828" s="350">
        <v>3528</v>
      </c>
      <c r="C828" s="279" t="s">
        <v>10524</v>
      </c>
      <c r="D828" s="279"/>
      <c r="E828" s="355" t="s">
        <v>2644</v>
      </c>
      <c r="F828" s="351" t="s">
        <v>10431</v>
      </c>
      <c r="G828" s="352" t="s">
        <v>10460</v>
      </c>
      <c r="H828" s="347" t="str">
        <f t="shared" si="77"/>
        <v>фото</v>
      </c>
      <c r="I828" s="188" t="s">
        <v>10491</v>
      </c>
      <c r="J828" s="189" t="s">
        <v>169</v>
      </c>
      <c r="K828" s="229">
        <v>1</v>
      </c>
      <c r="L828" s="278">
        <v>348.20000000000005</v>
      </c>
      <c r="M828" s="324">
        <v>1</v>
      </c>
      <c r="N828" s="160"/>
      <c r="O828" s="157">
        <f t="shared" si="78"/>
        <v>0</v>
      </c>
      <c r="P828" s="374">
        <v>4607109973509</v>
      </c>
      <c r="Q828" s="447">
        <v>2025</v>
      </c>
      <c r="R828" s="191" t="s">
        <v>3254</v>
      </c>
    </row>
    <row r="829" spans="1:18" ht="58.35" customHeight="1">
      <c r="A829" s="163">
        <v>806</v>
      </c>
      <c r="B829" s="350">
        <v>3529</v>
      </c>
      <c r="C829" s="279" t="s">
        <v>11668</v>
      </c>
      <c r="D829" s="279"/>
      <c r="E829" s="355" t="s">
        <v>2644</v>
      </c>
      <c r="F829" s="351" t="s">
        <v>11740</v>
      </c>
      <c r="G829" s="352" t="s">
        <v>11811</v>
      </c>
      <c r="H829" s="347" t="str">
        <f t="shared" si="77"/>
        <v>фото</v>
      </c>
      <c r="I829" s="188" t="s">
        <v>11887</v>
      </c>
      <c r="J829" s="189" t="s">
        <v>169</v>
      </c>
      <c r="K829" s="229">
        <v>1</v>
      </c>
      <c r="L829" s="278">
        <v>348.20000000000005</v>
      </c>
      <c r="M829" s="324">
        <v>1</v>
      </c>
      <c r="N829" s="160"/>
      <c r="O829" s="157">
        <f t="shared" si="78"/>
        <v>0</v>
      </c>
      <c r="P829" s="374">
        <v>4607109973516</v>
      </c>
      <c r="Q829" s="164"/>
      <c r="R829" s="191" t="s">
        <v>3254</v>
      </c>
    </row>
    <row r="830" spans="1:18" ht="58.35" customHeight="1">
      <c r="A830" s="163">
        <v>806</v>
      </c>
      <c r="B830" s="350">
        <v>6247</v>
      </c>
      <c r="C830" s="279" t="s">
        <v>11669</v>
      </c>
      <c r="D830" s="279"/>
      <c r="E830" s="355" t="s">
        <v>2644</v>
      </c>
      <c r="F830" s="351" t="s">
        <v>11741</v>
      </c>
      <c r="G830" s="352" t="s">
        <v>11812</v>
      </c>
      <c r="H830" s="347" t="str">
        <f t="shared" si="77"/>
        <v>фото</v>
      </c>
      <c r="I830" s="188" t="s">
        <v>11888</v>
      </c>
      <c r="J830" s="189" t="s">
        <v>169</v>
      </c>
      <c r="K830" s="229">
        <v>1</v>
      </c>
      <c r="L830" s="278">
        <v>348.20000000000005</v>
      </c>
      <c r="M830" s="324">
        <v>1</v>
      </c>
      <c r="N830" s="160"/>
      <c r="O830" s="157">
        <f t="shared" si="78"/>
        <v>0</v>
      </c>
      <c r="P830" s="374">
        <v>4607109933930</v>
      </c>
      <c r="Q830" s="164"/>
      <c r="R830" s="191" t="s">
        <v>3254</v>
      </c>
    </row>
    <row r="831" spans="1:18" ht="47.85" customHeight="1">
      <c r="A831" s="163">
        <v>806</v>
      </c>
      <c r="B831" s="350">
        <v>7802</v>
      </c>
      <c r="C831" s="279" t="s">
        <v>11670</v>
      </c>
      <c r="D831" s="279"/>
      <c r="E831" s="355" t="s">
        <v>2644</v>
      </c>
      <c r="F831" s="351" t="s">
        <v>11742</v>
      </c>
      <c r="G831" s="352" t="s">
        <v>11813</v>
      </c>
      <c r="H831" s="347" t="str">
        <f t="shared" si="77"/>
        <v>фото</v>
      </c>
      <c r="I831" s="188" t="s">
        <v>11889</v>
      </c>
      <c r="J831" s="189" t="s">
        <v>169</v>
      </c>
      <c r="K831" s="229">
        <v>1</v>
      </c>
      <c r="L831" s="278">
        <v>348.20000000000005</v>
      </c>
      <c r="M831" s="324">
        <v>1</v>
      </c>
      <c r="N831" s="160"/>
      <c r="O831" s="157">
        <f t="shared" si="78"/>
        <v>0</v>
      </c>
      <c r="P831" s="374">
        <v>4607109975978</v>
      </c>
      <c r="Q831" s="164"/>
      <c r="R831" s="191" t="s">
        <v>3254</v>
      </c>
    </row>
    <row r="832" spans="1:18" ht="47.85" customHeight="1">
      <c r="A832" s="163">
        <v>806</v>
      </c>
      <c r="B832" s="350">
        <v>9888</v>
      </c>
      <c r="C832" s="279" t="s">
        <v>11671</v>
      </c>
      <c r="D832" s="279"/>
      <c r="E832" s="356" t="s">
        <v>2644</v>
      </c>
      <c r="F832" s="353" t="s">
        <v>11743</v>
      </c>
      <c r="G832" s="354" t="s">
        <v>11814</v>
      </c>
      <c r="H832" s="347" t="str">
        <f t="shared" si="77"/>
        <v>фото</v>
      </c>
      <c r="I832" s="188" t="s">
        <v>11890</v>
      </c>
      <c r="J832" s="189" t="s">
        <v>169</v>
      </c>
      <c r="K832" s="229">
        <v>1</v>
      </c>
      <c r="L832" s="278">
        <v>348.20000000000005</v>
      </c>
      <c r="M832" s="324">
        <v>1</v>
      </c>
      <c r="N832" s="160"/>
      <c r="O832" s="157">
        <f t="shared" si="78"/>
        <v>0</v>
      </c>
      <c r="P832" s="374">
        <v>4607109920893</v>
      </c>
      <c r="Q832" s="164" t="s">
        <v>190</v>
      </c>
      <c r="R832" s="191" t="s">
        <v>3254</v>
      </c>
    </row>
    <row r="833" spans="1:18" ht="47.85" customHeight="1">
      <c r="A833" s="163">
        <v>806</v>
      </c>
      <c r="B833" s="350">
        <v>14219</v>
      </c>
      <c r="C833" s="279" t="s">
        <v>10522</v>
      </c>
      <c r="D833" s="279"/>
      <c r="E833" s="355" t="s">
        <v>2644</v>
      </c>
      <c r="F833" s="351" t="s">
        <v>10429</v>
      </c>
      <c r="G833" s="352" t="s">
        <v>10458</v>
      </c>
      <c r="H833" s="347" t="str">
        <f t="shared" si="77"/>
        <v>фото</v>
      </c>
      <c r="I833" s="188" t="s">
        <v>10489</v>
      </c>
      <c r="J833" s="189" t="s">
        <v>169</v>
      </c>
      <c r="K833" s="229">
        <v>1</v>
      </c>
      <c r="L833" s="278">
        <v>329.90000000000003</v>
      </c>
      <c r="M833" s="324">
        <v>1</v>
      </c>
      <c r="N833" s="160"/>
      <c r="O833" s="157">
        <f t="shared" si="78"/>
        <v>0</v>
      </c>
      <c r="P833" s="374">
        <v>4607105139961</v>
      </c>
      <c r="Q833" s="447">
        <v>2025</v>
      </c>
      <c r="R833" s="191" t="s">
        <v>3254</v>
      </c>
    </row>
    <row r="834" spans="1:18" ht="56.65" customHeight="1">
      <c r="A834" s="163">
        <v>806</v>
      </c>
      <c r="B834" s="350">
        <v>3901</v>
      </c>
      <c r="C834" s="279" t="s">
        <v>11672</v>
      </c>
      <c r="D834" s="279"/>
      <c r="E834" s="355" t="s">
        <v>2644</v>
      </c>
      <c r="F834" s="351" t="s">
        <v>11744</v>
      </c>
      <c r="G834" s="352" t="s">
        <v>11815</v>
      </c>
      <c r="H834" s="347" t="str">
        <f t="shared" si="77"/>
        <v>фото</v>
      </c>
      <c r="I834" s="188" t="s">
        <v>11891</v>
      </c>
      <c r="J834" s="189" t="s">
        <v>169</v>
      </c>
      <c r="K834" s="229">
        <v>1</v>
      </c>
      <c r="L834" s="278">
        <v>323.8</v>
      </c>
      <c r="M834" s="324">
        <v>1</v>
      </c>
      <c r="N834" s="160"/>
      <c r="O834" s="157">
        <f t="shared" si="78"/>
        <v>0</v>
      </c>
      <c r="P834" s="374">
        <v>4607109981191</v>
      </c>
      <c r="Q834" s="164"/>
      <c r="R834" s="191" t="s">
        <v>3254</v>
      </c>
    </row>
    <row r="835" spans="1:18" ht="58.35" customHeight="1">
      <c r="A835" s="163">
        <v>806</v>
      </c>
      <c r="B835" s="350">
        <v>14482</v>
      </c>
      <c r="C835" s="279" t="s">
        <v>10523</v>
      </c>
      <c r="D835" s="279"/>
      <c r="E835" s="355" t="s">
        <v>2644</v>
      </c>
      <c r="F835" s="351" t="s">
        <v>10430</v>
      </c>
      <c r="G835" s="352" t="s">
        <v>10459</v>
      </c>
      <c r="H835" s="347" t="str">
        <f t="shared" si="77"/>
        <v>фото</v>
      </c>
      <c r="I835" s="188" t="s">
        <v>10490</v>
      </c>
      <c r="J835" s="189" t="s">
        <v>169</v>
      </c>
      <c r="K835" s="229">
        <v>1</v>
      </c>
      <c r="L835" s="278">
        <v>329.90000000000003</v>
      </c>
      <c r="M835" s="324">
        <v>1</v>
      </c>
      <c r="N835" s="160"/>
      <c r="O835" s="157">
        <f t="shared" si="78"/>
        <v>0</v>
      </c>
      <c r="P835" s="374">
        <v>4607105140424</v>
      </c>
      <c r="Q835" s="447">
        <v>2025</v>
      </c>
      <c r="R835" s="191" t="s">
        <v>3254</v>
      </c>
    </row>
    <row r="836" spans="1:18" ht="58.15" customHeight="1">
      <c r="A836" s="163">
        <v>806</v>
      </c>
      <c r="B836" s="350">
        <v>3909</v>
      </c>
      <c r="C836" s="279" t="s">
        <v>3263</v>
      </c>
      <c r="D836" s="279"/>
      <c r="E836" s="355" t="s">
        <v>2644</v>
      </c>
      <c r="F836" s="351" t="s">
        <v>3264</v>
      </c>
      <c r="G836" s="352" t="s">
        <v>3265</v>
      </c>
      <c r="H836" s="347" t="str">
        <f t="shared" si="77"/>
        <v>фото</v>
      </c>
      <c r="I836" s="188" t="s">
        <v>3266</v>
      </c>
      <c r="J836" s="189" t="s">
        <v>169</v>
      </c>
      <c r="K836" s="229">
        <v>1</v>
      </c>
      <c r="L836" s="278">
        <v>273.70000000000005</v>
      </c>
      <c r="M836" s="324">
        <v>1</v>
      </c>
      <c r="N836" s="160"/>
      <c r="O836" s="157">
        <f t="shared" si="78"/>
        <v>0</v>
      </c>
      <c r="P836" s="374">
        <v>4607109981276</v>
      </c>
      <c r="Q836" s="164"/>
      <c r="R836" s="191" t="s">
        <v>3254</v>
      </c>
    </row>
    <row r="837" spans="1:18" ht="58.35" customHeight="1">
      <c r="A837" s="163">
        <v>806</v>
      </c>
      <c r="B837" s="350">
        <v>7026</v>
      </c>
      <c r="C837" s="279" t="s">
        <v>9271</v>
      </c>
      <c r="D837" s="279"/>
      <c r="E837" s="355" t="s">
        <v>2644</v>
      </c>
      <c r="F837" s="351" t="s">
        <v>9258</v>
      </c>
      <c r="G837" s="352" t="s">
        <v>9283</v>
      </c>
      <c r="H837" s="347" t="str">
        <f t="shared" si="77"/>
        <v>фото</v>
      </c>
      <c r="I837" s="188" t="s">
        <v>9297</v>
      </c>
      <c r="J837" s="189" t="s">
        <v>169</v>
      </c>
      <c r="K837" s="229">
        <v>1</v>
      </c>
      <c r="L837" s="278">
        <v>286.5</v>
      </c>
      <c r="M837" s="324">
        <v>1</v>
      </c>
      <c r="N837" s="160"/>
      <c r="O837" s="157">
        <f t="shared" si="78"/>
        <v>0</v>
      </c>
      <c r="P837" s="374">
        <v>4607109937983</v>
      </c>
      <c r="Q837" s="164"/>
      <c r="R837" s="191" t="s">
        <v>3254</v>
      </c>
    </row>
    <row r="838" spans="1:18" ht="58.35" customHeight="1">
      <c r="A838" s="163">
        <v>806</v>
      </c>
      <c r="B838" s="350">
        <v>6271</v>
      </c>
      <c r="C838" s="279" t="s">
        <v>9270</v>
      </c>
      <c r="D838" s="279"/>
      <c r="E838" s="355" t="s">
        <v>2644</v>
      </c>
      <c r="F838" s="351" t="s">
        <v>9257</v>
      </c>
      <c r="G838" s="352" t="s">
        <v>9282</v>
      </c>
      <c r="H838" s="347" t="str">
        <f t="shared" si="77"/>
        <v>фото</v>
      </c>
      <c r="I838" s="188" t="s">
        <v>9296</v>
      </c>
      <c r="J838" s="189" t="s">
        <v>169</v>
      </c>
      <c r="K838" s="229">
        <v>1</v>
      </c>
      <c r="L838" s="278">
        <v>308.90000000000003</v>
      </c>
      <c r="M838" s="324">
        <v>1</v>
      </c>
      <c r="N838" s="160"/>
      <c r="O838" s="157">
        <f t="shared" si="78"/>
        <v>0</v>
      </c>
      <c r="P838" s="374">
        <v>4607109987285</v>
      </c>
      <c r="Q838" s="164"/>
      <c r="R838" s="191" t="s">
        <v>3254</v>
      </c>
    </row>
    <row r="839" spans="1:18" ht="58.15" customHeight="1">
      <c r="A839" s="163">
        <v>806</v>
      </c>
      <c r="B839" s="350">
        <v>13900</v>
      </c>
      <c r="C839" s="279" t="s">
        <v>3267</v>
      </c>
      <c r="D839" s="279"/>
      <c r="E839" s="355" t="s">
        <v>2644</v>
      </c>
      <c r="F839" s="351" t="s">
        <v>3268</v>
      </c>
      <c r="G839" s="352" t="s">
        <v>3269</v>
      </c>
      <c r="H839" s="347" t="str">
        <f t="shared" si="77"/>
        <v>фото</v>
      </c>
      <c r="I839" s="188" t="s">
        <v>3270</v>
      </c>
      <c r="J839" s="189" t="s">
        <v>169</v>
      </c>
      <c r="K839" s="229">
        <v>1</v>
      </c>
      <c r="L839" s="278">
        <v>323.8</v>
      </c>
      <c r="M839" s="324">
        <v>1</v>
      </c>
      <c r="N839" s="160"/>
      <c r="O839" s="157">
        <f t="shared" si="78"/>
        <v>0</v>
      </c>
      <c r="P839" s="374">
        <v>4607109918555</v>
      </c>
      <c r="Q839" s="164"/>
      <c r="R839" s="191" t="s">
        <v>3254</v>
      </c>
    </row>
    <row r="840" spans="1:18" ht="58.15" customHeight="1">
      <c r="A840" s="163">
        <v>806</v>
      </c>
      <c r="B840" s="350">
        <v>13867</v>
      </c>
      <c r="C840" s="279" t="s">
        <v>3271</v>
      </c>
      <c r="D840" s="279"/>
      <c r="E840" s="355" t="s">
        <v>2644</v>
      </c>
      <c r="F840" s="351" t="s">
        <v>3272</v>
      </c>
      <c r="G840" s="352" t="s">
        <v>3273</v>
      </c>
      <c r="H840" s="347" t="str">
        <f t="shared" si="77"/>
        <v>фото</v>
      </c>
      <c r="I840" s="188" t="s">
        <v>3274</v>
      </c>
      <c r="J840" s="189" t="s">
        <v>169</v>
      </c>
      <c r="K840" s="229">
        <v>1</v>
      </c>
      <c r="L840" s="278">
        <v>314.90000000000003</v>
      </c>
      <c r="M840" s="324">
        <v>1</v>
      </c>
      <c r="N840" s="160"/>
      <c r="O840" s="157">
        <f t="shared" si="78"/>
        <v>0</v>
      </c>
      <c r="P840" s="374">
        <v>4607109918883</v>
      </c>
      <c r="Q840" s="164"/>
      <c r="R840" s="191" t="s">
        <v>3254</v>
      </c>
    </row>
    <row r="841" spans="1:18" ht="58.15" customHeight="1">
      <c r="A841" s="163">
        <v>806</v>
      </c>
      <c r="B841" s="350">
        <v>13860</v>
      </c>
      <c r="C841" s="279" t="s">
        <v>3275</v>
      </c>
      <c r="D841" s="279"/>
      <c r="E841" s="355" t="s">
        <v>2644</v>
      </c>
      <c r="F841" s="351" t="s">
        <v>3276</v>
      </c>
      <c r="G841" s="352" t="s">
        <v>3277</v>
      </c>
      <c r="H841" s="347" t="str">
        <f t="shared" si="77"/>
        <v>фото</v>
      </c>
      <c r="I841" s="188" t="s">
        <v>3278</v>
      </c>
      <c r="J841" s="189" t="s">
        <v>169</v>
      </c>
      <c r="K841" s="229">
        <v>1</v>
      </c>
      <c r="L841" s="278">
        <v>264.20000000000005</v>
      </c>
      <c r="M841" s="324">
        <v>1</v>
      </c>
      <c r="N841" s="160"/>
      <c r="O841" s="157">
        <f t="shared" si="78"/>
        <v>0</v>
      </c>
      <c r="P841" s="374">
        <v>4607109918951</v>
      </c>
      <c r="Q841" s="164"/>
      <c r="R841" s="191" t="s">
        <v>3254</v>
      </c>
    </row>
    <row r="842" spans="1:18" ht="58.35" customHeight="1">
      <c r="A842" s="163">
        <v>806</v>
      </c>
      <c r="B842" s="350">
        <v>3562</v>
      </c>
      <c r="C842" s="279" t="s">
        <v>11673</v>
      </c>
      <c r="D842" s="279"/>
      <c r="E842" s="355" t="s">
        <v>2644</v>
      </c>
      <c r="F842" s="351" t="s">
        <v>11745</v>
      </c>
      <c r="G842" s="352" t="s">
        <v>11816</v>
      </c>
      <c r="H842" s="347" t="str">
        <f t="shared" si="77"/>
        <v>фото</v>
      </c>
      <c r="I842" s="188" t="s">
        <v>11892</v>
      </c>
      <c r="J842" s="189" t="s">
        <v>169</v>
      </c>
      <c r="K842" s="229">
        <v>1</v>
      </c>
      <c r="L842" s="278">
        <v>329.90000000000003</v>
      </c>
      <c r="M842" s="324">
        <v>1</v>
      </c>
      <c r="N842" s="160"/>
      <c r="O842" s="157">
        <f t="shared" si="78"/>
        <v>0</v>
      </c>
      <c r="P842" s="374">
        <v>4607109937976</v>
      </c>
      <c r="Q842" s="164"/>
      <c r="R842" s="191" t="s">
        <v>3254</v>
      </c>
    </row>
    <row r="843" spans="1:18" ht="18.75">
      <c r="A843" s="163">
        <v>806</v>
      </c>
      <c r="B843" s="150"/>
      <c r="C843" s="150"/>
      <c r="D843" s="150"/>
      <c r="E843" s="481" t="s">
        <v>3279</v>
      </c>
      <c r="F843" s="147"/>
      <c r="G843" s="150"/>
      <c r="H843" s="150"/>
      <c r="I843" s="276"/>
      <c r="J843" s="150"/>
      <c r="K843" s="434"/>
      <c r="L843" s="150"/>
      <c r="M843" s="150"/>
      <c r="N843" s="150"/>
      <c r="O843" s="150"/>
      <c r="P843" s="387"/>
      <c r="Q843" s="150"/>
      <c r="R843" s="243"/>
    </row>
    <row r="844" spans="1:18" ht="58.15" customHeight="1">
      <c r="A844" s="163">
        <v>806</v>
      </c>
      <c r="B844" s="350">
        <v>3847</v>
      </c>
      <c r="C844" s="279" t="s">
        <v>3280</v>
      </c>
      <c r="D844" s="279"/>
      <c r="E844" s="355" t="s">
        <v>2644</v>
      </c>
      <c r="F844" s="351" t="s">
        <v>3281</v>
      </c>
      <c r="G844" s="352" t="s">
        <v>3282</v>
      </c>
      <c r="H844" s="347" t="str">
        <f t="shared" ref="H844:H856" si="79">HYPERLINK("https://www.gardenbulbs.ru/images/Dahlia_CL/thumbnails/"&amp;C844&amp;".jpg","фото")</f>
        <v>фото</v>
      </c>
      <c r="I844" s="188" t="s">
        <v>3283</v>
      </c>
      <c r="J844" s="189" t="s">
        <v>169</v>
      </c>
      <c r="K844" s="229">
        <v>1</v>
      </c>
      <c r="L844" s="278">
        <v>310.90000000000003</v>
      </c>
      <c r="M844" s="324">
        <v>1</v>
      </c>
      <c r="N844" s="160"/>
      <c r="O844" s="157">
        <f t="shared" ref="O844:O856" si="80">IF(ISERROR(L844*N844),0,L844*N844)</f>
        <v>0</v>
      </c>
      <c r="P844" s="374">
        <v>4607109980651</v>
      </c>
      <c r="Q844" s="164"/>
      <c r="R844" s="191" t="s">
        <v>10494</v>
      </c>
    </row>
    <row r="845" spans="1:18" ht="58.15" customHeight="1">
      <c r="A845" s="163">
        <v>806</v>
      </c>
      <c r="B845" s="350">
        <v>3846</v>
      </c>
      <c r="C845" s="279" t="s">
        <v>3284</v>
      </c>
      <c r="D845" s="279"/>
      <c r="E845" s="355" t="s">
        <v>2644</v>
      </c>
      <c r="F845" s="351" t="s">
        <v>3285</v>
      </c>
      <c r="G845" s="352" t="s">
        <v>3286</v>
      </c>
      <c r="H845" s="347" t="str">
        <f t="shared" si="79"/>
        <v>фото</v>
      </c>
      <c r="I845" s="188" t="s">
        <v>3287</v>
      </c>
      <c r="J845" s="189" t="s">
        <v>169</v>
      </c>
      <c r="K845" s="229">
        <v>1</v>
      </c>
      <c r="L845" s="278">
        <v>310.90000000000003</v>
      </c>
      <c r="M845" s="324">
        <v>1</v>
      </c>
      <c r="N845" s="160"/>
      <c r="O845" s="157">
        <f t="shared" si="80"/>
        <v>0</v>
      </c>
      <c r="P845" s="374">
        <v>4607109980644</v>
      </c>
      <c r="Q845" s="164"/>
      <c r="R845" s="191" t="s">
        <v>10494</v>
      </c>
    </row>
    <row r="846" spans="1:18" ht="58.15" customHeight="1">
      <c r="A846" s="163">
        <v>806</v>
      </c>
      <c r="B846" s="350">
        <v>7622</v>
      </c>
      <c r="C846" s="279" t="s">
        <v>3288</v>
      </c>
      <c r="D846" s="279"/>
      <c r="E846" s="355" t="s">
        <v>2644</v>
      </c>
      <c r="F846" s="351" t="s">
        <v>3289</v>
      </c>
      <c r="G846" s="352" t="s">
        <v>3290</v>
      </c>
      <c r="H846" s="347" t="str">
        <f t="shared" si="79"/>
        <v>фото</v>
      </c>
      <c r="I846" s="188" t="s">
        <v>3291</v>
      </c>
      <c r="J846" s="189" t="s">
        <v>169</v>
      </c>
      <c r="K846" s="229">
        <v>1</v>
      </c>
      <c r="L846" s="278">
        <v>310.90000000000003</v>
      </c>
      <c r="M846" s="324">
        <v>1</v>
      </c>
      <c r="N846" s="160"/>
      <c r="O846" s="157">
        <f t="shared" si="80"/>
        <v>0</v>
      </c>
      <c r="P846" s="374">
        <v>4607109969984</v>
      </c>
      <c r="Q846" s="164"/>
      <c r="R846" s="191" t="s">
        <v>10494</v>
      </c>
    </row>
    <row r="847" spans="1:18" ht="58.15" customHeight="1">
      <c r="A847" s="163">
        <v>806</v>
      </c>
      <c r="B847" s="350">
        <v>6996</v>
      </c>
      <c r="C847" s="279" t="s">
        <v>3292</v>
      </c>
      <c r="D847" s="279"/>
      <c r="E847" s="355" t="s">
        <v>2644</v>
      </c>
      <c r="F847" s="351" t="s">
        <v>3293</v>
      </c>
      <c r="G847" s="352" t="s">
        <v>3294</v>
      </c>
      <c r="H847" s="347" t="str">
        <f t="shared" si="79"/>
        <v>фото</v>
      </c>
      <c r="I847" s="188" t="s">
        <v>3295</v>
      </c>
      <c r="J847" s="189" t="s">
        <v>169</v>
      </c>
      <c r="K847" s="229">
        <v>1</v>
      </c>
      <c r="L847" s="278">
        <v>310.90000000000003</v>
      </c>
      <c r="M847" s="324">
        <v>1</v>
      </c>
      <c r="N847" s="160"/>
      <c r="O847" s="157">
        <f t="shared" si="80"/>
        <v>0</v>
      </c>
      <c r="P847" s="374">
        <v>4607109946404</v>
      </c>
      <c r="Q847" s="164"/>
      <c r="R847" s="191" t="s">
        <v>10494</v>
      </c>
    </row>
    <row r="848" spans="1:18" ht="58.15" customHeight="1">
      <c r="A848" s="163">
        <v>806</v>
      </c>
      <c r="B848" s="350">
        <v>7781</v>
      </c>
      <c r="C848" s="279" t="s">
        <v>3296</v>
      </c>
      <c r="D848" s="279"/>
      <c r="E848" s="355" t="s">
        <v>2644</v>
      </c>
      <c r="F848" s="351" t="s">
        <v>3297</v>
      </c>
      <c r="G848" s="352" t="s">
        <v>3298</v>
      </c>
      <c r="H848" s="347" t="str">
        <f t="shared" si="79"/>
        <v>фото</v>
      </c>
      <c r="I848" s="188" t="s">
        <v>3299</v>
      </c>
      <c r="J848" s="189" t="s">
        <v>169</v>
      </c>
      <c r="K848" s="229">
        <v>1</v>
      </c>
      <c r="L848" s="278">
        <v>310.90000000000003</v>
      </c>
      <c r="M848" s="324">
        <v>1</v>
      </c>
      <c r="N848" s="160"/>
      <c r="O848" s="157">
        <f t="shared" si="80"/>
        <v>0</v>
      </c>
      <c r="P848" s="374">
        <v>4607109989432</v>
      </c>
      <c r="Q848" s="164"/>
      <c r="R848" s="191" t="s">
        <v>10494</v>
      </c>
    </row>
    <row r="849" spans="1:18" ht="58.15" customHeight="1">
      <c r="A849" s="163">
        <v>806</v>
      </c>
      <c r="B849" s="350">
        <v>3853</v>
      </c>
      <c r="C849" s="279" t="s">
        <v>3300</v>
      </c>
      <c r="D849" s="279"/>
      <c r="E849" s="355" t="s">
        <v>2644</v>
      </c>
      <c r="F849" s="351" t="s">
        <v>3301</v>
      </c>
      <c r="G849" s="352" t="s">
        <v>3302</v>
      </c>
      <c r="H849" s="347" t="str">
        <f t="shared" si="79"/>
        <v>фото</v>
      </c>
      <c r="I849" s="188" t="s">
        <v>3303</v>
      </c>
      <c r="J849" s="189" t="s">
        <v>169</v>
      </c>
      <c r="K849" s="229">
        <v>1</v>
      </c>
      <c r="L849" s="278">
        <v>310.90000000000003</v>
      </c>
      <c r="M849" s="324">
        <v>1</v>
      </c>
      <c r="N849" s="160"/>
      <c r="O849" s="157">
        <f t="shared" si="80"/>
        <v>0</v>
      </c>
      <c r="P849" s="374">
        <v>4607109980712</v>
      </c>
      <c r="Q849" s="164"/>
      <c r="R849" s="191" t="s">
        <v>10494</v>
      </c>
    </row>
    <row r="850" spans="1:18" ht="58.15" customHeight="1">
      <c r="A850" s="163">
        <v>806</v>
      </c>
      <c r="B850" s="350">
        <v>3849</v>
      </c>
      <c r="C850" s="279" t="s">
        <v>3304</v>
      </c>
      <c r="D850" s="279"/>
      <c r="E850" s="355" t="s">
        <v>2644</v>
      </c>
      <c r="F850" s="351" t="s">
        <v>3305</v>
      </c>
      <c r="G850" s="352" t="s">
        <v>3306</v>
      </c>
      <c r="H850" s="347" t="str">
        <f t="shared" si="79"/>
        <v>фото</v>
      </c>
      <c r="I850" s="188" t="s">
        <v>3307</v>
      </c>
      <c r="J850" s="189" t="s">
        <v>169</v>
      </c>
      <c r="K850" s="229">
        <v>1</v>
      </c>
      <c r="L850" s="278">
        <v>310.90000000000003</v>
      </c>
      <c r="M850" s="324">
        <v>1</v>
      </c>
      <c r="N850" s="160"/>
      <c r="O850" s="157">
        <f t="shared" si="80"/>
        <v>0</v>
      </c>
      <c r="P850" s="374">
        <v>4607109980675</v>
      </c>
      <c r="Q850" s="164"/>
      <c r="R850" s="191" t="s">
        <v>10494</v>
      </c>
    </row>
    <row r="851" spans="1:18" ht="58.15" customHeight="1">
      <c r="A851" s="163">
        <v>806</v>
      </c>
      <c r="B851" s="350">
        <v>3850</v>
      </c>
      <c r="C851" s="279" t="s">
        <v>3308</v>
      </c>
      <c r="D851" s="279"/>
      <c r="E851" s="355" t="s">
        <v>2644</v>
      </c>
      <c r="F851" s="351" t="s">
        <v>3309</v>
      </c>
      <c r="G851" s="352" t="s">
        <v>3310</v>
      </c>
      <c r="H851" s="347" t="str">
        <f t="shared" si="79"/>
        <v>фото</v>
      </c>
      <c r="I851" s="188" t="s">
        <v>3311</v>
      </c>
      <c r="J851" s="189" t="s">
        <v>169</v>
      </c>
      <c r="K851" s="229">
        <v>1</v>
      </c>
      <c r="L851" s="278">
        <v>310.90000000000003</v>
      </c>
      <c r="M851" s="324">
        <v>1</v>
      </c>
      <c r="N851" s="160"/>
      <c r="O851" s="157">
        <f t="shared" si="80"/>
        <v>0</v>
      </c>
      <c r="P851" s="374">
        <v>4607109980682</v>
      </c>
      <c r="Q851" s="164"/>
      <c r="R851" s="191" t="s">
        <v>10494</v>
      </c>
    </row>
    <row r="852" spans="1:18" ht="58.15" customHeight="1">
      <c r="A852" s="163">
        <v>806</v>
      </c>
      <c r="B852" s="350">
        <v>6303</v>
      </c>
      <c r="C852" s="279" t="s">
        <v>3312</v>
      </c>
      <c r="D852" s="279"/>
      <c r="E852" s="355" t="s">
        <v>2644</v>
      </c>
      <c r="F852" s="351" t="s">
        <v>3313</v>
      </c>
      <c r="G852" s="352" t="s">
        <v>3314</v>
      </c>
      <c r="H852" s="347" t="str">
        <f t="shared" si="79"/>
        <v>фото</v>
      </c>
      <c r="I852" s="188" t="s">
        <v>3315</v>
      </c>
      <c r="J852" s="189" t="s">
        <v>169</v>
      </c>
      <c r="K852" s="229">
        <v>1</v>
      </c>
      <c r="L852" s="278">
        <v>310.90000000000003</v>
      </c>
      <c r="M852" s="324">
        <v>1</v>
      </c>
      <c r="N852" s="160"/>
      <c r="O852" s="157">
        <f t="shared" si="80"/>
        <v>0</v>
      </c>
      <c r="P852" s="374">
        <v>4607109933640</v>
      </c>
      <c r="Q852" s="164"/>
      <c r="R852" s="191" t="s">
        <v>10494</v>
      </c>
    </row>
    <row r="853" spans="1:18" ht="58.15" customHeight="1">
      <c r="A853" s="163">
        <v>806</v>
      </c>
      <c r="B853" s="350">
        <v>6601</v>
      </c>
      <c r="C853" s="279" t="s">
        <v>3316</v>
      </c>
      <c r="D853" s="279"/>
      <c r="E853" s="355" t="s">
        <v>2644</v>
      </c>
      <c r="F853" s="351" t="s">
        <v>3317</v>
      </c>
      <c r="G853" s="352" t="s">
        <v>3318</v>
      </c>
      <c r="H853" s="347" t="str">
        <f t="shared" si="79"/>
        <v>фото</v>
      </c>
      <c r="I853" s="188" t="s">
        <v>3319</v>
      </c>
      <c r="J853" s="189" t="s">
        <v>169</v>
      </c>
      <c r="K853" s="229">
        <v>1</v>
      </c>
      <c r="L853" s="278">
        <v>310.90000000000003</v>
      </c>
      <c r="M853" s="324">
        <v>1</v>
      </c>
      <c r="N853" s="160"/>
      <c r="O853" s="157">
        <f t="shared" si="80"/>
        <v>0</v>
      </c>
      <c r="P853" s="374">
        <v>4607109954287</v>
      </c>
      <c r="Q853" s="164"/>
      <c r="R853" s="191" t="s">
        <v>10494</v>
      </c>
    </row>
    <row r="854" spans="1:18" ht="58.15" customHeight="1">
      <c r="A854" s="163">
        <v>806</v>
      </c>
      <c r="B854" s="350">
        <v>3851</v>
      </c>
      <c r="C854" s="279" t="s">
        <v>3320</v>
      </c>
      <c r="D854" s="279"/>
      <c r="E854" s="355" t="s">
        <v>2644</v>
      </c>
      <c r="F854" s="351" t="s">
        <v>3321</v>
      </c>
      <c r="G854" s="352" t="s">
        <v>3322</v>
      </c>
      <c r="H854" s="347" t="str">
        <f t="shared" si="79"/>
        <v>фото</v>
      </c>
      <c r="I854" s="188" t="s">
        <v>3323</v>
      </c>
      <c r="J854" s="189" t="s">
        <v>169</v>
      </c>
      <c r="K854" s="229">
        <v>1</v>
      </c>
      <c r="L854" s="278">
        <v>310.90000000000003</v>
      </c>
      <c r="M854" s="324">
        <v>1</v>
      </c>
      <c r="N854" s="160"/>
      <c r="O854" s="157">
        <f t="shared" si="80"/>
        <v>0</v>
      </c>
      <c r="P854" s="374">
        <v>4607109980699</v>
      </c>
      <c r="Q854" s="164"/>
      <c r="R854" s="191" t="s">
        <v>10494</v>
      </c>
    </row>
    <row r="855" spans="1:18" ht="58.15" customHeight="1">
      <c r="A855" s="163">
        <v>806</v>
      </c>
      <c r="B855" s="350">
        <v>7835</v>
      </c>
      <c r="C855" s="279" t="s">
        <v>3324</v>
      </c>
      <c r="D855" s="279"/>
      <c r="E855" s="355" t="s">
        <v>2644</v>
      </c>
      <c r="F855" s="351" t="s">
        <v>3325</v>
      </c>
      <c r="G855" s="352" t="s">
        <v>3326</v>
      </c>
      <c r="H855" s="347" t="str">
        <f t="shared" si="79"/>
        <v>фото</v>
      </c>
      <c r="I855" s="188" t="s">
        <v>3327</v>
      </c>
      <c r="J855" s="189" t="s">
        <v>169</v>
      </c>
      <c r="K855" s="229">
        <v>1</v>
      </c>
      <c r="L855" s="278">
        <v>310.90000000000003</v>
      </c>
      <c r="M855" s="324">
        <v>1</v>
      </c>
      <c r="N855" s="160"/>
      <c r="O855" s="157">
        <f t="shared" si="80"/>
        <v>0</v>
      </c>
      <c r="P855" s="374">
        <v>4607109954928</v>
      </c>
      <c r="Q855" s="164"/>
      <c r="R855" s="191" t="s">
        <v>10494</v>
      </c>
    </row>
    <row r="856" spans="1:18" ht="58.15" customHeight="1">
      <c r="A856" s="163">
        <v>806</v>
      </c>
      <c r="B856" s="350">
        <v>3848</v>
      </c>
      <c r="C856" s="279" t="s">
        <v>3328</v>
      </c>
      <c r="D856" s="279"/>
      <c r="E856" s="355" t="s">
        <v>2644</v>
      </c>
      <c r="F856" s="351" t="s">
        <v>3329</v>
      </c>
      <c r="G856" s="352" t="s">
        <v>3330</v>
      </c>
      <c r="H856" s="347" t="str">
        <f t="shared" si="79"/>
        <v>фото</v>
      </c>
      <c r="I856" s="188" t="s">
        <v>3331</v>
      </c>
      <c r="J856" s="189" t="s">
        <v>169</v>
      </c>
      <c r="K856" s="229">
        <v>1</v>
      </c>
      <c r="L856" s="278">
        <v>310.90000000000003</v>
      </c>
      <c r="M856" s="324">
        <v>1</v>
      </c>
      <c r="N856" s="160"/>
      <c r="O856" s="157">
        <f t="shared" si="80"/>
        <v>0</v>
      </c>
      <c r="P856" s="374">
        <v>4607109980668</v>
      </c>
      <c r="Q856" s="164"/>
      <c r="R856" s="191" t="s">
        <v>10494</v>
      </c>
    </row>
    <row r="857" spans="1:18" ht="18.75">
      <c r="A857" s="163">
        <v>806</v>
      </c>
      <c r="B857" s="150"/>
      <c r="C857" s="150"/>
      <c r="D857" s="150"/>
      <c r="E857" s="481" t="s">
        <v>3342</v>
      </c>
      <c r="F857" s="147"/>
      <c r="G857" s="150"/>
      <c r="H857" s="150"/>
      <c r="I857" s="276"/>
      <c r="J857" s="150"/>
      <c r="K857" s="434"/>
      <c r="L857" s="150"/>
      <c r="M857" s="150"/>
      <c r="N857" s="150"/>
      <c r="O857" s="150"/>
      <c r="P857" s="387"/>
      <c r="Q857" s="150"/>
      <c r="R857" s="243"/>
    </row>
    <row r="858" spans="1:18" ht="58.15" customHeight="1">
      <c r="A858" s="163">
        <v>806</v>
      </c>
      <c r="B858" s="350">
        <v>3533</v>
      </c>
      <c r="C858" s="279" t="s">
        <v>3343</v>
      </c>
      <c r="D858" s="279"/>
      <c r="E858" s="355" t="s">
        <v>2644</v>
      </c>
      <c r="F858" s="351" t="s">
        <v>3344</v>
      </c>
      <c r="G858" s="352" t="s">
        <v>3345</v>
      </c>
      <c r="H858" s="347" t="str">
        <f t="shared" ref="H858" si="81">HYPERLINK("https://www.gardenbulbs.ru/images/Dahlia_CL/thumbnails/"&amp;C858&amp;".jpg","фото")</f>
        <v>фото</v>
      </c>
      <c r="I858" s="188" t="s">
        <v>3346</v>
      </c>
      <c r="J858" s="189" t="s">
        <v>169</v>
      </c>
      <c r="K858" s="229">
        <v>1</v>
      </c>
      <c r="L858" s="278">
        <v>305.20000000000005</v>
      </c>
      <c r="M858" s="324">
        <v>1</v>
      </c>
      <c r="N858" s="160"/>
      <c r="O858" s="157">
        <f t="shared" ref="O858" si="82">IF(ISERROR(L858*N858),0,L858*N858)</f>
        <v>0</v>
      </c>
      <c r="P858" s="374">
        <v>4607109973554</v>
      </c>
      <c r="Q858" s="164"/>
      <c r="R858" s="191" t="s">
        <v>3342</v>
      </c>
    </row>
    <row r="859" spans="1:18" ht="18.75">
      <c r="A859" s="163">
        <v>806</v>
      </c>
      <c r="B859" s="150"/>
      <c r="C859" s="150"/>
      <c r="D859" s="150"/>
      <c r="E859" s="481" t="s">
        <v>3332</v>
      </c>
      <c r="F859" s="147"/>
      <c r="G859" s="150"/>
      <c r="H859" s="150"/>
      <c r="I859" s="276"/>
      <c r="J859" s="150"/>
      <c r="K859" s="434"/>
      <c r="L859" s="150"/>
      <c r="M859" s="150"/>
      <c r="N859" s="150"/>
      <c r="O859" s="150"/>
      <c r="P859" s="387"/>
      <c r="Q859" s="150"/>
      <c r="R859" s="243"/>
    </row>
    <row r="860" spans="1:18" ht="58.15" customHeight="1">
      <c r="A860" s="163">
        <v>806</v>
      </c>
      <c r="B860" s="350">
        <v>13870</v>
      </c>
      <c r="C860" s="279" t="s">
        <v>3333</v>
      </c>
      <c r="D860" s="279"/>
      <c r="E860" s="355" t="s">
        <v>2644</v>
      </c>
      <c r="F860" s="351" t="s">
        <v>3334</v>
      </c>
      <c r="G860" s="352" t="s">
        <v>3335</v>
      </c>
      <c r="H860" s="347" t="str">
        <f t="shared" ref="H860" si="83">HYPERLINK("https://www.gardenbulbs.ru/images/Dahlia_CL/thumbnails/"&amp;C860&amp;".jpg","фото")</f>
        <v>фото</v>
      </c>
      <c r="I860" s="188" t="s">
        <v>3336</v>
      </c>
      <c r="J860" s="189" t="s">
        <v>169</v>
      </c>
      <c r="K860" s="229">
        <v>1</v>
      </c>
      <c r="L860" s="278">
        <v>305.40000000000003</v>
      </c>
      <c r="M860" s="324">
        <v>1</v>
      </c>
      <c r="N860" s="160"/>
      <c r="O860" s="157">
        <f t="shared" ref="O860" si="84">IF(ISERROR(L860*N860),0,L860*N860)</f>
        <v>0</v>
      </c>
      <c r="P860" s="374">
        <v>4607109918852</v>
      </c>
      <c r="Q860" s="164"/>
      <c r="R860" s="191" t="s">
        <v>3332</v>
      </c>
    </row>
    <row r="861" spans="1:18" ht="18.75">
      <c r="A861" s="163">
        <v>806</v>
      </c>
      <c r="B861" s="150"/>
      <c r="C861" s="150"/>
      <c r="D861" s="150"/>
      <c r="E861" s="481" t="s">
        <v>3337</v>
      </c>
      <c r="F861" s="147"/>
      <c r="G861" s="150"/>
      <c r="H861" s="150"/>
      <c r="I861" s="276"/>
      <c r="J861" s="150"/>
      <c r="K861" s="434"/>
      <c r="L861" s="150"/>
      <c r="M861" s="150"/>
      <c r="N861" s="150"/>
      <c r="O861" s="150"/>
      <c r="P861" s="387"/>
      <c r="Q861" s="150"/>
      <c r="R861" s="243"/>
    </row>
    <row r="862" spans="1:18" ht="47.85" customHeight="1">
      <c r="A862" s="163">
        <v>806</v>
      </c>
      <c r="B862" s="350">
        <v>7025</v>
      </c>
      <c r="C862" s="279" t="s">
        <v>3338</v>
      </c>
      <c r="D862" s="279"/>
      <c r="E862" s="355" t="s">
        <v>2644</v>
      </c>
      <c r="F862" s="351" t="s">
        <v>3339</v>
      </c>
      <c r="G862" s="352" t="s">
        <v>3340</v>
      </c>
      <c r="H862" s="347" t="str">
        <f t="shared" ref="H862" si="85">HYPERLINK("https://www.gardenbulbs.ru/images/Dahlia_CL/thumbnails/"&amp;C862&amp;".jpg","фото")</f>
        <v>фото</v>
      </c>
      <c r="I862" s="188" t="s">
        <v>3341</v>
      </c>
      <c r="J862" s="189" t="s">
        <v>169</v>
      </c>
      <c r="K862" s="229">
        <v>1</v>
      </c>
      <c r="L862" s="278">
        <v>333.5</v>
      </c>
      <c r="M862" s="324">
        <v>1</v>
      </c>
      <c r="N862" s="160"/>
      <c r="O862" s="157">
        <f t="shared" ref="O862" si="86">IF(ISERROR(L862*N862),0,L862*N862)</f>
        <v>0</v>
      </c>
      <c r="P862" s="374">
        <v>4607109946695</v>
      </c>
      <c r="Q862" s="164"/>
      <c r="R862" s="191" t="s">
        <v>3337</v>
      </c>
    </row>
    <row r="863" spans="1:18" ht="18.75">
      <c r="A863" s="163">
        <v>806</v>
      </c>
      <c r="B863" s="150"/>
      <c r="C863" s="150"/>
      <c r="D863" s="150"/>
      <c r="E863" s="481" t="s">
        <v>3347</v>
      </c>
      <c r="F863" s="147"/>
      <c r="G863" s="150"/>
      <c r="H863" s="150"/>
      <c r="I863" s="276"/>
      <c r="J863" s="150"/>
      <c r="K863" s="434"/>
      <c r="L863" s="150"/>
      <c r="M863" s="150"/>
      <c r="N863" s="150"/>
      <c r="O863" s="150"/>
      <c r="P863" s="387"/>
      <c r="Q863" s="150"/>
      <c r="R863" s="243"/>
    </row>
    <row r="864" spans="1:18" ht="58.15" customHeight="1">
      <c r="A864" s="163">
        <v>806</v>
      </c>
      <c r="B864" s="350">
        <v>3905</v>
      </c>
      <c r="C864" s="279" t="s">
        <v>3348</v>
      </c>
      <c r="D864" s="279"/>
      <c r="E864" s="355" t="s">
        <v>2644</v>
      </c>
      <c r="F864" s="351" t="s">
        <v>3349</v>
      </c>
      <c r="G864" s="352" t="s">
        <v>3350</v>
      </c>
      <c r="H864" s="347" t="str">
        <f t="shared" ref="H864:H869" si="87">HYPERLINK("https://www.gardenbulbs.ru/images/Dahlia_CL/thumbnails/"&amp;C864&amp;".jpg","фото")</f>
        <v>фото</v>
      </c>
      <c r="I864" s="188" t="s">
        <v>3351</v>
      </c>
      <c r="J864" s="189" t="s">
        <v>169</v>
      </c>
      <c r="K864" s="229">
        <v>1</v>
      </c>
      <c r="L864" s="278">
        <v>268.90000000000003</v>
      </c>
      <c r="M864" s="324">
        <v>1</v>
      </c>
      <c r="N864" s="160"/>
      <c r="O864" s="157">
        <f t="shared" ref="O864:O869" si="88">IF(ISERROR(L864*N864),0,L864*N864)</f>
        <v>0</v>
      </c>
      <c r="P864" s="374">
        <v>4607109981238</v>
      </c>
      <c r="Q864" s="164"/>
      <c r="R864" s="191" t="s">
        <v>3347</v>
      </c>
    </row>
    <row r="865" spans="1:18" ht="54" customHeight="1">
      <c r="A865" s="163">
        <v>806</v>
      </c>
      <c r="B865" s="350">
        <v>3906</v>
      </c>
      <c r="C865" s="279" t="s">
        <v>3352</v>
      </c>
      <c r="D865" s="279"/>
      <c r="E865" s="355" t="s">
        <v>2644</v>
      </c>
      <c r="F865" s="351" t="s">
        <v>3353</v>
      </c>
      <c r="G865" s="352" t="s">
        <v>3354</v>
      </c>
      <c r="H865" s="347" t="str">
        <f t="shared" si="87"/>
        <v>фото</v>
      </c>
      <c r="I865" s="188" t="s">
        <v>3355</v>
      </c>
      <c r="J865" s="189" t="s">
        <v>169</v>
      </c>
      <c r="K865" s="229">
        <v>1</v>
      </c>
      <c r="L865" s="278">
        <v>268.90000000000003</v>
      </c>
      <c r="M865" s="324">
        <v>1</v>
      </c>
      <c r="N865" s="160"/>
      <c r="O865" s="157">
        <f t="shared" si="88"/>
        <v>0</v>
      </c>
      <c r="P865" s="374">
        <v>4607109981245</v>
      </c>
      <c r="Q865" s="164"/>
      <c r="R865" s="191" t="s">
        <v>3347</v>
      </c>
    </row>
    <row r="866" spans="1:18" ht="58.15" customHeight="1">
      <c r="A866" s="163">
        <v>806</v>
      </c>
      <c r="B866" s="350">
        <v>3597</v>
      </c>
      <c r="C866" s="279" t="s">
        <v>3356</v>
      </c>
      <c r="D866" s="279"/>
      <c r="E866" s="355" t="s">
        <v>2644</v>
      </c>
      <c r="F866" s="351" t="s">
        <v>3357</v>
      </c>
      <c r="G866" s="352" t="s">
        <v>3358</v>
      </c>
      <c r="H866" s="347" t="str">
        <f t="shared" si="87"/>
        <v>фото</v>
      </c>
      <c r="I866" s="188" t="s">
        <v>3359</v>
      </c>
      <c r="J866" s="189" t="s">
        <v>169</v>
      </c>
      <c r="K866" s="229">
        <v>1</v>
      </c>
      <c r="L866" s="278">
        <v>268.90000000000003</v>
      </c>
      <c r="M866" s="324">
        <v>1</v>
      </c>
      <c r="N866" s="160"/>
      <c r="O866" s="157">
        <f t="shared" si="88"/>
        <v>0</v>
      </c>
      <c r="P866" s="374">
        <v>4607109973639</v>
      </c>
      <c r="Q866" s="164"/>
      <c r="R866" s="191" t="s">
        <v>3347</v>
      </c>
    </row>
    <row r="867" spans="1:18" ht="58.15" customHeight="1">
      <c r="A867" s="163">
        <v>806</v>
      </c>
      <c r="B867" s="350">
        <v>3904</v>
      </c>
      <c r="C867" s="279" t="s">
        <v>3360</v>
      </c>
      <c r="D867" s="279"/>
      <c r="E867" s="355" t="s">
        <v>2644</v>
      </c>
      <c r="F867" s="351" t="s">
        <v>3361</v>
      </c>
      <c r="G867" s="352" t="s">
        <v>3362</v>
      </c>
      <c r="H867" s="347" t="str">
        <f t="shared" si="87"/>
        <v>фото</v>
      </c>
      <c r="I867" s="188" t="s">
        <v>3363</v>
      </c>
      <c r="J867" s="189" t="s">
        <v>169</v>
      </c>
      <c r="K867" s="229">
        <v>1</v>
      </c>
      <c r="L867" s="278">
        <v>268.90000000000003</v>
      </c>
      <c r="M867" s="324">
        <v>1</v>
      </c>
      <c r="N867" s="160"/>
      <c r="O867" s="157">
        <f t="shared" si="88"/>
        <v>0</v>
      </c>
      <c r="P867" s="374">
        <v>4607109981221</v>
      </c>
      <c r="Q867" s="164"/>
      <c r="R867" s="191" t="s">
        <v>3347</v>
      </c>
    </row>
    <row r="868" spans="1:18" ht="58.15" customHeight="1">
      <c r="A868" s="163">
        <v>806</v>
      </c>
      <c r="B868" s="350">
        <v>3598</v>
      </c>
      <c r="C868" s="279" t="s">
        <v>3364</v>
      </c>
      <c r="D868" s="279"/>
      <c r="E868" s="355" t="s">
        <v>2644</v>
      </c>
      <c r="F868" s="351" t="s">
        <v>3365</v>
      </c>
      <c r="G868" s="352" t="s">
        <v>3366</v>
      </c>
      <c r="H868" s="347" t="str">
        <f t="shared" si="87"/>
        <v>фото</v>
      </c>
      <c r="I868" s="188" t="s">
        <v>3367</v>
      </c>
      <c r="J868" s="189" t="s">
        <v>169</v>
      </c>
      <c r="K868" s="229">
        <v>1</v>
      </c>
      <c r="L868" s="278">
        <v>268.90000000000003</v>
      </c>
      <c r="M868" s="324">
        <v>1</v>
      </c>
      <c r="N868" s="160"/>
      <c r="O868" s="157">
        <f t="shared" si="88"/>
        <v>0</v>
      </c>
      <c r="P868" s="374">
        <v>4607109973646</v>
      </c>
      <c r="Q868" s="164"/>
      <c r="R868" s="191" t="s">
        <v>3347</v>
      </c>
    </row>
    <row r="869" spans="1:18" ht="58.15" customHeight="1">
      <c r="A869" s="163">
        <v>806</v>
      </c>
      <c r="B869" s="350">
        <v>3599</v>
      </c>
      <c r="C869" s="279" t="s">
        <v>3368</v>
      </c>
      <c r="D869" s="279"/>
      <c r="E869" s="355" t="s">
        <v>2644</v>
      </c>
      <c r="F869" s="351" t="s">
        <v>3369</v>
      </c>
      <c r="G869" s="352" t="s">
        <v>3370</v>
      </c>
      <c r="H869" s="347" t="str">
        <f t="shared" si="87"/>
        <v>фото</v>
      </c>
      <c r="I869" s="188" t="s">
        <v>3371</v>
      </c>
      <c r="J869" s="189" t="s">
        <v>169</v>
      </c>
      <c r="K869" s="229">
        <v>1</v>
      </c>
      <c r="L869" s="278">
        <v>268.90000000000003</v>
      </c>
      <c r="M869" s="324">
        <v>1</v>
      </c>
      <c r="N869" s="160"/>
      <c r="O869" s="157">
        <f t="shared" si="88"/>
        <v>0</v>
      </c>
      <c r="P869" s="374">
        <v>4607109973653</v>
      </c>
      <c r="Q869" s="164"/>
      <c r="R869" s="191" t="s">
        <v>3347</v>
      </c>
    </row>
    <row r="870" spans="1:18" ht="9.75" customHeight="1">
      <c r="A870" s="163">
        <v>868</v>
      </c>
      <c r="B870" s="193"/>
      <c r="C870" s="35"/>
      <c r="D870" s="281"/>
      <c r="E870" s="357"/>
      <c r="F870" s="193"/>
      <c r="G870" s="35"/>
      <c r="H870" s="35"/>
      <c r="I870" s="35"/>
      <c r="J870" s="184"/>
      <c r="K870" s="435"/>
      <c r="L870" s="35"/>
      <c r="M870" s="194"/>
      <c r="N870" s="35"/>
      <c r="O870" s="35"/>
      <c r="P870" s="385"/>
      <c r="Q870" s="35"/>
      <c r="R870" s="120"/>
    </row>
    <row r="871" spans="1:18" ht="18.75">
      <c r="A871" s="163">
        <v>869</v>
      </c>
      <c r="B871" s="195"/>
      <c r="C871" s="195"/>
      <c r="D871" s="282"/>
      <c r="E871" s="358" t="s">
        <v>388</v>
      </c>
      <c r="F871" s="196"/>
      <c r="G871" s="196"/>
      <c r="H871" s="196"/>
      <c r="I871" s="197"/>
      <c r="J871" s="198"/>
      <c r="K871" s="441"/>
      <c r="L871" s="197"/>
      <c r="M871" s="199"/>
      <c r="N871" s="197"/>
      <c r="O871" s="197"/>
      <c r="P871" s="383"/>
      <c r="Q871" s="197"/>
      <c r="R871" s="120"/>
    </row>
    <row r="872" spans="1:18" ht="18.75">
      <c r="A872" s="163">
        <v>870</v>
      </c>
      <c r="B872" s="145"/>
      <c r="C872" s="171"/>
      <c r="D872" s="172"/>
      <c r="E872" s="481" t="s">
        <v>10525</v>
      </c>
      <c r="F872" s="146"/>
      <c r="G872" s="200"/>
      <c r="H872" s="200"/>
      <c r="I872" s="201"/>
      <c r="J872" s="201"/>
      <c r="K872" s="442"/>
      <c r="L872" s="202"/>
      <c r="M872" s="201"/>
      <c r="N872" s="201"/>
      <c r="O872" s="177"/>
      <c r="P872" s="389"/>
      <c r="Q872" s="178"/>
      <c r="R872" s="120"/>
    </row>
    <row r="873" spans="1:18" ht="58.15" customHeight="1">
      <c r="A873" s="163">
        <v>871</v>
      </c>
      <c r="B873" s="350">
        <v>1780</v>
      </c>
      <c r="C873" s="283" t="s">
        <v>3375</v>
      </c>
      <c r="D873" s="280"/>
      <c r="E873" s="401" t="s">
        <v>3372</v>
      </c>
      <c r="F873" s="375" t="s">
        <v>3376</v>
      </c>
      <c r="G873" s="376" t="s">
        <v>3377</v>
      </c>
      <c r="H873" s="347" t="str">
        <f t="shared" ref="H873:H936" si="89">HYPERLINK("https://www.gardenbulbs.ru/images/VesnaOtherCL/thumbnails/"&amp;C873&amp;".jpg","фото")</f>
        <v>фото</v>
      </c>
      <c r="I873" s="188" t="s">
        <v>10532</v>
      </c>
      <c r="J873" s="189" t="s">
        <v>168</v>
      </c>
      <c r="K873" s="229">
        <v>10</v>
      </c>
      <c r="L873" s="278">
        <v>185.6</v>
      </c>
      <c r="M873" s="324">
        <v>1</v>
      </c>
      <c r="N873" s="160"/>
      <c r="O873" s="157">
        <f t="shared" ref="O873" si="90">IF(ISERROR(L873*N873),0,L873*N873)</f>
        <v>0</v>
      </c>
      <c r="P873" s="374">
        <v>4607109978399</v>
      </c>
      <c r="Q873" s="161"/>
      <c r="R873" s="191" t="s">
        <v>9106</v>
      </c>
    </row>
    <row r="874" spans="1:18" ht="58.15" customHeight="1">
      <c r="A874" s="163">
        <v>872</v>
      </c>
      <c r="B874" s="350">
        <v>159</v>
      </c>
      <c r="C874" s="283" t="s">
        <v>296</v>
      </c>
      <c r="D874" s="280"/>
      <c r="E874" s="401" t="s">
        <v>3372</v>
      </c>
      <c r="F874" s="375" t="s">
        <v>3378</v>
      </c>
      <c r="G874" s="376" t="s">
        <v>3379</v>
      </c>
      <c r="H874" s="347" t="str">
        <f t="shared" si="89"/>
        <v>фото</v>
      </c>
      <c r="I874" s="188" t="s">
        <v>10533</v>
      </c>
      <c r="J874" s="189" t="s">
        <v>168</v>
      </c>
      <c r="K874" s="229">
        <v>10</v>
      </c>
      <c r="L874" s="278">
        <v>185.6</v>
      </c>
      <c r="M874" s="324">
        <v>1</v>
      </c>
      <c r="N874" s="160"/>
      <c r="O874" s="157">
        <f t="shared" ref="O874:O937" si="91">IF(ISERROR(L874*N874),0,L874*N874)</f>
        <v>0</v>
      </c>
      <c r="P874" s="374">
        <v>4607109985861</v>
      </c>
      <c r="Q874" s="161"/>
      <c r="R874" s="191" t="s">
        <v>9106</v>
      </c>
    </row>
    <row r="875" spans="1:18" ht="58.15" customHeight="1">
      <c r="A875" s="163">
        <v>873</v>
      </c>
      <c r="B875" s="350">
        <v>2540</v>
      </c>
      <c r="C875" s="283" t="s">
        <v>11893</v>
      </c>
      <c r="D875" s="280"/>
      <c r="E875" s="401" t="s">
        <v>3372</v>
      </c>
      <c r="F875" s="375" t="s">
        <v>11920</v>
      </c>
      <c r="G875" s="376" t="s">
        <v>11946</v>
      </c>
      <c r="H875" s="347" t="str">
        <f t="shared" si="89"/>
        <v>фото</v>
      </c>
      <c r="I875" s="188" t="s">
        <v>11970</v>
      </c>
      <c r="J875" s="189" t="s">
        <v>167</v>
      </c>
      <c r="K875" s="229">
        <v>10</v>
      </c>
      <c r="L875" s="278">
        <v>311.8</v>
      </c>
      <c r="M875" s="324">
        <v>1</v>
      </c>
      <c r="N875" s="160"/>
      <c r="O875" s="157">
        <f t="shared" si="91"/>
        <v>0</v>
      </c>
      <c r="P875" s="374">
        <v>4607109950012</v>
      </c>
      <c r="Q875" s="161"/>
      <c r="R875" s="191" t="s">
        <v>9106</v>
      </c>
    </row>
    <row r="876" spans="1:18" ht="58.15" customHeight="1">
      <c r="A876" s="163">
        <v>874</v>
      </c>
      <c r="B876" s="350">
        <v>161</v>
      </c>
      <c r="C876" s="283" t="s">
        <v>297</v>
      </c>
      <c r="D876" s="280"/>
      <c r="E876" s="401" t="s">
        <v>3372</v>
      </c>
      <c r="F876" s="375" t="s">
        <v>3396</v>
      </c>
      <c r="G876" s="376" t="s">
        <v>3397</v>
      </c>
      <c r="H876" s="347" t="str">
        <f t="shared" si="89"/>
        <v>фото</v>
      </c>
      <c r="I876" s="188" t="s">
        <v>3381</v>
      </c>
      <c r="J876" s="189" t="s">
        <v>167</v>
      </c>
      <c r="K876" s="229">
        <v>10</v>
      </c>
      <c r="L876" s="278">
        <v>311.8</v>
      </c>
      <c r="M876" s="324">
        <v>1</v>
      </c>
      <c r="N876" s="160"/>
      <c r="O876" s="157">
        <f t="shared" si="91"/>
        <v>0</v>
      </c>
      <c r="P876" s="374">
        <v>4607109985878</v>
      </c>
      <c r="Q876" s="161"/>
      <c r="R876" s="191" t="s">
        <v>9106</v>
      </c>
    </row>
    <row r="877" spans="1:18" ht="58.15" customHeight="1">
      <c r="A877" s="163">
        <v>875</v>
      </c>
      <c r="B877" s="350">
        <v>1776</v>
      </c>
      <c r="C877" s="283" t="s">
        <v>3392</v>
      </c>
      <c r="D877" s="280"/>
      <c r="E877" s="401" t="s">
        <v>3372</v>
      </c>
      <c r="F877" s="375" t="s">
        <v>3393</v>
      </c>
      <c r="G877" s="376" t="s">
        <v>9303</v>
      </c>
      <c r="H877" s="347" t="str">
        <f t="shared" si="89"/>
        <v>фото</v>
      </c>
      <c r="I877" s="188" t="s">
        <v>10331</v>
      </c>
      <c r="J877" s="189" t="s">
        <v>168</v>
      </c>
      <c r="K877" s="229">
        <v>10</v>
      </c>
      <c r="L877" s="278">
        <v>198.2</v>
      </c>
      <c r="M877" s="324">
        <v>1</v>
      </c>
      <c r="N877" s="160"/>
      <c r="O877" s="157">
        <f t="shared" si="91"/>
        <v>0</v>
      </c>
      <c r="P877" s="374">
        <v>4607109978474</v>
      </c>
      <c r="Q877" s="161"/>
      <c r="R877" s="191" t="s">
        <v>9105</v>
      </c>
    </row>
    <row r="878" spans="1:18" ht="58.15" customHeight="1">
      <c r="A878" s="163">
        <v>876</v>
      </c>
      <c r="B878" s="350">
        <v>2911</v>
      </c>
      <c r="C878" s="283" t="s">
        <v>1474</v>
      </c>
      <c r="D878" s="280"/>
      <c r="E878" s="401" t="s">
        <v>3372</v>
      </c>
      <c r="F878" s="375" t="s">
        <v>3373</v>
      </c>
      <c r="G878" s="376" t="s">
        <v>9299</v>
      </c>
      <c r="H878" s="347" t="str">
        <f t="shared" si="89"/>
        <v>фото</v>
      </c>
      <c r="I878" s="188" t="s">
        <v>10324</v>
      </c>
      <c r="J878" s="189" t="s">
        <v>168</v>
      </c>
      <c r="K878" s="229">
        <v>10</v>
      </c>
      <c r="L878" s="278">
        <v>198.2</v>
      </c>
      <c r="M878" s="324">
        <v>1</v>
      </c>
      <c r="N878" s="160"/>
      <c r="O878" s="157">
        <f t="shared" si="91"/>
        <v>0</v>
      </c>
      <c r="P878" s="374">
        <v>4607109978375</v>
      </c>
      <c r="Q878" s="161"/>
      <c r="R878" s="191" t="s">
        <v>9105</v>
      </c>
    </row>
    <row r="879" spans="1:18" ht="58.15" customHeight="1">
      <c r="A879" s="163">
        <v>877</v>
      </c>
      <c r="B879" s="350">
        <v>1782</v>
      </c>
      <c r="C879" s="283" t="s">
        <v>1477</v>
      </c>
      <c r="D879" s="280"/>
      <c r="E879" s="401" t="s">
        <v>3372</v>
      </c>
      <c r="F879" s="375" t="s">
        <v>3382</v>
      </c>
      <c r="G879" s="376" t="s">
        <v>9301</v>
      </c>
      <c r="H879" s="347" t="str">
        <f t="shared" si="89"/>
        <v>фото</v>
      </c>
      <c r="I879" s="188" t="s">
        <v>10327</v>
      </c>
      <c r="J879" s="189" t="s">
        <v>168</v>
      </c>
      <c r="K879" s="229">
        <v>10</v>
      </c>
      <c r="L879" s="278">
        <v>198.2</v>
      </c>
      <c r="M879" s="324">
        <v>1</v>
      </c>
      <c r="N879" s="160"/>
      <c r="O879" s="157">
        <f t="shared" si="91"/>
        <v>0</v>
      </c>
      <c r="P879" s="374">
        <v>4607109978412</v>
      </c>
      <c r="Q879" s="161"/>
      <c r="R879" s="191" t="s">
        <v>9105</v>
      </c>
    </row>
    <row r="880" spans="1:18" ht="58.15" customHeight="1">
      <c r="A880" s="163">
        <v>878</v>
      </c>
      <c r="B880" s="350">
        <v>1784</v>
      </c>
      <c r="C880" s="283" t="s">
        <v>1479</v>
      </c>
      <c r="D880" s="280"/>
      <c r="E880" s="401" t="s">
        <v>3372</v>
      </c>
      <c r="F880" s="375" t="s">
        <v>3385</v>
      </c>
      <c r="G880" s="376" t="s">
        <v>3512</v>
      </c>
      <c r="H880" s="347" t="str">
        <f t="shared" si="89"/>
        <v>фото</v>
      </c>
      <c r="I880" s="188" t="s">
        <v>10329</v>
      </c>
      <c r="J880" s="189" t="s">
        <v>168</v>
      </c>
      <c r="K880" s="229">
        <v>10</v>
      </c>
      <c r="L880" s="278">
        <v>198.2</v>
      </c>
      <c r="M880" s="324">
        <v>1</v>
      </c>
      <c r="N880" s="160"/>
      <c r="O880" s="157">
        <f t="shared" si="91"/>
        <v>0</v>
      </c>
      <c r="P880" s="374">
        <v>4607109978436</v>
      </c>
      <c r="Q880" s="161"/>
      <c r="R880" s="191" t="s">
        <v>9105</v>
      </c>
    </row>
    <row r="881" spans="1:18" ht="58.15" customHeight="1">
      <c r="A881" s="163">
        <v>879</v>
      </c>
      <c r="B881" s="350">
        <v>36</v>
      </c>
      <c r="C881" s="283" t="s">
        <v>1480</v>
      </c>
      <c r="D881" s="280"/>
      <c r="E881" s="401" t="s">
        <v>3372</v>
      </c>
      <c r="F881" s="375" t="s">
        <v>3389</v>
      </c>
      <c r="G881" s="376" t="s">
        <v>3390</v>
      </c>
      <c r="H881" s="347" t="str">
        <f t="shared" si="89"/>
        <v>фото</v>
      </c>
      <c r="I881" s="188" t="s">
        <v>10328</v>
      </c>
      <c r="J881" s="189" t="s">
        <v>168</v>
      </c>
      <c r="K881" s="229">
        <v>10</v>
      </c>
      <c r="L881" s="278">
        <v>198.2</v>
      </c>
      <c r="M881" s="324">
        <v>1</v>
      </c>
      <c r="N881" s="160"/>
      <c r="O881" s="157">
        <f t="shared" si="91"/>
        <v>0</v>
      </c>
      <c r="P881" s="374">
        <v>4607109978450</v>
      </c>
      <c r="Q881" s="161"/>
      <c r="R881" s="191" t="s">
        <v>9105</v>
      </c>
    </row>
    <row r="882" spans="1:18" ht="58.15" customHeight="1">
      <c r="A882" s="163">
        <v>880</v>
      </c>
      <c r="B882" s="350">
        <v>2889</v>
      </c>
      <c r="C882" s="283" t="s">
        <v>3386</v>
      </c>
      <c r="D882" s="280"/>
      <c r="E882" s="401" t="s">
        <v>3372</v>
      </c>
      <c r="F882" s="375" t="s">
        <v>3387</v>
      </c>
      <c r="G882" s="376" t="s">
        <v>3388</v>
      </c>
      <c r="H882" s="347" t="str">
        <f t="shared" si="89"/>
        <v>фото</v>
      </c>
      <c r="I882" s="188" t="s">
        <v>10326</v>
      </c>
      <c r="J882" s="189" t="s">
        <v>168</v>
      </c>
      <c r="K882" s="229">
        <v>10</v>
      </c>
      <c r="L882" s="278">
        <v>198.2</v>
      </c>
      <c r="M882" s="324">
        <v>1</v>
      </c>
      <c r="N882" s="160"/>
      <c r="O882" s="157">
        <f t="shared" si="91"/>
        <v>0</v>
      </c>
      <c r="P882" s="374">
        <v>4607109978443</v>
      </c>
      <c r="Q882" s="161"/>
      <c r="R882" s="191" t="s">
        <v>9105</v>
      </c>
    </row>
    <row r="883" spans="1:18" ht="58.15" customHeight="1">
      <c r="A883" s="163">
        <v>881</v>
      </c>
      <c r="B883" s="350">
        <v>1779</v>
      </c>
      <c r="C883" s="283" t="s">
        <v>1475</v>
      </c>
      <c r="D883" s="280"/>
      <c r="E883" s="401" t="s">
        <v>3372</v>
      </c>
      <c r="F883" s="375" t="s">
        <v>3374</v>
      </c>
      <c r="G883" s="376" t="s">
        <v>3611</v>
      </c>
      <c r="H883" s="347" t="str">
        <f t="shared" si="89"/>
        <v>фото</v>
      </c>
      <c r="I883" s="188" t="s">
        <v>10325</v>
      </c>
      <c r="J883" s="189" t="s">
        <v>168</v>
      </c>
      <c r="K883" s="229">
        <v>10</v>
      </c>
      <c r="L883" s="278">
        <v>198.2</v>
      </c>
      <c r="M883" s="324">
        <v>1</v>
      </c>
      <c r="N883" s="160"/>
      <c r="O883" s="157">
        <f t="shared" si="91"/>
        <v>0</v>
      </c>
      <c r="P883" s="374">
        <v>4607109978382</v>
      </c>
      <c r="Q883" s="161"/>
      <c r="R883" s="191" t="s">
        <v>9105</v>
      </c>
    </row>
    <row r="884" spans="1:18" ht="58.15" customHeight="1">
      <c r="A884" s="163">
        <v>882</v>
      </c>
      <c r="B884" s="350">
        <v>1781</v>
      </c>
      <c r="C884" s="283" t="s">
        <v>1476</v>
      </c>
      <c r="D884" s="280"/>
      <c r="E884" s="401" t="s">
        <v>3372</v>
      </c>
      <c r="F884" s="375" t="s">
        <v>3380</v>
      </c>
      <c r="G884" s="376" t="s">
        <v>9300</v>
      </c>
      <c r="H884" s="347" t="str">
        <f t="shared" si="89"/>
        <v>фото</v>
      </c>
      <c r="I884" s="188" t="s">
        <v>3381</v>
      </c>
      <c r="J884" s="189" t="s">
        <v>168</v>
      </c>
      <c r="K884" s="229">
        <v>10</v>
      </c>
      <c r="L884" s="278">
        <v>198.2</v>
      </c>
      <c r="M884" s="324">
        <v>1</v>
      </c>
      <c r="N884" s="160"/>
      <c r="O884" s="157">
        <f t="shared" si="91"/>
        <v>0</v>
      </c>
      <c r="P884" s="374">
        <v>4607109978405</v>
      </c>
      <c r="Q884" s="161"/>
      <c r="R884" s="191" t="s">
        <v>9105</v>
      </c>
    </row>
    <row r="885" spans="1:18" ht="58.15" customHeight="1">
      <c r="A885" s="163">
        <v>883</v>
      </c>
      <c r="B885" s="350">
        <v>1783</v>
      </c>
      <c r="C885" s="283" t="s">
        <v>1478</v>
      </c>
      <c r="D885" s="280"/>
      <c r="E885" s="401" t="s">
        <v>3372</v>
      </c>
      <c r="F885" s="375" t="s">
        <v>3383</v>
      </c>
      <c r="G885" s="376" t="s">
        <v>9107</v>
      </c>
      <c r="H885" s="347" t="str">
        <f t="shared" si="89"/>
        <v>фото</v>
      </c>
      <c r="I885" s="188" t="s">
        <v>3384</v>
      </c>
      <c r="J885" s="189" t="s">
        <v>168</v>
      </c>
      <c r="K885" s="229">
        <v>10</v>
      </c>
      <c r="L885" s="278">
        <v>198.2</v>
      </c>
      <c r="M885" s="324">
        <v>1</v>
      </c>
      <c r="N885" s="160"/>
      <c r="O885" s="157">
        <f t="shared" si="91"/>
        <v>0</v>
      </c>
      <c r="P885" s="374">
        <v>4607109978429</v>
      </c>
      <c r="Q885" s="161"/>
      <c r="R885" s="191" t="s">
        <v>9105</v>
      </c>
    </row>
    <row r="886" spans="1:18" ht="58.15" customHeight="1">
      <c r="A886" s="163">
        <v>884</v>
      </c>
      <c r="B886" s="350">
        <v>2905</v>
      </c>
      <c r="C886" s="283" t="s">
        <v>3391</v>
      </c>
      <c r="D886" s="280"/>
      <c r="E886" s="401" t="s">
        <v>3372</v>
      </c>
      <c r="F886" s="375" t="s">
        <v>9108</v>
      </c>
      <c r="G886" s="376" t="s">
        <v>9302</v>
      </c>
      <c r="H886" s="347" t="str">
        <f t="shared" si="89"/>
        <v>фото</v>
      </c>
      <c r="I886" s="188" t="s">
        <v>10330</v>
      </c>
      <c r="J886" s="189" t="s">
        <v>168</v>
      </c>
      <c r="K886" s="229">
        <v>10</v>
      </c>
      <c r="L886" s="278">
        <v>198.2</v>
      </c>
      <c r="M886" s="324">
        <v>1</v>
      </c>
      <c r="N886" s="160"/>
      <c r="O886" s="157">
        <f t="shared" si="91"/>
        <v>0</v>
      </c>
      <c r="P886" s="374">
        <v>4607109978467</v>
      </c>
      <c r="Q886" s="161"/>
      <c r="R886" s="191" t="s">
        <v>9105</v>
      </c>
    </row>
    <row r="887" spans="1:18" ht="58.15" customHeight="1">
      <c r="A887" s="163">
        <v>885</v>
      </c>
      <c r="B887" s="350">
        <v>1777</v>
      </c>
      <c r="C887" s="283" t="s">
        <v>3394</v>
      </c>
      <c r="D887" s="280"/>
      <c r="E887" s="401" t="s">
        <v>3372</v>
      </c>
      <c r="F887" s="375" t="s">
        <v>3395</v>
      </c>
      <c r="G887" s="376" t="s">
        <v>9304</v>
      </c>
      <c r="H887" s="347" t="str">
        <f t="shared" si="89"/>
        <v>фото</v>
      </c>
      <c r="I887" s="188" t="s">
        <v>10332</v>
      </c>
      <c r="J887" s="189" t="s">
        <v>168</v>
      </c>
      <c r="K887" s="229">
        <v>10</v>
      </c>
      <c r="L887" s="278">
        <v>198.2</v>
      </c>
      <c r="M887" s="324">
        <v>1</v>
      </c>
      <c r="N887" s="160"/>
      <c r="O887" s="157">
        <f t="shared" si="91"/>
        <v>0</v>
      </c>
      <c r="P887" s="374">
        <v>4607109978481</v>
      </c>
      <c r="Q887" s="161"/>
      <c r="R887" s="191" t="s">
        <v>9105</v>
      </c>
    </row>
    <row r="888" spans="1:18" ht="58.15" customHeight="1">
      <c r="A888" s="163">
        <v>886</v>
      </c>
      <c r="B888" s="350">
        <v>180</v>
      </c>
      <c r="C888" s="283" t="s">
        <v>3398</v>
      </c>
      <c r="D888" s="280"/>
      <c r="E888" s="401" t="s">
        <v>3399</v>
      </c>
      <c r="F888" s="375" t="s">
        <v>3400</v>
      </c>
      <c r="G888" s="376" t="s">
        <v>3401</v>
      </c>
      <c r="H888" s="347" t="str">
        <f t="shared" si="89"/>
        <v>фото</v>
      </c>
      <c r="I888" s="188" t="s">
        <v>3402</v>
      </c>
      <c r="J888" s="189" t="s">
        <v>3481</v>
      </c>
      <c r="K888" s="229">
        <v>10</v>
      </c>
      <c r="L888" s="278">
        <v>138.30000000000001</v>
      </c>
      <c r="M888" s="324">
        <v>1</v>
      </c>
      <c r="N888" s="160"/>
      <c r="O888" s="157">
        <f t="shared" si="91"/>
        <v>0</v>
      </c>
      <c r="P888" s="374">
        <v>4607109985915</v>
      </c>
      <c r="Q888" s="161"/>
      <c r="R888" s="191" t="s">
        <v>9109</v>
      </c>
    </row>
    <row r="889" spans="1:18" ht="58.15" customHeight="1">
      <c r="A889" s="163">
        <v>887</v>
      </c>
      <c r="B889" s="350">
        <v>163</v>
      </c>
      <c r="C889" s="283" t="s">
        <v>3405</v>
      </c>
      <c r="D889" s="280"/>
      <c r="E889" s="401" t="s">
        <v>3403</v>
      </c>
      <c r="F889" s="375" t="s">
        <v>3406</v>
      </c>
      <c r="G889" s="376" t="s">
        <v>3407</v>
      </c>
      <c r="H889" s="347" t="str">
        <f t="shared" si="89"/>
        <v>фото</v>
      </c>
      <c r="I889" s="188" t="s">
        <v>3408</v>
      </c>
      <c r="J889" s="189" t="s">
        <v>167</v>
      </c>
      <c r="K889" s="229">
        <v>10</v>
      </c>
      <c r="L889" s="278">
        <v>223.5</v>
      </c>
      <c r="M889" s="324">
        <v>1</v>
      </c>
      <c r="N889" s="160"/>
      <c r="O889" s="157">
        <f t="shared" si="91"/>
        <v>0</v>
      </c>
      <c r="P889" s="374">
        <v>4607109985885</v>
      </c>
      <c r="Q889" s="161"/>
      <c r="R889" s="191" t="s">
        <v>3404</v>
      </c>
    </row>
    <row r="890" spans="1:18" ht="58.15" customHeight="1">
      <c r="A890" s="163">
        <v>888</v>
      </c>
      <c r="B890" s="350">
        <v>187</v>
      </c>
      <c r="C890" s="283" t="s">
        <v>3409</v>
      </c>
      <c r="D890" s="280"/>
      <c r="E890" s="401" t="s">
        <v>2083</v>
      </c>
      <c r="F890" s="375" t="s">
        <v>3410</v>
      </c>
      <c r="G890" s="376" t="s">
        <v>3411</v>
      </c>
      <c r="H890" s="347" t="str">
        <f t="shared" si="89"/>
        <v>фото</v>
      </c>
      <c r="I890" s="188" t="s">
        <v>3412</v>
      </c>
      <c r="J890" s="189" t="s">
        <v>9406</v>
      </c>
      <c r="K890" s="229">
        <v>5</v>
      </c>
      <c r="L890" s="278">
        <v>226</v>
      </c>
      <c r="M890" s="324">
        <v>1</v>
      </c>
      <c r="N890" s="160"/>
      <c r="O890" s="157">
        <f t="shared" si="91"/>
        <v>0</v>
      </c>
      <c r="P890" s="374">
        <v>4607109985922</v>
      </c>
      <c r="Q890" s="161"/>
      <c r="R890" s="191" t="s">
        <v>3413</v>
      </c>
    </row>
    <row r="891" spans="1:18" ht="58.15" customHeight="1">
      <c r="A891" s="163">
        <v>889</v>
      </c>
      <c r="B891" s="350">
        <v>10736</v>
      </c>
      <c r="C891" s="283" t="s">
        <v>3414</v>
      </c>
      <c r="D891" s="280"/>
      <c r="E891" s="401" t="s">
        <v>2959</v>
      </c>
      <c r="F891" s="375" t="s">
        <v>3415</v>
      </c>
      <c r="G891" s="376" t="s">
        <v>3416</v>
      </c>
      <c r="H891" s="347" t="str">
        <f t="shared" si="89"/>
        <v>фото</v>
      </c>
      <c r="I891" s="188" t="s">
        <v>3417</v>
      </c>
      <c r="J891" s="189" t="s">
        <v>9110</v>
      </c>
      <c r="K891" s="229">
        <v>1</v>
      </c>
      <c r="L891" s="278">
        <v>338.8</v>
      </c>
      <c r="M891" s="324">
        <v>1</v>
      </c>
      <c r="N891" s="160"/>
      <c r="O891" s="157">
        <f t="shared" si="91"/>
        <v>0</v>
      </c>
      <c r="P891" s="374">
        <v>4607109925980</v>
      </c>
      <c r="Q891" s="161"/>
      <c r="R891" s="191" t="s">
        <v>3418</v>
      </c>
    </row>
    <row r="892" spans="1:18" ht="58.15" customHeight="1">
      <c r="A892" s="163">
        <v>890</v>
      </c>
      <c r="B892" s="350">
        <v>418</v>
      </c>
      <c r="C892" s="283" t="s">
        <v>3419</v>
      </c>
      <c r="D892" s="280"/>
      <c r="E892" s="401" t="s">
        <v>3420</v>
      </c>
      <c r="F892" s="375" t="s">
        <v>3421</v>
      </c>
      <c r="G892" s="376" t="s">
        <v>3422</v>
      </c>
      <c r="H892" s="347" t="str">
        <f t="shared" si="89"/>
        <v>фото</v>
      </c>
      <c r="I892" s="188" t="s">
        <v>3423</v>
      </c>
      <c r="J892" s="189" t="s">
        <v>167</v>
      </c>
      <c r="K892" s="229">
        <v>10</v>
      </c>
      <c r="L892" s="278">
        <v>276.5</v>
      </c>
      <c r="M892" s="324">
        <v>1</v>
      </c>
      <c r="N892" s="160"/>
      <c r="O892" s="157">
        <f t="shared" si="91"/>
        <v>0</v>
      </c>
      <c r="P892" s="374">
        <v>4607109928769</v>
      </c>
      <c r="Q892" s="161"/>
      <c r="R892" s="191" t="s">
        <v>3424</v>
      </c>
    </row>
    <row r="893" spans="1:18" ht="58.15" customHeight="1">
      <c r="A893" s="163">
        <v>891</v>
      </c>
      <c r="B893" s="350">
        <v>249</v>
      </c>
      <c r="C893" s="283" t="s">
        <v>3425</v>
      </c>
      <c r="D893" s="280"/>
      <c r="E893" s="401" t="s">
        <v>3420</v>
      </c>
      <c r="F893" s="375" t="s">
        <v>3426</v>
      </c>
      <c r="G893" s="376" t="s">
        <v>3427</v>
      </c>
      <c r="H893" s="347" t="str">
        <f t="shared" si="89"/>
        <v>фото</v>
      </c>
      <c r="I893" s="188" t="s">
        <v>3428</v>
      </c>
      <c r="J893" s="189" t="s">
        <v>188</v>
      </c>
      <c r="K893" s="229">
        <v>10</v>
      </c>
      <c r="L893" s="278">
        <v>223.5</v>
      </c>
      <c r="M893" s="324">
        <v>1</v>
      </c>
      <c r="N893" s="160"/>
      <c r="O893" s="157">
        <f t="shared" si="91"/>
        <v>0</v>
      </c>
      <c r="P893" s="374">
        <v>4607109986035</v>
      </c>
      <c r="Q893" s="161"/>
      <c r="R893" s="191" t="s">
        <v>3424</v>
      </c>
    </row>
    <row r="894" spans="1:18" ht="58.15" customHeight="1">
      <c r="A894" s="163">
        <v>892</v>
      </c>
      <c r="B894" s="350">
        <v>197</v>
      </c>
      <c r="C894" s="283" t="s">
        <v>3443</v>
      </c>
      <c r="D894" s="280"/>
      <c r="E894" s="401" t="s">
        <v>3430</v>
      </c>
      <c r="F894" s="375" t="s">
        <v>2128</v>
      </c>
      <c r="G894" s="376" t="s">
        <v>2129</v>
      </c>
      <c r="H894" s="347" t="str">
        <f t="shared" si="89"/>
        <v>фото</v>
      </c>
      <c r="I894" s="188" t="s">
        <v>3444</v>
      </c>
      <c r="J894" s="189" t="s">
        <v>167</v>
      </c>
      <c r="K894" s="229">
        <v>10</v>
      </c>
      <c r="L894" s="278">
        <v>122.5</v>
      </c>
      <c r="M894" s="324">
        <v>1</v>
      </c>
      <c r="N894" s="160"/>
      <c r="O894" s="157">
        <f t="shared" si="91"/>
        <v>0</v>
      </c>
      <c r="P894" s="374">
        <v>4607109985946</v>
      </c>
      <c r="Q894" s="161"/>
      <c r="R894" s="191" t="s">
        <v>3434</v>
      </c>
    </row>
    <row r="895" spans="1:18" ht="58.15" customHeight="1">
      <c r="A895" s="163">
        <v>893</v>
      </c>
      <c r="B895" s="350">
        <v>16115</v>
      </c>
      <c r="C895" s="283" t="s">
        <v>3429</v>
      </c>
      <c r="D895" s="280"/>
      <c r="E895" s="401" t="s">
        <v>3430</v>
      </c>
      <c r="F895" s="375" t="s">
        <v>3431</v>
      </c>
      <c r="G895" s="376" t="s">
        <v>3432</v>
      </c>
      <c r="H895" s="347" t="str">
        <f t="shared" si="89"/>
        <v>фото</v>
      </c>
      <c r="I895" s="188" t="s">
        <v>3433</v>
      </c>
      <c r="J895" s="189" t="s">
        <v>167</v>
      </c>
      <c r="K895" s="229">
        <v>10</v>
      </c>
      <c r="L895" s="278">
        <v>132.6</v>
      </c>
      <c r="M895" s="324">
        <v>1</v>
      </c>
      <c r="N895" s="160"/>
      <c r="O895" s="157">
        <f t="shared" si="91"/>
        <v>0</v>
      </c>
      <c r="P895" s="374">
        <v>4607109914670</v>
      </c>
      <c r="Q895" s="161"/>
      <c r="R895" s="191" t="s">
        <v>3434</v>
      </c>
    </row>
    <row r="896" spans="1:18" ht="58.15" customHeight="1">
      <c r="A896" s="163">
        <v>894</v>
      </c>
      <c r="B896" s="350">
        <v>10738</v>
      </c>
      <c r="C896" s="283" t="s">
        <v>3435</v>
      </c>
      <c r="D896" s="280"/>
      <c r="E896" s="401" t="s">
        <v>3430</v>
      </c>
      <c r="F896" s="375" t="s">
        <v>3436</v>
      </c>
      <c r="G896" s="376" t="s">
        <v>3437</v>
      </c>
      <c r="H896" s="347" t="str">
        <f t="shared" si="89"/>
        <v>фото</v>
      </c>
      <c r="I896" s="188" t="s">
        <v>3438</v>
      </c>
      <c r="J896" s="189" t="s">
        <v>167</v>
      </c>
      <c r="K896" s="229">
        <v>10</v>
      </c>
      <c r="L896" s="278">
        <v>132.6</v>
      </c>
      <c r="M896" s="324">
        <v>1</v>
      </c>
      <c r="N896" s="160"/>
      <c r="O896" s="157">
        <f t="shared" si="91"/>
        <v>0</v>
      </c>
      <c r="P896" s="374">
        <v>4607109925966</v>
      </c>
      <c r="Q896" s="161"/>
      <c r="R896" s="191" t="s">
        <v>3434</v>
      </c>
    </row>
    <row r="897" spans="1:18" ht="58.15" customHeight="1">
      <c r="A897" s="163">
        <v>895</v>
      </c>
      <c r="B897" s="350">
        <v>10737</v>
      </c>
      <c r="C897" s="283" t="s">
        <v>3439</v>
      </c>
      <c r="D897" s="280"/>
      <c r="E897" s="401" t="s">
        <v>3430</v>
      </c>
      <c r="F897" s="375" t="s">
        <v>3440</v>
      </c>
      <c r="G897" s="376" t="s">
        <v>3441</v>
      </c>
      <c r="H897" s="347" t="str">
        <f t="shared" si="89"/>
        <v>фото</v>
      </c>
      <c r="I897" s="188" t="s">
        <v>3442</v>
      </c>
      <c r="J897" s="189" t="s">
        <v>167</v>
      </c>
      <c r="K897" s="229">
        <v>10</v>
      </c>
      <c r="L897" s="278">
        <v>147.80000000000001</v>
      </c>
      <c r="M897" s="324">
        <v>1</v>
      </c>
      <c r="N897" s="160"/>
      <c r="O897" s="157">
        <f t="shared" si="91"/>
        <v>0</v>
      </c>
      <c r="P897" s="374">
        <v>4607109925973</v>
      </c>
      <c r="Q897" s="161"/>
      <c r="R897" s="191" t="s">
        <v>3434</v>
      </c>
    </row>
    <row r="898" spans="1:18" ht="58.15" customHeight="1">
      <c r="A898" s="163">
        <v>896</v>
      </c>
      <c r="B898" s="350">
        <v>16114</v>
      </c>
      <c r="C898" s="283" t="s">
        <v>3445</v>
      </c>
      <c r="D898" s="280"/>
      <c r="E898" s="401" t="s">
        <v>3430</v>
      </c>
      <c r="F898" s="375" t="s">
        <v>3446</v>
      </c>
      <c r="G898" s="376" t="s">
        <v>3447</v>
      </c>
      <c r="H898" s="347" t="str">
        <f t="shared" si="89"/>
        <v>фото</v>
      </c>
      <c r="I898" s="188" t="s">
        <v>3448</v>
      </c>
      <c r="J898" s="189" t="s">
        <v>167</v>
      </c>
      <c r="K898" s="229">
        <v>10</v>
      </c>
      <c r="L898" s="278">
        <v>132.6</v>
      </c>
      <c r="M898" s="324">
        <v>1</v>
      </c>
      <c r="N898" s="160"/>
      <c r="O898" s="157">
        <f t="shared" si="91"/>
        <v>0</v>
      </c>
      <c r="P898" s="374">
        <v>4607109914687</v>
      </c>
      <c r="Q898" s="161"/>
      <c r="R898" s="191" t="s">
        <v>3434</v>
      </c>
    </row>
    <row r="899" spans="1:18" ht="58.15" customHeight="1">
      <c r="A899" s="163">
        <v>897</v>
      </c>
      <c r="B899" s="350">
        <v>11793</v>
      </c>
      <c r="C899" s="283" t="s">
        <v>1167</v>
      </c>
      <c r="D899" s="280"/>
      <c r="E899" s="401" t="s">
        <v>3449</v>
      </c>
      <c r="F899" s="375" t="s">
        <v>3450</v>
      </c>
      <c r="G899" s="376" t="s">
        <v>3451</v>
      </c>
      <c r="H899" s="347" t="str">
        <f t="shared" si="89"/>
        <v>фото</v>
      </c>
      <c r="I899" s="188" t="s">
        <v>3452</v>
      </c>
      <c r="J899" s="189" t="s">
        <v>9406</v>
      </c>
      <c r="K899" s="229">
        <v>10</v>
      </c>
      <c r="L899" s="278">
        <v>226</v>
      </c>
      <c r="M899" s="324">
        <v>1</v>
      </c>
      <c r="N899" s="160"/>
      <c r="O899" s="157">
        <f t="shared" si="91"/>
        <v>0</v>
      </c>
      <c r="P899" s="374">
        <v>4607109922668</v>
      </c>
      <c r="Q899" s="161"/>
      <c r="R899" s="191" t="s">
        <v>3453</v>
      </c>
    </row>
    <row r="900" spans="1:18" ht="58.15" customHeight="1">
      <c r="A900" s="163">
        <v>898</v>
      </c>
      <c r="B900" s="350">
        <v>11795</v>
      </c>
      <c r="C900" s="283" t="s">
        <v>9111</v>
      </c>
      <c r="D900" s="280"/>
      <c r="E900" s="401" t="s">
        <v>3449</v>
      </c>
      <c r="F900" s="375" t="s">
        <v>9112</v>
      </c>
      <c r="G900" s="376" t="s">
        <v>9113</v>
      </c>
      <c r="H900" s="347" t="str">
        <f t="shared" si="89"/>
        <v>фото</v>
      </c>
      <c r="I900" s="188" t="s">
        <v>9114</v>
      </c>
      <c r="J900" s="189" t="s">
        <v>171</v>
      </c>
      <c r="K900" s="229">
        <v>10</v>
      </c>
      <c r="L900" s="278">
        <v>210.9</v>
      </c>
      <c r="M900" s="324">
        <v>1</v>
      </c>
      <c r="N900" s="160"/>
      <c r="O900" s="157">
        <f t="shared" si="91"/>
        <v>0</v>
      </c>
      <c r="P900" s="374">
        <v>4607109922644</v>
      </c>
      <c r="Q900" s="161"/>
      <c r="R900" s="191" t="s">
        <v>3453</v>
      </c>
    </row>
    <row r="901" spans="1:18" ht="58.15" customHeight="1">
      <c r="A901" s="163">
        <v>899</v>
      </c>
      <c r="B901" s="350">
        <v>11796</v>
      </c>
      <c r="C901" s="283" t="s">
        <v>1168</v>
      </c>
      <c r="D901" s="280"/>
      <c r="E901" s="401" t="s">
        <v>3449</v>
      </c>
      <c r="F901" s="375" t="s">
        <v>3454</v>
      </c>
      <c r="G901" s="376" t="s">
        <v>3455</v>
      </c>
      <c r="H901" s="347" t="str">
        <f t="shared" si="89"/>
        <v>фото</v>
      </c>
      <c r="I901" s="188" t="s">
        <v>3456</v>
      </c>
      <c r="J901" s="189" t="s">
        <v>172</v>
      </c>
      <c r="K901" s="229">
        <v>10</v>
      </c>
      <c r="L901" s="278">
        <v>210.9</v>
      </c>
      <c r="M901" s="324">
        <v>1</v>
      </c>
      <c r="N901" s="160"/>
      <c r="O901" s="157">
        <f t="shared" si="91"/>
        <v>0</v>
      </c>
      <c r="P901" s="374">
        <v>4607109922637</v>
      </c>
      <c r="Q901" s="161"/>
      <c r="R901" s="191" t="s">
        <v>3453</v>
      </c>
    </row>
    <row r="902" spans="1:18" ht="50.65" customHeight="1">
      <c r="A902" s="163">
        <v>900</v>
      </c>
      <c r="B902" s="350">
        <v>8308</v>
      </c>
      <c r="C902" s="283" t="s">
        <v>11894</v>
      </c>
      <c r="D902" s="280"/>
      <c r="E902" s="401" t="s">
        <v>3449</v>
      </c>
      <c r="F902" s="375" t="s">
        <v>11921</v>
      </c>
      <c r="G902" s="376" t="s">
        <v>11947</v>
      </c>
      <c r="H902" s="347" t="str">
        <f t="shared" si="89"/>
        <v>фото</v>
      </c>
      <c r="I902" s="188" t="s">
        <v>11971</v>
      </c>
      <c r="J902" s="189" t="s">
        <v>171</v>
      </c>
      <c r="K902" s="229">
        <v>8</v>
      </c>
      <c r="L902" s="278">
        <v>205.2</v>
      </c>
      <c r="M902" s="324">
        <v>1</v>
      </c>
      <c r="N902" s="160"/>
      <c r="O902" s="157">
        <f t="shared" si="91"/>
        <v>0</v>
      </c>
      <c r="P902" s="374">
        <v>4607109945537</v>
      </c>
      <c r="Q902" s="161"/>
      <c r="R902" s="191" t="s">
        <v>3453</v>
      </c>
    </row>
    <row r="903" spans="1:18" ht="58.15" customHeight="1">
      <c r="A903" s="163">
        <v>901</v>
      </c>
      <c r="B903" s="350">
        <v>2545</v>
      </c>
      <c r="C903" s="283" t="s">
        <v>287</v>
      </c>
      <c r="D903" s="280"/>
      <c r="E903" s="401" t="s">
        <v>3449</v>
      </c>
      <c r="F903" s="375" t="s">
        <v>3457</v>
      </c>
      <c r="G903" s="376" t="s">
        <v>3458</v>
      </c>
      <c r="H903" s="347" t="str">
        <f t="shared" si="89"/>
        <v>фото</v>
      </c>
      <c r="I903" s="188" t="s">
        <v>3459</v>
      </c>
      <c r="J903" s="189" t="s">
        <v>174</v>
      </c>
      <c r="K903" s="229">
        <v>10</v>
      </c>
      <c r="L903" s="278">
        <v>253.8</v>
      </c>
      <c r="M903" s="324">
        <v>1</v>
      </c>
      <c r="N903" s="160"/>
      <c r="O903" s="157">
        <f t="shared" si="91"/>
        <v>0</v>
      </c>
      <c r="P903" s="374">
        <v>4607109970645</v>
      </c>
      <c r="Q903" s="161"/>
      <c r="R903" s="191" t="s">
        <v>3453</v>
      </c>
    </row>
    <row r="904" spans="1:18" ht="58.15" customHeight="1">
      <c r="A904" s="163">
        <v>902</v>
      </c>
      <c r="B904" s="350">
        <v>10111</v>
      </c>
      <c r="C904" s="283" t="s">
        <v>9115</v>
      </c>
      <c r="D904" s="280"/>
      <c r="E904" s="401" t="s">
        <v>3449</v>
      </c>
      <c r="F904" s="375" t="s">
        <v>3637</v>
      </c>
      <c r="G904" s="376" t="s">
        <v>3638</v>
      </c>
      <c r="H904" s="347" t="str">
        <f t="shared" si="89"/>
        <v>фото</v>
      </c>
      <c r="I904" s="188" t="s">
        <v>9116</v>
      </c>
      <c r="J904" s="189" t="s">
        <v>174</v>
      </c>
      <c r="K904" s="229">
        <v>8</v>
      </c>
      <c r="L904" s="278">
        <v>205.2</v>
      </c>
      <c r="M904" s="324">
        <v>1</v>
      </c>
      <c r="N904" s="160"/>
      <c r="O904" s="157">
        <f t="shared" si="91"/>
        <v>0</v>
      </c>
      <c r="P904" s="374">
        <v>4607109915226</v>
      </c>
      <c r="Q904" s="161"/>
      <c r="R904" s="191" t="s">
        <v>3453</v>
      </c>
    </row>
    <row r="905" spans="1:18" ht="57.6" customHeight="1">
      <c r="A905" s="163">
        <v>903</v>
      </c>
      <c r="B905" s="350">
        <v>2917</v>
      </c>
      <c r="C905" s="283" t="s">
        <v>10538</v>
      </c>
      <c r="D905" s="280"/>
      <c r="E905" s="401" t="s">
        <v>3449</v>
      </c>
      <c r="F905" s="375" t="s">
        <v>3800</v>
      </c>
      <c r="G905" s="376" t="s">
        <v>3801</v>
      </c>
      <c r="H905" s="347" t="str">
        <f t="shared" si="89"/>
        <v>фото</v>
      </c>
      <c r="I905" s="188" t="s">
        <v>10534</v>
      </c>
      <c r="J905" s="189" t="s">
        <v>172</v>
      </c>
      <c r="K905" s="229">
        <v>8</v>
      </c>
      <c r="L905" s="278">
        <v>205.2</v>
      </c>
      <c r="M905" s="324">
        <v>1</v>
      </c>
      <c r="N905" s="160"/>
      <c r="O905" s="157">
        <f t="shared" si="91"/>
        <v>0</v>
      </c>
      <c r="P905" s="374">
        <v>4607105140578</v>
      </c>
      <c r="Q905" s="161"/>
      <c r="R905" s="191" t="s">
        <v>3453</v>
      </c>
    </row>
    <row r="906" spans="1:18" ht="58.15" customHeight="1">
      <c r="A906" s="163">
        <v>904</v>
      </c>
      <c r="B906" s="350">
        <v>1271</v>
      </c>
      <c r="C906" s="283" t="s">
        <v>288</v>
      </c>
      <c r="D906" s="280"/>
      <c r="E906" s="401" t="s">
        <v>3449</v>
      </c>
      <c r="F906" s="375" t="s">
        <v>3460</v>
      </c>
      <c r="G906" s="376" t="s">
        <v>3461</v>
      </c>
      <c r="H906" s="347" t="str">
        <f t="shared" si="89"/>
        <v>фото</v>
      </c>
      <c r="I906" s="188" t="s">
        <v>3462</v>
      </c>
      <c r="J906" s="189" t="s">
        <v>174</v>
      </c>
      <c r="K906" s="229">
        <v>10</v>
      </c>
      <c r="L906" s="278">
        <v>253.8</v>
      </c>
      <c r="M906" s="324">
        <v>1</v>
      </c>
      <c r="N906" s="160"/>
      <c r="O906" s="157">
        <f t="shared" si="91"/>
        <v>0</v>
      </c>
      <c r="P906" s="374">
        <v>4607109984871</v>
      </c>
      <c r="Q906" s="161"/>
      <c r="R906" s="191" t="s">
        <v>3453</v>
      </c>
    </row>
    <row r="907" spans="1:18" ht="58.15" customHeight="1">
      <c r="A907" s="163">
        <v>905</v>
      </c>
      <c r="B907" s="350">
        <v>938</v>
      </c>
      <c r="C907" s="283" t="s">
        <v>289</v>
      </c>
      <c r="D907" s="280"/>
      <c r="E907" s="401" t="s">
        <v>3449</v>
      </c>
      <c r="F907" s="375" t="s">
        <v>3463</v>
      </c>
      <c r="G907" s="376" t="s">
        <v>3464</v>
      </c>
      <c r="H907" s="347" t="str">
        <f t="shared" si="89"/>
        <v>фото</v>
      </c>
      <c r="I907" s="188" t="s">
        <v>3465</v>
      </c>
      <c r="J907" s="189" t="s">
        <v>172</v>
      </c>
      <c r="K907" s="229">
        <v>10</v>
      </c>
      <c r="L907" s="278">
        <v>294.2</v>
      </c>
      <c r="M907" s="324">
        <v>1</v>
      </c>
      <c r="N907" s="160"/>
      <c r="O907" s="157">
        <f t="shared" si="91"/>
        <v>0</v>
      </c>
      <c r="P907" s="374">
        <v>4607109970737</v>
      </c>
      <c r="Q907" s="161"/>
      <c r="R907" s="191" t="s">
        <v>3453</v>
      </c>
    </row>
    <row r="908" spans="1:18" ht="58.15" customHeight="1">
      <c r="A908" s="163">
        <v>906</v>
      </c>
      <c r="B908" s="350">
        <v>946</v>
      </c>
      <c r="C908" s="283" t="s">
        <v>9318</v>
      </c>
      <c r="D908" s="280"/>
      <c r="E908" s="401" t="s">
        <v>3449</v>
      </c>
      <c r="F908" s="375" t="s">
        <v>9309</v>
      </c>
      <c r="G908" s="376" t="s">
        <v>3466</v>
      </c>
      <c r="H908" s="347" t="str">
        <f t="shared" si="89"/>
        <v>фото</v>
      </c>
      <c r="I908" s="188" t="s">
        <v>3467</v>
      </c>
      <c r="J908" s="189" t="s">
        <v>171</v>
      </c>
      <c r="K908" s="229">
        <v>10</v>
      </c>
      <c r="L908" s="278">
        <v>253.8</v>
      </c>
      <c r="M908" s="324">
        <v>1</v>
      </c>
      <c r="N908" s="160"/>
      <c r="O908" s="157">
        <f t="shared" si="91"/>
        <v>0</v>
      </c>
      <c r="P908" s="374">
        <v>4607109970669</v>
      </c>
      <c r="Q908" s="161"/>
      <c r="R908" s="191" t="s">
        <v>3453</v>
      </c>
    </row>
    <row r="909" spans="1:18" ht="58.15" customHeight="1">
      <c r="A909" s="163">
        <v>907</v>
      </c>
      <c r="B909" s="350">
        <v>170</v>
      </c>
      <c r="C909" s="283" t="s">
        <v>3479</v>
      </c>
      <c r="D909" s="280"/>
      <c r="E909" s="401" t="s">
        <v>3470</v>
      </c>
      <c r="F909" s="375" t="s">
        <v>2128</v>
      </c>
      <c r="G909" s="376" t="s">
        <v>3480</v>
      </c>
      <c r="H909" s="347" t="str">
        <f t="shared" si="89"/>
        <v>фото</v>
      </c>
      <c r="I909" s="188" t="s">
        <v>8368</v>
      </c>
      <c r="J909" s="189" t="s">
        <v>188</v>
      </c>
      <c r="K909" s="229">
        <v>8</v>
      </c>
      <c r="L909" s="278">
        <v>294</v>
      </c>
      <c r="M909" s="324">
        <v>1</v>
      </c>
      <c r="N909" s="160"/>
      <c r="O909" s="157">
        <f t="shared" si="91"/>
        <v>0</v>
      </c>
      <c r="P909" s="374">
        <v>4607109985892</v>
      </c>
      <c r="Q909" s="161"/>
      <c r="R909" s="191" t="s">
        <v>3474</v>
      </c>
    </row>
    <row r="910" spans="1:18" ht="58.15" customHeight="1">
      <c r="A910" s="163">
        <v>908</v>
      </c>
      <c r="B910" s="350">
        <v>7162</v>
      </c>
      <c r="C910" s="283" t="s">
        <v>3469</v>
      </c>
      <c r="D910" s="280"/>
      <c r="E910" s="401" t="s">
        <v>3470</v>
      </c>
      <c r="F910" s="375" t="s">
        <v>3471</v>
      </c>
      <c r="G910" s="376" t="s">
        <v>3472</v>
      </c>
      <c r="H910" s="347" t="str">
        <f t="shared" si="89"/>
        <v>фото</v>
      </c>
      <c r="I910" s="188" t="s">
        <v>3473</v>
      </c>
      <c r="J910" s="189" t="s">
        <v>172</v>
      </c>
      <c r="K910" s="229">
        <v>8</v>
      </c>
      <c r="L910" s="278">
        <v>259.7</v>
      </c>
      <c r="M910" s="324">
        <v>1</v>
      </c>
      <c r="N910" s="160"/>
      <c r="O910" s="157">
        <f t="shared" si="91"/>
        <v>0</v>
      </c>
      <c r="P910" s="374">
        <v>4607109928752</v>
      </c>
      <c r="Q910" s="161"/>
      <c r="R910" s="191" t="s">
        <v>3474</v>
      </c>
    </row>
    <row r="911" spans="1:18" ht="58.15" customHeight="1">
      <c r="A911" s="163">
        <v>909</v>
      </c>
      <c r="B911" s="350">
        <v>13827</v>
      </c>
      <c r="C911" s="283" t="s">
        <v>3475</v>
      </c>
      <c r="D911" s="280"/>
      <c r="E911" s="401" t="s">
        <v>3470</v>
      </c>
      <c r="F911" s="375" t="s">
        <v>3476</v>
      </c>
      <c r="G911" s="376" t="s">
        <v>3477</v>
      </c>
      <c r="H911" s="347" t="str">
        <f t="shared" si="89"/>
        <v>фото</v>
      </c>
      <c r="I911" s="188" t="s">
        <v>3478</v>
      </c>
      <c r="J911" s="189" t="s">
        <v>2067</v>
      </c>
      <c r="K911" s="229">
        <v>8</v>
      </c>
      <c r="L911" s="278">
        <v>314.2</v>
      </c>
      <c r="M911" s="324">
        <v>1</v>
      </c>
      <c r="N911" s="160"/>
      <c r="O911" s="157">
        <f t="shared" si="91"/>
        <v>0</v>
      </c>
      <c r="P911" s="374">
        <v>4607109919248</v>
      </c>
      <c r="Q911" s="161"/>
      <c r="R911" s="191" t="s">
        <v>3474</v>
      </c>
    </row>
    <row r="912" spans="1:18" ht="58.15" customHeight="1">
      <c r="A912" s="163">
        <v>910</v>
      </c>
      <c r="B912" s="350">
        <v>13828</v>
      </c>
      <c r="C912" s="283" t="s">
        <v>3482</v>
      </c>
      <c r="D912" s="280"/>
      <c r="E912" s="401" t="s">
        <v>3470</v>
      </c>
      <c r="F912" s="375" t="s">
        <v>3483</v>
      </c>
      <c r="G912" s="376" t="s">
        <v>3484</v>
      </c>
      <c r="H912" s="347" t="str">
        <f t="shared" si="89"/>
        <v>фото</v>
      </c>
      <c r="I912" s="188" t="s">
        <v>3485</v>
      </c>
      <c r="J912" s="189" t="s">
        <v>172</v>
      </c>
      <c r="K912" s="229">
        <v>8</v>
      </c>
      <c r="L912" s="278">
        <v>388.9</v>
      </c>
      <c r="M912" s="324">
        <v>1</v>
      </c>
      <c r="N912" s="160"/>
      <c r="O912" s="157">
        <f t="shared" si="91"/>
        <v>0</v>
      </c>
      <c r="P912" s="374">
        <v>4607109919231</v>
      </c>
      <c r="Q912" s="161"/>
      <c r="R912" s="191" t="s">
        <v>3474</v>
      </c>
    </row>
    <row r="913" spans="1:18" ht="58.15" customHeight="1">
      <c r="A913" s="163">
        <v>911</v>
      </c>
      <c r="B913" s="350">
        <v>9245</v>
      </c>
      <c r="C913" s="283" t="s">
        <v>3486</v>
      </c>
      <c r="D913" s="280"/>
      <c r="E913" s="401" t="s">
        <v>3470</v>
      </c>
      <c r="F913" s="375" t="s">
        <v>3487</v>
      </c>
      <c r="G913" s="376" t="s">
        <v>3488</v>
      </c>
      <c r="H913" s="347" t="str">
        <f t="shared" si="89"/>
        <v>фото</v>
      </c>
      <c r="I913" s="188" t="s">
        <v>3489</v>
      </c>
      <c r="J913" s="189" t="s">
        <v>170</v>
      </c>
      <c r="K913" s="229">
        <v>8</v>
      </c>
      <c r="L913" s="278">
        <v>354.6</v>
      </c>
      <c r="M913" s="324">
        <v>1</v>
      </c>
      <c r="N913" s="160"/>
      <c r="O913" s="157">
        <f t="shared" si="91"/>
        <v>0</v>
      </c>
      <c r="P913" s="374">
        <v>4607109985908</v>
      </c>
      <c r="Q913" s="161"/>
      <c r="R913" s="191" t="s">
        <v>3474</v>
      </c>
    </row>
    <row r="914" spans="1:18" ht="58.15" customHeight="1">
      <c r="A914" s="163">
        <v>912</v>
      </c>
      <c r="B914" s="350">
        <v>1922</v>
      </c>
      <c r="C914" s="283" t="s">
        <v>298</v>
      </c>
      <c r="D914" s="280"/>
      <c r="E914" s="401" t="s">
        <v>3490</v>
      </c>
      <c r="F914" s="375" t="s">
        <v>3491</v>
      </c>
      <c r="G914" s="376" t="s">
        <v>3492</v>
      </c>
      <c r="H914" s="347" t="str">
        <f t="shared" si="89"/>
        <v>фото</v>
      </c>
      <c r="I914" s="188" t="s">
        <v>3493</v>
      </c>
      <c r="J914" s="189" t="s">
        <v>168</v>
      </c>
      <c r="K914" s="229">
        <v>15</v>
      </c>
      <c r="L914" s="278">
        <v>163.19999999999999</v>
      </c>
      <c r="M914" s="324">
        <v>1</v>
      </c>
      <c r="N914" s="160"/>
      <c r="O914" s="157">
        <f t="shared" si="91"/>
        <v>0</v>
      </c>
      <c r="P914" s="374">
        <v>4607109984970</v>
      </c>
      <c r="Q914" s="161"/>
      <c r="R914" s="191" t="s">
        <v>3494</v>
      </c>
    </row>
    <row r="915" spans="1:18" ht="48.6" customHeight="1">
      <c r="A915" s="163">
        <v>913</v>
      </c>
      <c r="B915" s="350">
        <v>6726</v>
      </c>
      <c r="C915" s="283" t="s">
        <v>299</v>
      </c>
      <c r="D915" s="280"/>
      <c r="E915" s="401" t="s">
        <v>3490</v>
      </c>
      <c r="F915" s="375" t="s">
        <v>3495</v>
      </c>
      <c r="G915" s="376" t="s">
        <v>3496</v>
      </c>
      <c r="H915" s="347" t="str">
        <f t="shared" si="89"/>
        <v>фото</v>
      </c>
      <c r="I915" s="188" t="s">
        <v>3497</v>
      </c>
      <c r="J915" s="189" t="s">
        <v>167</v>
      </c>
      <c r="K915" s="229">
        <v>15</v>
      </c>
      <c r="L915" s="278">
        <v>151.9</v>
      </c>
      <c r="M915" s="324">
        <v>1</v>
      </c>
      <c r="N915" s="160"/>
      <c r="O915" s="157">
        <f t="shared" si="91"/>
        <v>0</v>
      </c>
      <c r="P915" s="374">
        <v>4607109943700</v>
      </c>
      <c r="Q915" s="161"/>
      <c r="R915" s="191" t="s">
        <v>3494</v>
      </c>
    </row>
    <row r="916" spans="1:18" ht="58.15" customHeight="1">
      <c r="A916" s="163">
        <v>914</v>
      </c>
      <c r="B916" s="350">
        <v>10114</v>
      </c>
      <c r="C916" s="283" t="s">
        <v>1473</v>
      </c>
      <c r="D916" s="280"/>
      <c r="E916" s="401" t="s">
        <v>3490</v>
      </c>
      <c r="F916" s="375" t="s">
        <v>3498</v>
      </c>
      <c r="G916" s="376" t="s">
        <v>3499</v>
      </c>
      <c r="H916" s="347" t="str">
        <f t="shared" si="89"/>
        <v>фото</v>
      </c>
      <c r="I916" s="188" t="s">
        <v>3500</v>
      </c>
      <c r="J916" s="189" t="s">
        <v>173</v>
      </c>
      <c r="K916" s="229">
        <v>15</v>
      </c>
      <c r="L916" s="278">
        <v>136.69999999999999</v>
      </c>
      <c r="M916" s="324">
        <v>1</v>
      </c>
      <c r="N916" s="160"/>
      <c r="O916" s="157">
        <f t="shared" si="91"/>
        <v>0</v>
      </c>
      <c r="P916" s="374">
        <v>4607109915196</v>
      </c>
      <c r="Q916" s="161"/>
      <c r="R916" s="191" t="s">
        <v>3494</v>
      </c>
    </row>
    <row r="917" spans="1:18" ht="58.15" customHeight="1">
      <c r="A917" s="163">
        <v>915</v>
      </c>
      <c r="B917" s="350">
        <v>6757</v>
      </c>
      <c r="C917" s="283" t="s">
        <v>3502</v>
      </c>
      <c r="D917" s="280"/>
      <c r="E917" s="401" t="s">
        <v>3503</v>
      </c>
      <c r="F917" s="375" t="s">
        <v>3504</v>
      </c>
      <c r="G917" s="376" t="s">
        <v>3505</v>
      </c>
      <c r="H917" s="347" t="str">
        <f t="shared" si="89"/>
        <v>фото</v>
      </c>
      <c r="I917" s="188" t="s">
        <v>3506</v>
      </c>
      <c r="J917" s="189" t="s">
        <v>167</v>
      </c>
      <c r="K917" s="229">
        <v>15</v>
      </c>
      <c r="L917" s="278">
        <v>125.4</v>
      </c>
      <c r="M917" s="324">
        <v>1</v>
      </c>
      <c r="N917" s="160"/>
      <c r="O917" s="157">
        <f t="shared" si="91"/>
        <v>0</v>
      </c>
      <c r="P917" s="374">
        <v>4607109944011</v>
      </c>
      <c r="Q917" s="161"/>
      <c r="R917" s="191" t="s">
        <v>3507</v>
      </c>
    </row>
    <row r="918" spans="1:18" ht="58.15" customHeight="1">
      <c r="A918" s="163">
        <v>916</v>
      </c>
      <c r="B918" s="350">
        <v>2937</v>
      </c>
      <c r="C918" s="283" t="s">
        <v>3508</v>
      </c>
      <c r="D918" s="280"/>
      <c r="E918" s="401" t="s">
        <v>3503</v>
      </c>
      <c r="F918" s="375" t="s">
        <v>3509</v>
      </c>
      <c r="G918" s="376" t="s">
        <v>3510</v>
      </c>
      <c r="H918" s="347" t="str">
        <f t="shared" si="89"/>
        <v>фото</v>
      </c>
      <c r="I918" s="188" t="s">
        <v>3511</v>
      </c>
      <c r="J918" s="189" t="s">
        <v>169</v>
      </c>
      <c r="K918" s="229">
        <v>5</v>
      </c>
      <c r="L918" s="278">
        <v>259.8</v>
      </c>
      <c r="M918" s="324">
        <v>1</v>
      </c>
      <c r="N918" s="160"/>
      <c r="O918" s="157">
        <f t="shared" si="91"/>
        <v>0</v>
      </c>
      <c r="P918" s="374">
        <v>4607109978856</v>
      </c>
      <c r="Q918" s="161"/>
      <c r="R918" s="191" t="s">
        <v>3507</v>
      </c>
    </row>
    <row r="919" spans="1:18" ht="58.15" customHeight="1">
      <c r="A919" s="163">
        <v>917</v>
      </c>
      <c r="B919" s="350">
        <v>5638</v>
      </c>
      <c r="C919" s="283" t="s">
        <v>3513</v>
      </c>
      <c r="D919" s="280"/>
      <c r="E919" s="401" t="s">
        <v>3514</v>
      </c>
      <c r="F919" s="375" t="s">
        <v>3515</v>
      </c>
      <c r="G919" s="376" t="s">
        <v>3516</v>
      </c>
      <c r="H919" s="347" t="str">
        <f t="shared" si="89"/>
        <v>фото</v>
      </c>
      <c r="I919" s="188" t="s">
        <v>3517</v>
      </c>
      <c r="J919" s="189" t="s">
        <v>162</v>
      </c>
      <c r="K919" s="229">
        <v>2</v>
      </c>
      <c r="L919" s="278">
        <v>269.7</v>
      </c>
      <c r="M919" s="324">
        <v>1</v>
      </c>
      <c r="N919" s="160"/>
      <c r="O919" s="157">
        <f t="shared" si="91"/>
        <v>0</v>
      </c>
      <c r="P919" s="374">
        <v>4607109933343</v>
      </c>
      <c r="Q919" s="161"/>
      <c r="R919" s="191" t="s">
        <v>3518</v>
      </c>
    </row>
    <row r="920" spans="1:18" ht="58.15" customHeight="1">
      <c r="A920" s="163">
        <v>918</v>
      </c>
      <c r="B920" s="350">
        <v>3683</v>
      </c>
      <c r="C920" s="283" t="s">
        <v>1043</v>
      </c>
      <c r="D920" s="280"/>
      <c r="E920" s="401" t="s">
        <v>3519</v>
      </c>
      <c r="F920" s="375" t="s">
        <v>3528</v>
      </c>
      <c r="G920" s="376" t="s">
        <v>3529</v>
      </c>
      <c r="H920" s="347" t="str">
        <f t="shared" si="89"/>
        <v>фото</v>
      </c>
      <c r="I920" s="188" t="s">
        <v>3530</v>
      </c>
      <c r="J920" s="189" t="s">
        <v>168</v>
      </c>
      <c r="K920" s="229">
        <v>10</v>
      </c>
      <c r="L920" s="278">
        <v>236.1</v>
      </c>
      <c r="M920" s="324">
        <v>1</v>
      </c>
      <c r="N920" s="160"/>
      <c r="O920" s="157">
        <f t="shared" si="91"/>
        <v>0</v>
      </c>
      <c r="P920" s="374">
        <v>4607109928721</v>
      </c>
      <c r="Q920" s="161"/>
      <c r="R920" s="191" t="s">
        <v>3521</v>
      </c>
    </row>
    <row r="921" spans="1:18" ht="58.15" customHeight="1">
      <c r="A921" s="163">
        <v>919</v>
      </c>
      <c r="B921" s="350">
        <v>1435</v>
      </c>
      <c r="C921" s="283" t="s">
        <v>1046</v>
      </c>
      <c r="D921" s="280"/>
      <c r="E921" s="401" t="s">
        <v>3519</v>
      </c>
      <c r="F921" s="375" t="s">
        <v>3531</v>
      </c>
      <c r="G921" s="376" t="s">
        <v>3532</v>
      </c>
      <c r="H921" s="347" t="str">
        <f t="shared" si="89"/>
        <v>фото</v>
      </c>
      <c r="I921" s="188" t="s">
        <v>3533</v>
      </c>
      <c r="J921" s="189" t="s">
        <v>168</v>
      </c>
      <c r="K921" s="229">
        <v>10</v>
      </c>
      <c r="L921" s="278">
        <v>233.6</v>
      </c>
      <c r="M921" s="324">
        <v>1</v>
      </c>
      <c r="N921" s="160"/>
      <c r="O921" s="157">
        <f t="shared" si="91"/>
        <v>0</v>
      </c>
      <c r="P921" s="374">
        <v>4607109928707</v>
      </c>
      <c r="Q921" s="161"/>
      <c r="R921" s="191" t="s">
        <v>3521</v>
      </c>
    </row>
    <row r="922" spans="1:18" ht="58.15" customHeight="1">
      <c r="A922" s="163">
        <v>920</v>
      </c>
      <c r="B922" s="350">
        <v>9247</v>
      </c>
      <c r="C922" s="283" t="s">
        <v>1044</v>
      </c>
      <c r="D922" s="280"/>
      <c r="E922" s="401" t="s">
        <v>3519</v>
      </c>
      <c r="F922" s="375" t="s">
        <v>3534</v>
      </c>
      <c r="G922" s="376" t="s">
        <v>3535</v>
      </c>
      <c r="H922" s="347" t="str">
        <f t="shared" si="89"/>
        <v>фото</v>
      </c>
      <c r="I922" s="188" t="s">
        <v>3536</v>
      </c>
      <c r="J922" s="189" t="s">
        <v>168</v>
      </c>
      <c r="K922" s="229">
        <v>10</v>
      </c>
      <c r="L922" s="278">
        <v>236.1</v>
      </c>
      <c r="M922" s="324">
        <v>1</v>
      </c>
      <c r="N922" s="160"/>
      <c r="O922" s="157">
        <f t="shared" si="91"/>
        <v>0</v>
      </c>
      <c r="P922" s="374">
        <v>4607109928714</v>
      </c>
      <c r="Q922" s="161"/>
      <c r="R922" s="191" t="s">
        <v>3521</v>
      </c>
    </row>
    <row r="923" spans="1:18" ht="58.15" customHeight="1">
      <c r="A923" s="163">
        <v>921</v>
      </c>
      <c r="B923" s="350">
        <v>2861</v>
      </c>
      <c r="C923" s="283" t="s">
        <v>1045</v>
      </c>
      <c r="D923" s="280"/>
      <c r="E923" s="401" t="s">
        <v>3519</v>
      </c>
      <c r="F923" s="375" t="s">
        <v>3537</v>
      </c>
      <c r="G923" s="376" t="s">
        <v>3538</v>
      </c>
      <c r="H923" s="347" t="str">
        <f t="shared" si="89"/>
        <v>фото</v>
      </c>
      <c r="I923" s="188" t="s">
        <v>3539</v>
      </c>
      <c r="J923" s="189" t="s">
        <v>168</v>
      </c>
      <c r="K923" s="229">
        <v>10</v>
      </c>
      <c r="L923" s="278">
        <v>236.1</v>
      </c>
      <c r="M923" s="324">
        <v>1</v>
      </c>
      <c r="N923" s="160"/>
      <c r="O923" s="157">
        <f t="shared" si="91"/>
        <v>0</v>
      </c>
      <c r="P923" s="374">
        <v>4607109978900</v>
      </c>
      <c r="Q923" s="161"/>
      <c r="R923" s="191" t="s">
        <v>3521</v>
      </c>
    </row>
    <row r="924" spans="1:18" ht="58.15" customHeight="1">
      <c r="A924" s="163">
        <v>922</v>
      </c>
      <c r="B924" s="350">
        <v>39</v>
      </c>
      <c r="C924" s="283" t="s">
        <v>305</v>
      </c>
      <c r="D924" s="280"/>
      <c r="E924" s="401" t="s">
        <v>3519</v>
      </c>
      <c r="F924" s="375" t="s">
        <v>2128</v>
      </c>
      <c r="G924" s="376" t="s">
        <v>2129</v>
      </c>
      <c r="H924" s="347" t="str">
        <f t="shared" si="89"/>
        <v>фото</v>
      </c>
      <c r="I924" s="188" t="s">
        <v>3542</v>
      </c>
      <c r="J924" s="189" t="s">
        <v>174</v>
      </c>
      <c r="K924" s="229">
        <v>10</v>
      </c>
      <c r="L924" s="278">
        <v>208.3</v>
      </c>
      <c r="M924" s="324">
        <v>1</v>
      </c>
      <c r="N924" s="160"/>
      <c r="O924" s="157">
        <f t="shared" si="91"/>
        <v>0</v>
      </c>
      <c r="P924" s="374">
        <v>4607109978924</v>
      </c>
      <c r="Q924" s="161"/>
      <c r="R924" s="191" t="s">
        <v>3521</v>
      </c>
    </row>
    <row r="925" spans="1:18" ht="58.15" customHeight="1">
      <c r="A925" s="163">
        <v>923</v>
      </c>
      <c r="B925" s="350">
        <v>308</v>
      </c>
      <c r="C925" s="283" t="s">
        <v>300</v>
      </c>
      <c r="D925" s="280"/>
      <c r="E925" s="401" t="s">
        <v>3519</v>
      </c>
      <c r="F925" s="375" t="s">
        <v>839</v>
      </c>
      <c r="G925" s="376" t="s">
        <v>867</v>
      </c>
      <c r="H925" s="347" t="str">
        <f t="shared" si="89"/>
        <v>фото</v>
      </c>
      <c r="I925" s="188" t="s">
        <v>3520</v>
      </c>
      <c r="J925" s="189" t="s">
        <v>174</v>
      </c>
      <c r="K925" s="229">
        <v>10</v>
      </c>
      <c r="L925" s="278">
        <v>215.9</v>
      </c>
      <c r="M925" s="324">
        <v>1</v>
      </c>
      <c r="N925" s="160"/>
      <c r="O925" s="157">
        <f t="shared" si="91"/>
        <v>0</v>
      </c>
      <c r="P925" s="374">
        <v>4607109984727</v>
      </c>
      <c r="Q925" s="161"/>
      <c r="R925" s="191" t="s">
        <v>3521</v>
      </c>
    </row>
    <row r="926" spans="1:18" ht="58.15" customHeight="1">
      <c r="A926" s="163">
        <v>924</v>
      </c>
      <c r="B926" s="350">
        <v>2941</v>
      </c>
      <c r="C926" s="283" t="s">
        <v>301</v>
      </c>
      <c r="D926" s="280"/>
      <c r="E926" s="401" t="s">
        <v>3519</v>
      </c>
      <c r="F926" s="375" t="s">
        <v>3522</v>
      </c>
      <c r="G926" s="376" t="s">
        <v>1482</v>
      </c>
      <c r="H926" s="347" t="str">
        <f t="shared" si="89"/>
        <v>фото</v>
      </c>
      <c r="I926" s="188" t="s">
        <v>3523</v>
      </c>
      <c r="J926" s="189" t="s">
        <v>174</v>
      </c>
      <c r="K926" s="229">
        <v>10</v>
      </c>
      <c r="L926" s="278">
        <v>215.9</v>
      </c>
      <c r="M926" s="324">
        <v>1</v>
      </c>
      <c r="N926" s="160"/>
      <c r="O926" s="157">
        <f t="shared" si="91"/>
        <v>0</v>
      </c>
      <c r="P926" s="374">
        <v>4607109978870</v>
      </c>
      <c r="Q926" s="161"/>
      <c r="R926" s="191" t="s">
        <v>3521</v>
      </c>
    </row>
    <row r="927" spans="1:18" ht="58.15" customHeight="1">
      <c r="A927" s="163">
        <v>925</v>
      </c>
      <c r="B927" s="350">
        <v>2942</v>
      </c>
      <c r="C927" s="283" t="s">
        <v>302</v>
      </c>
      <c r="D927" s="280"/>
      <c r="E927" s="401" t="s">
        <v>3519</v>
      </c>
      <c r="F927" s="375" t="s">
        <v>838</v>
      </c>
      <c r="G927" s="376" t="s">
        <v>3524</v>
      </c>
      <c r="H927" s="347" t="str">
        <f t="shared" si="89"/>
        <v>фото</v>
      </c>
      <c r="I927" s="188" t="s">
        <v>3525</v>
      </c>
      <c r="J927" s="189" t="s">
        <v>174</v>
      </c>
      <c r="K927" s="229">
        <v>10</v>
      </c>
      <c r="L927" s="278">
        <v>215.9</v>
      </c>
      <c r="M927" s="324">
        <v>1</v>
      </c>
      <c r="N927" s="160"/>
      <c r="O927" s="157">
        <f t="shared" si="91"/>
        <v>0</v>
      </c>
      <c r="P927" s="374">
        <v>4607109978887</v>
      </c>
      <c r="Q927" s="161"/>
      <c r="R927" s="191" t="s">
        <v>3521</v>
      </c>
    </row>
    <row r="928" spans="1:18" ht="58.15" customHeight="1">
      <c r="A928" s="163">
        <v>926</v>
      </c>
      <c r="B928" s="350">
        <v>793</v>
      </c>
      <c r="C928" s="283" t="s">
        <v>303</v>
      </c>
      <c r="D928" s="280"/>
      <c r="E928" s="401" t="s">
        <v>3519</v>
      </c>
      <c r="F928" s="375" t="s">
        <v>3526</v>
      </c>
      <c r="G928" s="376" t="s">
        <v>9314</v>
      </c>
      <c r="H928" s="347" t="str">
        <f t="shared" si="89"/>
        <v>фото</v>
      </c>
      <c r="I928" s="188" t="s">
        <v>3527</v>
      </c>
      <c r="J928" s="189" t="s">
        <v>174</v>
      </c>
      <c r="K928" s="229">
        <v>10</v>
      </c>
      <c r="L928" s="278">
        <v>215.9</v>
      </c>
      <c r="M928" s="324">
        <v>1</v>
      </c>
      <c r="N928" s="160"/>
      <c r="O928" s="157">
        <f t="shared" si="91"/>
        <v>0</v>
      </c>
      <c r="P928" s="374">
        <v>4607109984710</v>
      </c>
      <c r="Q928" s="161"/>
      <c r="R928" s="191" t="s">
        <v>3521</v>
      </c>
    </row>
    <row r="929" spans="1:18" ht="58.15" customHeight="1">
      <c r="A929" s="163">
        <v>927</v>
      </c>
      <c r="B929" s="350">
        <v>7520</v>
      </c>
      <c r="C929" s="283" t="s">
        <v>391</v>
      </c>
      <c r="D929" s="280"/>
      <c r="E929" s="401" t="s">
        <v>3519</v>
      </c>
      <c r="F929" s="375" t="s">
        <v>2638</v>
      </c>
      <c r="G929" s="376" t="s">
        <v>1481</v>
      </c>
      <c r="H929" s="347" t="str">
        <f t="shared" si="89"/>
        <v>фото</v>
      </c>
      <c r="I929" s="188" t="s">
        <v>3540</v>
      </c>
      <c r="J929" s="189" t="s">
        <v>174</v>
      </c>
      <c r="K929" s="229">
        <v>10</v>
      </c>
      <c r="L929" s="278">
        <v>215.9</v>
      </c>
      <c r="M929" s="324">
        <v>1</v>
      </c>
      <c r="N929" s="160"/>
      <c r="O929" s="157">
        <f t="shared" si="91"/>
        <v>0</v>
      </c>
      <c r="P929" s="374">
        <v>4607109938430</v>
      </c>
      <c r="Q929" s="161"/>
      <c r="R929" s="191" t="s">
        <v>3521</v>
      </c>
    </row>
    <row r="930" spans="1:18" ht="58.15" customHeight="1">
      <c r="A930" s="163">
        <v>928</v>
      </c>
      <c r="B930" s="350">
        <v>2864</v>
      </c>
      <c r="C930" s="283" t="s">
        <v>304</v>
      </c>
      <c r="D930" s="280"/>
      <c r="E930" s="401" t="s">
        <v>3519</v>
      </c>
      <c r="F930" s="375" t="s">
        <v>840</v>
      </c>
      <c r="G930" s="376" t="s">
        <v>868</v>
      </c>
      <c r="H930" s="347" t="str">
        <f t="shared" si="89"/>
        <v>фото</v>
      </c>
      <c r="I930" s="188" t="s">
        <v>3541</v>
      </c>
      <c r="J930" s="189" t="s">
        <v>174</v>
      </c>
      <c r="K930" s="229">
        <v>10</v>
      </c>
      <c r="L930" s="278">
        <v>215.9</v>
      </c>
      <c r="M930" s="324">
        <v>1</v>
      </c>
      <c r="N930" s="160"/>
      <c r="O930" s="157">
        <f t="shared" si="91"/>
        <v>0</v>
      </c>
      <c r="P930" s="374">
        <v>4607109978917</v>
      </c>
      <c r="Q930" s="161"/>
      <c r="R930" s="191" t="s">
        <v>3521</v>
      </c>
    </row>
    <row r="931" spans="1:18" ht="58.35" customHeight="1">
      <c r="A931" s="163">
        <v>929</v>
      </c>
      <c r="B931" s="350">
        <v>16116</v>
      </c>
      <c r="C931" s="283" t="s">
        <v>3543</v>
      </c>
      <c r="D931" s="280"/>
      <c r="E931" s="401" t="s">
        <v>3544</v>
      </c>
      <c r="F931" s="375" t="s">
        <v>3545</v>
      </c>
      <c r="G931" s="376" t="s">
        <v>3546</v>
      </c>
      <c r="H931" s="347" t="str">
        <f t="shared" si="89"/>
        <v>фото</v>
      </c>
      <c r="I931" s="188" t="s">
        <v>3547</v>
      </c>
      <c r="J931" s="189" t="s">
        <v>165</v>
      </c>
      <c r="K931" s="229">
        <v>1</v>
      </c>
      <c r="L931" s="278">
        <v>345.1</v>
      </c>
      <c r="M931" s="324">
        <v>1</v>
      </c>
      <c r="N931" s="160"/>
      <c r="O931" s="157">
        <f t="shared" si="91"/>
        <v>0</v>
      </c>
      <c r="P931" s="374">
        <v>4607109914663</v>
      </c>
      <c r="Q931" s="161"/>
      <c r="R931" s="191" t="s">
        <v>3548</v>
      </c>
    </row>
    <row r="932" spans="1:18" ht="58.15" customHeight="1">
      <c r="A932" s="163">
        <v>930</v>
      </c>
      <c r="B932" s="350">
        <v>2906</v>
      </c>
      <c r="C932" s="283" t="s">
        <v>306</v>
      </c>
      <c r="D932" s="280"/>
      <c r="E932" s="401" t="s">
        <v>3549</v>
      </c>
      <c r="F932" s="375" t="s">
        <v>3550</v>
      </c>
      <c r="G932" s="376" t="s">
        <v>3551</v>
      </c>
      <c r="H932" s="347" t="str">
        <f t="shared" si="89"/>
        <v>фото</v>
      </c>
      <c r="I932" s="188" t="s">
        <v>3542</v>
      </c>
      <c r="J932" s="189" t="s">
        <v>167</v>
      </c>
      <c r="K932" s="229">
        <v>10</v>
      </c>
      <c r="L932" s="278">
        <v>137.69999999999999</v>
      </c>
      <c r="M932" s="324">
        <v>1</v>
      </c>
      <c r="N932" s="160"/>
      <c r="O932" s="157">
        <f t="shared" si="91"/>
        <v>0</v>
      </c>
      <c r="P932" s="374">
        <v>4607109985311</v>
      </c>
      <c r="Q932" s="161"/>
      <c r="R932" s="191" t="s">
        <v>3552</v>
      </c>
    </row>
    <row r="933" spans="1:18" ht="58.15" customHeight="1">
      <c r="A933" s="163">
        <v>931</v>
      </c>
      <c r="B933" s="350">
        <v>235</v>
      </c>
      <c r="C933" s="283" t="s">
        <v>3571</v>
      </c>
      <c r="D933" s="280"/>
      <c r="E933" s="401" t="s">
        <v>3554</v>
      </c>
      <c r="F933" s="375" t="s">
        <v>2128</v>
      </c>
      <c r="G933" s="376" t="s">
        <v>3572</v>
      </c>
      <c r="H933" s="347" t="str">
        <f t="shared" si="89"/>
        <v>фото</v>
      </c>
      <c r="I933" s="188" t="s">
        <v>3573</v>
      </c>
      <c r="J933" s="189" t="s">
        <v>1166</v>
      </c>
      <c r="K933" s="229">
        <v>10</v>
      </c>
      <c r="L933" s="278">
        <v>208.3</v>
      </c>
      <c r="M933" s="324">
        <v>1</v>
      </c>
      <c r="N933" s="160"/>
      <c r="O933" s="157">
        <f t="shared" si="91"/>
        <v>0</v>
      </c>
      <c r="P933" s="374">
        <v>4607109986011</v>
      </c>
      <c r="Q933" s="161"/>
      <c r="R933" s="191" t="s">
        <v>3558</v>
      </c>
    </row>
    <row r="934" spans="1:18" ht="58.15" customHeight="1">
      <c r="A934" s="163">
        <v>932</v>
      </c>
      <c r="B934" s="350">
        <v>211</v>
      </c>
      <c r="C934" s="283" t="s">
        <v>3553</v>
      </c>
      <c r="D934" s="280"/>
      <c r="E934" s="401" t="s">
        <v>3554</v>
      </c>
      <c r="F934" s="375" t="s">
        <v>3555</v>
      </c>
      <c r="G934" s="376" t="s">
        <v>3556</v>
      </c>
      <c r="H934" s="347" t="str">
        <f t="shared" si="89"/>
        <v>фото</v>
      </c>
      <c r="I934" s="188" t="s">
        <v>3557</v>
      </c>
      <c r="J934" s="189" t="s">
        <v>1166</v>
      </c>
      <c r="K934" s="229">
        <v>10</v>
      </c>
      <c r="L934" s="278">
        <v>261.3</v>
      </c>
      <c r="M934" s="324">
        <v>1</v>
      </c>
      <c r="N934" s="160"/>
      <c r="O934" s="157">
        <f t="shared" si="91"/>
        <v>0</v>
      </c>
      <c r="P934" s="374">
        <v>4607109985984</v>
      </c>
      <c r="Q934" s="161"/>
      <c r="R934" s="191" t="s">
        <v>3558</v>
      </c>
    </row>
    <row r="935" spans="1:18" ht="58.15" customHeight="1">
      <c r="A935" s="163">
        <v>933</v>
      </c>
      <c r="B935" s="350">
        <v>208</v>
      </c>
      <c r="C935" s="283" t="s">
        <v>3559</v>
      </c>
      <c r="D935" s="280"/>
      <c r="E935" s="401" t="s">
        <v>3554</v>
      </c>
      <c r="F935" s="375" t="s">
        <v>3560</v>
      </c>
      <c r="G935" s="376" t="s">
        <v>3561</v>
      </c>
      <c r="H935" s="347" t="str">
        <f t="shared" si="89"/>
        <v>фото</v>
      </c>
      <c r="I935" s="188" t="s">
        <v>3562</v>
      </c>
      <c r="J935" s="189" t="s">
        <v>1166</v>
      </c>
      <c r="K935" s="229">
        <v>10</v>
      </c>
      <c r="L935" s="278">
        <v>261.3</v>
      </c>
      <c r="M935" s="324">
        <v>1</v>
      </c>
      <c r="N935" s="160"/>
      <c r="O935" s="157">
        <f t="shared" si="91"/>
        <v>0</v>
      </c>
      <c r="P935" s="374">
        <v>4607109985977</v>
      </c>
      <c r="Q935" s="161"/>
      <c r="R935" s="191" t="s">
        <v>3558</v>
      </c>
    </row>
    <row r="936" spans="1:18" ht="58.15" customHeight="1">
      <c r="A936" s="163">
        <v>934</v>
      </c>
      <c r="B936" s="350">
        <v>215</v>
      </c>
      <c r="C936" s="283" t="s">
        <v>3563</v>
      </c>
      <c r="D936" s="280"/>
      <c r="E936" s="401" t="s">
        <v>3554</v>
      </c>
      <c r="F936" s="375" t="s">
        <v>3564</v>
      </c>
      <c r="G936" s="376" t="s">
        <v>3565</v>
      </c>
      <c r="H936" s="347" t="str">
        <f t="shared" si="89"/>
        <v>фото</v>
      </c>
      <c r="I936" s="188" t="s">
        <v>3566</v>
      </c>
      <c r="J936" s="189" t="s">
        <v>1166</v>
      </c>
      <c r="K936" s="229">
        <v>10</v>
      </c>
      <c r="L936" s="278">
        <v>261.3</v>
      </c>
      <c r="M936" s="324">
        <v>1</v>
      </c>
      <c r="N936" s="160"/>
      <c r="O936" s="157">
        <f t="shared" si="91"/>
        <v>0</v>
      </c>
      <c r="P936" s="374">
        <v>4607109985991</v>
      </c>
      <c r="Q936" s="161"/>
      <c r="R936" s="191" t="s">
        <v>3558</v>
      </c>
    </row>
    <row r="937" spans="1:18" ht="58.15" customHeight="1">
      <c r="A937" s="163">
        <v>935</v>
      </c>
      <c r="B937" s="350">
        <v>228</v>
      </c>
      <c r="C937" s="283" t="s">
        <v>3567</v>
      </c>
      <c r="D937" s="280"/>
      <c r="E937" s="401" t="s">
        <v>3554</v>
      </c>
      <c r="F937" s="375" t="s">
        <v>3568</v>
      </c>
      <c r="G937" s="376" t="s">
        <v>3569</v>
      </c>
      <c r="H937" s="347" t="str">
        <f t="shared" ref="H937:H951" si="92">HYPERLINK("https://www.gardenbulbs.ru/images/VesnaOtherCL/thumbnails/"&amp;C937&amp;".jpg","фото")</f>
        <v>фото</v>
      </c>
      <c r="I937" s="188" t="s">
        <v>3570</v>
      </c>
      <c r="J937" s="189" t="s">
        <v>1166</v>
      </c>
      <c r="K937" s="229">
        <v>10</v>
      </c>
      <c r="L937" s="278">
        <v>261.3</v>
      </c>
      <c r="M937" s="324">
        <v>1</v>
      </c>
      <c r="N937" s="160"/>
      <c r="O937" s="157">
        <f t="shared" si="91"/>
        <v>0</v>
      </c>
      <c r="P937" s="374">
        <v>4607109986004</v>
      </c>
      <c r="Q937" s="161"/>
      <c r="R937" s="191" t="s">
        <v>3558</v>
      </c>
    </row>
    <row r="938" spans="1:18" ht="58.15" customHeight="1">
      <c r="A938" s="163">
        <v>936</v>
      </c>
      <c r="B938" s="350">
        <v>238</v>
      </c>
      <c r="C938" s="283" t="s">
        <v>3574</v>
      </c>
      <c r="D938" s="280"/>
      <c r="E938" s="401" t="s">
        <v>3554</v>
      </c>
      <c r="F938" s="375" t="s">
        <v>3575</v>
      </c>
      <c r="G938" s="376" t="s">
        <v>3576</v>
      </c>
      <c r="H938" s="347" t="str">
        <f t="shared" si="92"/>
        <v>фото</v>
      </c>
      <c r="I938" s="188" t="s">
        <v>3577</v>
      </c>
      <c r="J938" s="189" t="s">
        <v>1166</v>
      </c>
      <c r="K938" s="229">
        <v>10</v>
      </c>
      <c r="L938" s="278">
        <v>261.3</v>
      </c>
      <c r="M938" s="324">
        <v>1</v>
      </c>
      <c r="N938" s="160"/>
      <c r="O938" s="157">
        <f t="shared" ref="O938:O951" si="93">IF(ISERROR(L938*N938),0,L938*N938)</f>
        <v>0</v>
      </c>
      <c r="P938" s="374">
        <v>4607109986028</v>
      </c>
      <c r="Q938" s="161"/>
      <c r="R938" s="191" t="s">
        <v>3558</v>
      </c>
    </row>
    <row r="939" spans="1:18" ht="49.15" customHeight="1">
      <c r="A939" s="163">
        <v>937</v>
      </c>
      <c r="B939" s="350">
        <v>7177</v>
      </c>
      <c r="C939" s="283" t="s">
        <v>10539</v>
      </c>
      <c r="D939" s="280"/>
      <c r="E939" s="401" t="s">
        <v>3578</v>
      </c>
      <c r="F939" s="375" t="s">
        <v>10526</v>
      </c>
      <c r="G939" s="376" t="s">
        <v>10529</v>
      </c>
      <c r="H939" s="347" t="str">
        <f t="shared" si="92"/>
        <v>фото</v>
      </c>
      <c r="I939" s="188" t="s">
        <v>10535</v>
      </c>
      <c r="J939" s="189" t="s">
        <v>170</v>
      </c>
      <c r="K939" s="229">
        <v>10</v>
      </c>
      <c r="L939" s="278">
        <v>130.1</v>
      </c>
      <c r="M939" s="324">
        <v>1</v>
      </c>
      <c r="N939" s="160"/>
      <c r="O939" s="157">
        <f t="shared" si="93"/>
        <v>0</v>
      </c>
      <c r="P939" s="374">
        <v>4607105145832</v>
      </c>
      <c r="Q939" s="161"/>
      <c r="R939" s="191" t="s">
        <v>3581</v>
      </c>
    </row>
    <row r="940" spans="1:18" ht="58.15" customHeight="1">
      <c r="A940" s="163">
        <v>938</v>
      </c>
      <c r="B940" s="350">
        <v>6760</v>
      </c>
      <c r="C940" s="283" t="s">
        <v>307</v>
      </c>
      <c r="D940" s="280"/>
      <c r="E940" s="401" t="s">
        <v>3578</v>
      </c>
      <c r="F940" s="375" t="s">
        <v>3579</v>
      </c>
      <c r="G940" s="376" t="s">
        <v>3580</v>
      </c>
      <c r="H940" s="347" t="str">
        <f t="shared" si="92"/>
        <v>фото</v>
      </c>
      <c r="I940" s="188" t="s">
        <v>10536</v>
      </c>
      <c r="J940" s="189" t="s">
        <v>167</v>
      </c>
      <c r="K940" s="229">
        <v>7</v>
      </c>
      <c r="L940" s="278">
        <v>248</v>
      </c>
      <c r="M940" s="324">
        <v>1</v>
      </c>
      <c r="N940" s="160"/>
      <c r="O940" s="157">
        <f t="shared" si="93"/>
        <v>0</v>
      </c>
      <c r="P940" s="374">
        <v>4607109944042</v>
      </c>
      <c r="Q940" s="161"/>
      <c r="R940" s="191" t="s">
        <v>3581</v>
      </c>
    </row>
    <row r="941" spans="1:18" ht="58.15" customHeight="1">
      <c r="A941" s="163">
        <v>939</v>
      </c>
      <c r="B941" s="350">
        <v>43</v>
      </c>
      <c r="C941" s="283" t="s">
        <v>312</v>
      </c>
      <c r="D941" s="280"/>
      <c r="E941" s="401" t="s">
        <v>3582</v>
      </c>
      <c r="F941" s="375" t="s">
        <v>3599</v>
      </c>
      <c r="G941" s="376" t="s">
        <v>2169</v>
      </c>
      <c r="H941" s="347" t="str">
        <f t="shared" si="92"/>
        <v>фото</v>
      </c>
      <c r="I941" s="188" t="s">
        <v>3600</v>
      </c>
      <c r="J941" s="189" t="s">
        <v>168</v>
      </c>
      <c r="K941" s="229">
        <v>10</v>
      </c>
      <c r="L941" s="278">
        <v>157.9</v>
      </c>
      <c r="M941" s="324">
        <v>1</v>
      </c>
      <c r="N941" s="160"/>
      <c r="O941" s="157">
        <f t="shared" si="93"/>
        <v>0</v>
      </c>
      <c r="P941" s="374">
        <v>4607109978610</v>
      </c>
      <c r="Q941" s="161"/>
      <c r="R941" s="191" t="s">
        <v>3585</v>
      </c>
    </row>
    <row r="942" spans="1:18" ht="58.15" customHeight="1">
      <c r="A942" s="163">
        <v>940</v>
      </c>
      <c r="B942" s="350">
        <v>3223</v>
      </c>
      <c r="C942" s="283" t="s">
        <v>308</v>
      </c>
      <c r="D942" s="280"/>
      <c r="E942" s="401" t="s">
        <v>3582</v>
      </c>
      <c r="F942" s="375" t="s">
        <v>3583</v>
      </c>
      <c r="G942" s="376" t="s">
        <v>2160</v>
      </c>
      <c r="H942" s="347" t="str">
        <f t="shared" si="92"/>
        <v>фото</v>
      </c>
      <c r="I942" s="188" t="s">
        <v>3584</v>
      </c>
      <c r="J942" s="189" t="s">
        <v>168</v>
      </c>
      <c r="K942" s="229">
        <v>10</v>
      </c>
      <c r="L942" s="278">
        <v>157.9</v>
      </c>
      <c r="M942" s="324">
        <v>1</v>
      </c>
      <c r="N942" s="160"/>
      <c r="O942" s="157">
        <f t="shared" si="93"/>
        <v>0</v>
      </c>
      <c r="P942" s="374">
        <v>4607109984697</v>
      </c>
      <c r="Q942" s="161"/>
      <c r="R942" s="191" t="s">
        <v>3585</v>
      </c>
    </row>
    <row r="943" spans="1:18" ht="58.15" customHeight="1">
      <c r="A943" s="163">
        <v>941</v>
      </c>
      <c r="B943" s="350">
        <v>2265</v>
      </c>
      <c r="C943" s="283" t="s">
        <v>309</v>
      </c>
      <c r="D943" s="280"/>
      <c r="E943" s="401" t="s">
        <v>3582</v>
      </c>
      <c r="F943" s="375" t="s">
        <v>3586</v>
      </c>
      <c r="G943" s="376" t="s">
        <v>3587</v>
      </c>
      <c r="H943" s="347" t="str">
        <f t="shared" si="92"/>
        <v>фото</v>
      </c>
      <c r="I943" s="188" t="s">
        <v>3588</v>
      </c>
      <c r="J943" s="189" t="s">
        <v>168</v>
      </c>
      <c r="K943" s="229">
        <v>10</v>
      </c>
      <c r="L943" s="278">
        <v>157.9</v>
      </c>
      <c r="M943" s="324">
        <v>1</v>
      </c>
      <c r="N943" s="160"/>
      <c r="O943" s="157">
        <f t="shared" si="93"/>
        <v>0</v>
      </c>
      <c r="P943" s="374">
        <v>4607109984703</v>
      </c>
      <c r="Q943" s="161"/>
      <c r="R943" s="191" t="s">
        <v>3585</v>
      </c>
    </row>
    <row r="944" spans="1:18" ht="58.15" customHeight="1">
      <c r="A944" s="163">
        <v>942</v>
      </c>
      <c r="B944" s="350">
        <v>1569</v>
      </c>
      <c r="C944" s="283" t="s">
        <v>3589</v>
      </c>
      <c r="D944" s="280"/>
      <c r="E944" s="401" t="s">
        <v>3582</v>
      </c>
      <c r="F944" s="375" t="s">
        <v>3590</v>
      </c>
      <c r="G944" s="376" t="s">
        <v>3591</v>
      </c>
      <c r="H944" s="347" t="str">
        <f t="shared" si="92"/>
        <v>фото</v>
      </c>
      <c r="I944" s="188" t="s">
        <v>3592</v>
      </c>
      <c r="J944" s="189" t="s">
        <v>168</v>
      </c>
      <c r="K944" s="229">
        <v>10</v>
      </c>
      <c r="L944" s="278">
        <v>157.9</v>
      </c>
      <c r="M944" s="324">
        <v>1</v>
      </c>
      <c r="N944" s="160"/>
      <c r="O944" s="157">
        <f t="shared" si="93"/>
        <v>0</v>
      </c>
      <c r="P944" s="374">
        <v>4607109984680</v>
      </c>
      <c r="Q944" s="161"/>
      <c r="R944" s="191" t="s">
        <v>3585</v>
      </c>
    </row>
    <row r="945" spans="1:18" ht="58.15" customHeight="1">
      <c r="A945" s="163">
        <v>943</v>
      </c>
      <c r="B945" s="350">
        <v>478</v>
      </c>
      <c r="C945" s="283" t="s">
        <v>3593</v>
      </c>
      <c r="D945" s="280"/>
      <c r="E945" s="401" t="s">
        <v>3582</v>
      </c>
      <c r="F945" s="375" t="s">
        <v>3594</v>
      </c>
      <c r="G945" s="376" t="s">
        <v>2166</v>
      </c>
      <c r="H945" s="347" t="str">
        <f t="shared" si="92"/>
        <v>фото</v>
      </c>
      <c r="I945" s="188" t="s">
        <v>3595</v>
      </c>
      <c r="J945" s="189" t="s">
        <v>168</v>
      </c>
      <c r="K945" s="229">
        <v>10</v>
      </c>
      <c r="L945" s="278">
        <v>157.9</v>
      </c>
      <c r="M945" s="324">
        <v>1</v>
      </c>
      <c r="N945" s="160"/>
      <c r="O945" s="157">
        <f t="shared" si="93"/>
        <v>0</v>
      </c>
      <c r="P945" s="374">
        <v>4607109984673</v>
      </c>
      <c r="Q945" s="161"/>
      <c r="R945" s="191" t="s">
        <v>3585</v>
      </c>
    </row>
    <row r="946" spans="1:18" ht="58.15" customHeight="1">
      <c r="A946" s="163">
        <v>944</v>
      </c>
      <c r="B946" s="350">
        <v>482</v>
      </c>
      <c r="C946" s="283" t="s">
        <v>310</v>
      </c>
      <c r="D946" s="280"/>
      <c r="E946" s="401" t="s">
        <v>3582</v>
      </c>
      <c r="F946" s="375" t="s">
        <v>3596</v>
      </c>
      <c r="G946" s="376" t="s">
        <v>3597</v>
      </c>
      <c r="H946" s="347" t="str">
        <f t="shared" si="92"/>
        <v>фото</v>
      </c>
      <c r="I946" s="188" t="s">
        <v>3598</v>
      </c>
      <c r="J946" s="189" t="s">
        <v>168</v>
      </c>
      <c r="K946" s="229">
        <v>10</v>
      </c>
      <c r="L946" s="278">
        <v>157.9</v>
      </c>
      <c r="M946" s="324">
        <v>1</v>
      </c>
      <c r="N946" s="160"/>
      <c r="O946" s="157">
        <f t="shared" si="93"/>
        <v>0</v>
      </c>
      <c r="P946" s="374">
        <v>4607109984666</v>
      </c>
      <c r="Q946" s="161"/>
      <c r="R946" s="191" t="s">
        <v>3585</v>
      </c>
    </row>
    <row r="947" spans="1:18" ht="58.15" customHeight="1">
      <c r="A947" s="163">
        <v>945</v>
      </c>
      <c r="B947" s="350">
        <v>2867</v>
      </c>
      <c r="C947" s="283" t="s">
        <v>311</v>
      </c>
      <c r="D947" s="280"/>
      <c r="E947" s="401" t="s">
        <v>3582</v>
      </c>
      <c r="F947" s="375" t="s">
        <v>9117</v>
      </c>
      <c r="G947" s="376" t="s">
        <v>9118</v>
      </c>
      <c r="H947" s="347" t="str">
        <f t="shared" si="92"/>
        <v>фото</v>
      </c>
      <c r="I947" s="188" t="s">
        <v>3601</v>
      </c>
      <c r="J947" s="189" t="s">
        <v>168</v>
      </c>
      <c r="K947" s="229">
        <v>10</v>
      </c>
      <c r="L947" s="278">
        <v>157.9</v>
      </c>
      <c r="M947" s="324">
        <v>1</v>
      </c>
      <c r="N947" s="160"/>
      <c r="O947" s="157">
        <f t="shared" si="93"/>
        <v>0</v>
      </c>
      <c r="P947" s="374">
        <v>4607109978603</v>
      </c>
      <c r="Q947" s="161"/>
      <c r="R947" s="191" t="s">
        <v>3585</v>
      </c>
    </row>
    <row r="948" spans="1:18" ht="58.15" customHeight="1">
      <c r="A948" s="163">
        <v>946</v>
      </c>
      <c r="B948" s="350">
        <v>45</v>
      </c>
      <c r="C948" s="283" t="s">
        <v>825</v>
      </c>
      <c r="D948" s="280"/>
      <c r="E948" s="401" t="s">
        <v>3602</v>
      </c>
      <c r="F948" s="375" t="s">
        <v>3603</v>
      </c>
      <c r="G948" s="376" t="s">
        <v>3604</v>
      </c>
      <c r="H948" s="347" t="str">
        <f t="shared" si="92"/>
        <v>фото</v>
      </c>
      <c r="I948" s="188" t="s">
        <v>3605</v>
      </c>
      <c r="J948" s="189" t="s">
        <v>48</v>
      </c>
      <c r="K948" s="229">
        <v>2</v>
      </c>
      <c r="L948" s="278">
        <v>319.60000000000002</v>
      </c>
      <c r="M948" s="324">
        <v>1</v>
      </c>
      <c r="N948" s="160"/>
      <c r="O948" s="157">
        <f t="shared" si="93"/>
        <v>0</v>
      </c>
      <c r="P948" s="374">
        <v>4607109978566</v>
      </c>
      <c r="Q948" s="161"/>
      <c r="R948" s="191" t="s">
        <v>3606</v>
      </c>
    </row>
    <row r="949" spans="1:18" ht="58.15" customHeight="1">
      <c r="A949" s="163">
        <v>947</v>
      </c>
      <c r="B949" s="350">
        <v>46</v>
      </c>
      <c r="C949" s="283" t="s">
        <v>313</v>
      </c>
      <c r="D949" s="280"/>
      <c r="E949" s="401" t="s">
        <v>3602</v>
      </c>
      <c r="F949" s="375" t="s">
        <v>3607</v>
      </c>
      <c r="G949" s="376" t="s">
        <v>9119</v>
      </c>
      <c r="H949" s="347" t="str">
        <f t="shared" si="92"/>
        <v>фото</v>
      </c>
      <c r="I949" s="188" t="s">
        <v>3608</v>
      </c>
      <c r="J949" s="189" t="s">
        <v>9110</v>
      </c>
      <c r="K949" s="229">
        <v>2</v>
      </c>
      <c r="L949" s="278">
        <v>275.7</v>
      </c>
      <c r="M949" s="324">
        <v>1</v>
      </c>
      <c r="N949" s="160"/>
      <c r="O949" s="157">
        <f t="shared" si="93"/>
        <v>0</v>
      </c>
      <c r="P949" s="374">
        <v>4607109978573</v>
      </c>
      <c r="Q949" s="161"/>
      <c r="R949" s="191" t="s">
        <v>3606</v>
      </c>
    </row>
    <row r="950" spans="1:18" ht="58.15" customHeight="1">
      <c r="A950" s="163">
        <v>948</v>
      </c>
      <c r="B950" s="350">
        <v>2299</v>
      </c>
      <c r="C950" s="283" t="s">
        <v>3609</v>
      </c>
      <c r="D950" s="280"/>
      <c r="E950" s="401" t="s">
        <v>3610</v>
      </c>
      <c r="F950" s="375" t="s">
        <v>3374</v>
      </c>
      <c r="G950" s="376" t="s">
        <v>3611</v>
      </c>
      <c r="H950" s="347" t="str">
        <f t="shared" si="92"/>
        <v>фото</v>
      </c>
      <c r="I950" s="188" t="s">
        <v>3612</v>
      </c>
      <c r="J950" s="189" t="s">
        <v>164</v>
      </c>
      <c r="K950" s="229">
        <v>2</v>
      </c>
      <c r="L950" s="278">
        <v>354.5</v>
      </c>
      <c r="M950" s="324">
        <v>1</v>
      </c>
      <c r="N950" s="160"/>
      <c r="O950" s="157">
        <f t="shared" si="93"/>
        <v>0</v>
      </c>
      <c r="P950" s="374">
        <v>4607109969250</v>
      </c>
      <c r="Q950" s="161"/>
      <c r="R950" s="191" t="s">
        <v>3613</v>
      </c>
    </row>
    <row r="951" spans="1:18" ht="58.15" customHeight="1">
      <c r="A951" s="163">
        <v>949</v>
      </c>
      <c r="B951" s="350">
        <v>4438</v>
      </c>
      <c r="C951" s="283" t="s">
        <v>3614</v>
      </c>
      <c r="D951" s="280"/>
      <c r="E951" s="401" t="s">
        <v>3610</v>
      </c>
      <c r="F951" s="375" t="s">
        <v>3615</v>
      </c>
      <c r="G951" s="376" t="s">
        <v>3616</v>
      </c>
      <c r="H951" s="347" t="str">
        <f t="shared" si="92"/>
        <v>фото</v>
      </c>
      <c r="I951" s="188" t="s">
        <v>3617</v>
      </c>
      <c r="J951" s="189" t="s">
        <v>164</v>
      </c>
      <c r="K951" s="229">
        <v>2</v>
      </c>
      <c r="L951" s="278">
        <v>361.5</v>
      </c>
      <c r="M951" s="324">
        <v>1</v>
      </c>
      <c r="N951" s="160"/>
      <c r="O951" s="157">
        <f t="shared" si="93"/>
        <v>0</v>
      </c>
      <c r="P951" s="374">
        <v>4607109988596</v>
      </c>
      <c r="Q951" s="161"/>
      <c r="R951" s="191" t="s">
        <v>3613</v>
      </c>
    </row>
    <row r="952" spans="1:18" ht="12.4" customHeight="1">
      <c r="A952" s="163">
        <v>950</v>
      </c>
      <c r="B952" s="195"/>
      <c r="C952" s="195"/>
      <c r="D952" s="282"/>
      <c r="E952" s="358"/>
      <c r="F952" s="196"/>
      <c r="G952" s="196"/>
      <c r="H952" s="196"/>
      <c r="I952" s="197"/>
      <c r="J952" s="198"/>
      <c r="K952" s="441"/>
      <c r="L952" s="197"/>
      <c r="M952" s="199"/>
      <c r="N952" s="197"/>
      <c r="O952" s="197"/>
      <c r="P952" s="383"/>
      <c r="Q952" s="197"/>
      <c r="R952" s="120"/>
    </row>
    <row r="953" spans="1:18" ht="18.75">
      <c r="A953" s="163">
        <v>951</v>
      </c>
      <c r="B953" s="195"/>
      <c r="C953" s="195"/>
      <c r="D953" s="282"/>
      <c r="E953" s="358" t="s">
        <v>3618</v>
      </c>
      <c r="F953" s="196"/>
      <c r="G953" s="196"/>
      <c r="H953" s="196"/>
      <c r="I953" s="197"/>
      <c r="J953" s="198"/>
      <c r="K953" s="441"/>
      <c r="L953" s="197"/>
      <c r="M953" s="199"/>
      <c r="N953" s="197"/>
      <c r="O953" s="197"/>
      <c r="P953" s="383"/>
      <c r="Q953" s="197"/>
      <c r="R953" s="120"/>
    </row>
    <row r="954" spans="1:18" ht="18.75">
      <c r="A954" s="163">
        <v>952</v>
      </c>
      <c r="B954" s="145"/>
      <c r="C954" s="171"/>
      <c r="D954" s="172"/>
      <c r="E954" s="481" t="s">
        <v>9310</v>
      </c>
      <c r="F954" s="146"/>
      <c r="G954" s="200"/>
      <c r="H954" s="200"/>
      <c r="I954" s="201"/>
      <c r="J954" s="201"/>
      <c r="K954" s="442"/>
      <c r="L954" s="202"/>
      <c r="M954" s="201"/>
      <c r="N954" s="201"/>
      <c r="O954" s="177"/>
      <c r="P954" s="389"/>
      <c r="Q954" s="178"/>
      <c r="R954" s="120"/>
    </row>
    <row r="955" spans="1:18" ht="121.15" customHeight="1">
      <c r="A955" s="163">
        <v>953</v>
      </c>
      <c r="B955" s="350">
        <v>6518</v>
      </c>
      <c r="C955" s="283" t="s">
        <v>587</v>
      </c>
      <c r="D955" s="280"/>
      <c r="E955" s="401" t="s">
        <v>387</v>
      </c>
      <c r="F955" s="375" t="s">
        <v>3450</v>
      </c>
      <c r="G955" s="376" t="s">
        <v>3619</v>
      </c>
      <c r="H955" s="347" t="str">
        <f t="shared" ref="H955:H958" si="94">HYPERLINK("https://www.gardenbulbs.ru/images/VesnaOtherCL/thumbnails/"&amp;C955&amp;".jpg","фото")</f>
        <v>фото</v>
      </c>
      <c r="I955" s="188" t="s">
        <v>10542</v>
      </c>
      <c r="J955" s="189" t="s">
        <v>48</v>
      </c>
      <c r="K955" s="229">
        <v>1</v>
      </c>
      <c r="L955" s="278">
        <v>436.5</v>
      </c>
      <c r="M955" s="324">
        <v>1</v>
      </c>
      <c r="N955" s="160"/>
      <c r="O955" s="157">
        <f t="shared" ref="O955:O958" si="95">IF(ISERROR(L955*N955),0,L955*N955)</f>
        <v>0</v>
      </c>
      <c r="P955" s="374">
        <v>4607109930564</v>
      </c>
      <c r="Q955" s="161"/>
      <c r="R955" s="191" t="s">
        <v>9407</v>
      </c>
    </row>
    <row r="956" spans="1:18" ht="58.15" customHeight="1">
      <c r="A956" s="163">
        <v>954</v>
      </c>
      <c r="B956" s="350">
        <v>5875</v>
      </c>
      <c r="C956" s="283" t="s">
        <v>1169</v>
      </c>
      <c r="D956" s="280"/>
      <c r="E956" s="401" t="s">
        <v>387</v>
      </c>
      <c r="F956" s="375" t="s">
        <v>3622</v>
      </c>
      <c r="G956" s="376" t="s">
        <v>3623</v>
      </c>
      <c r="H956" s="347" t="str">
        <f t="shared" si="94"/>
        <v>фото</v>
      </c>
      <c r="I956" s="188" t="s">
        <v>9324</v>
      </c>
      <c r="J956" s="189" t="s">
        <v>48</v>
      </c>
      <c r="K956" s="229">
        <v>1</v>
      </c>
      <c r="L956" s="278">
        <v>436.5</v>
      </c>
      <c r="M956" s="324">
        <v>1</v>
      </c>
      <c r="N956" s="160"/>
      <c r="O956" s="157">
        <f t="shared" si="95"/>
        <v>0</v>
      </c>
      <c r="P956" s="374">
        <v>4607109934678</v>
      </c>
      <c r="Q956" s="161"/>
      <c r="R956" s="191" t="s">
        <v>9407</v>
      </c>
    </row>
    <row r="957" spans="1:18" ht="58.15" customHeight="1">
      <c r="A957" s="163">
        <v>955</v>
      </c>
      <c r="B957" s="350">
        <v>6519</v>
      </c>
      <c r="C957" s="283" t="s">
        <v>588</v>
      </c>
      <c r="D957" s="280"/>
      <c r="E957" s="401" t="s">
        <v>387</v>
      </c>
      <c r="F957" s="375" t="s">
        <v>3620</v>
      </c>
      <c r="G957" s="376" t="s">
        <v>3621</v>
      </c>
      <c r="H957" s="347" t="str">
        <f t="shared" si="94"/>
        <v>фото</v>
      </c>
      <c r="I957" s="188" t="s">
        <v>9323</v>
      </c>
      <c r="J957" s="189" t="s">
        <v>48</v>
      </c>
      <c r="K957" s="229">
        <v>1</v>
      </c>
      <c r="L957" s="278">
        <v>436.5</v>
      </c>
      <c r="M957" s="324">
        <v>1</v>
      </c>
      <c r="N957" s="160"/>
      <c r="O957" s="157">
        <f t="shared" si="95"/>
        <v>0</v>
      </c>
      <c r="P957" s="374">
        <v>4607109930557</v>
      </c>
      <c r="Q957" s="161"/>
      <c r="R957" s="191" t="s">
        <v>9407</v>
      </c>
    </row>
    <row r="958" spans="1:18" ht="58.15" customHeight="1">
      <c r="A958" s="163">
        <v>956</v>
      </c>
      <c r="B958" s="350">
        <v>5880</v>
      </c>
      <c r="C958" s="283" t="s">
        <v>1170</v>
      </c>
      <c r="D958" s="280"/>
      <c r="E958" s="401" t="s">
        <v>387</v>
      </c>
      <c r="F958" s="375" t="s">
        <v>3624</v>
      </c>
      <c r="G958" s="376" t="s">
        <v>3625</v>
      </c>
      <c r="H958" s="347" t="str">
        <f t="shared" si="94"/>
        <v>фото</v>
      </c>
      <c r="I958" s="188" t="s">
        <v>9325</v>
      </c>
      <c r="J958" s="189" t="s">
        <v>48</v>
      </c>
      <c r="K958" s="229">
        <v>1</v>
      </c>
      <c r="L958" s="278">
        <v>436.5</v>
      </c>
      <c r="M958" s="324">
        <v>1</v>
      </c>
      <c r="N958" s="160"/>
      <c r="O958" s="157">
        <f t="shared" si="95"/>
        <v>0</v>
      </c>
      <c r="P958" s="374">
        <v>4607109934647</v>
      </c>
      <c r="Q958" s="161"/>
      <c r="R958" s="191" t="s">
        <v>9407</v>
      </c>
    </row>
    <row r="959" spans="1:18" ht="18.75">
      <c r="A959" s="163">
        <v>957</v>
      </c>
      <c r="B959" s="145"/>
      <c r="C959" s="171"/>
      <c r="D959" s="172"/>
      <c r="E959" s="481" t="s">
        <v>3618</v>
      </c>
      <c r="F959" s="146"/>
      <c r="G959" s="200"/>
      <c r="H959" s="200"/>
      <c r="I959" s="201"/>
      <c r="J959" s="201"/>
      <c r="K959" s="442"/>
      <c r="L959" s="202"/>
      <c r="M959" s="201"/>
      <c r="N959" s="201"/>
      <c r="O959" s="177"/>
      <c r="P959" s="389"/>
      <c r="Q959" s="178"/>
      <c r="R959" s="120"/>
    </row>
    <row r="960" spans="1:18" ht="58.15" customHeight="1">
      <c r="A960" s="163">
        <v>958</v>
      </c>
      <c r="B960" s="350">
        <v>5883</v>
      </c>
      <c r="C960" s="283" t="s">
        <v>9120</v>
      </c>
      <c r="D960" s="280"/>
      <c r="E960" s="401" t="s">
        <v>3626</v>
      </c>
      <c r="F960" s="375" t="s">
        <v>9121</v>
      </c>
      <c r="G960" s="376" t="s">
        <v>9122</v>
      </c>
      <c r="H960" s="347" t="str">
        <f t="shared" ref="H960:H980" si="96">HYPERLINK("https://www.gardenbulbs.ru/images/VesnaOtherCL/thumbnails/"&amp;C960&amp;".jpg","фото")</f>
        <v>фото</v>
      </c>
      <c r="I960" s="188" t="s">
        <v>9326</v>
      </c>
      <c r="J960" s="189" t="s">
        <v>3636</v>
      </c>
      <c r="K960" s="229">
        <v>1</v>
      </c>
      <c r="L960" s="278">
        <v>652.6</v>
      </c>
      <c r="M960" s="324">
        <v>1</v>
      </c>
      <c r="N960" s="160"/>
      <c r="O960" s="157">
        <f t="shared" ref="O960:O980" si="97">IF(ISERROR(L960*N960),0,L960*N960)</f>
        <v>0</v>
      </c>
      <c r="P960" s="374">
        <v>4607109934623</v>
      </c>
      <c r="Q960" s="161"/>
      <c r="R960" s="191" t="s">
        <v>9407</v>
      </c>
    </row>
    <row r="961" spans="1:18" ht="58.15" customHeight="1">
      <c r="A961" s="163">
        <v>959</v>
      </c>
      <c r="B961" s="350">
        <v>7496</v>
      </c>
      <c r="C961" s="283" t="s">
        <v>823</v>
      </c>
      <c r="D961" s="280"/>
      <c r="E961" s="401" t="s">
        <v>3626</v>
      </c>
      <c r="F961" s="375" t="s">
        <v>3627</v>
      </c>
      <c r="G961" s="376" t="s">
        <v>3628</v>
      </c>
      <c r="H961" s="347" t="str">
        <f t="shared" si="96"/>
        <v>фото</v>
      </c>
      <c r="I961" s="188" t="s">
        <v>9327</v>
      </c>
      <c r="J961" s="189" t="s">
        <v>3636</v>
      </c>
      <c r="K961" s="229">
        <v>1</v>
      </c>
      <c r="L961" s="278">
        <v>652.6</v>
      </c>
      <c r="M961" s="324">
        <v>1</v>
      </c>
      <c r="N961" s="160"/>
      <c r="O961" s="157">
        <f t="shared" si="97"/>
        <v>0</v>
      </c>
      <c r="P961" s="374">
        <v>4607109938676</v>
      </c>
      <c r="Q961" s="161"/>
      <c r="R961" s="191" t="s">
        <v>9407</v>
      </c>
    </row>
    <row r="962" spans="1:18" ht="58.15" customHeight="1">
      <c r="A962" s="163">
        <v>960</v>
      </c>
      <c r="B962" s="350">
        <v>5884</v>
      </c>
      <c r="C962" s="283" t="s">
        <v>9123</v>
      </c>
      <c r="D962" s="280"/>
      <c r="E962" s="401" t="s">
        <v>3626</v>
      </c>
      <c r="F962" s="375" t="s">
        <v>9124</v>
      </c>
      <c r="G962" s="376" t="s">
        <v>9125</v>
      </c>
      <c r="H962" s="347" t="str">
        <f t="shared" si="96"/>
        <v>фото</v>
      </c>
      <c r="I962" s="188" t="s">
        <v>9328</v>
      </c>
      <c r="J962" s="189" t="s">
        <v>3636</v>
      </c>
      <c r="K962" s="229">
        <v>1</v>
      </c>
      <c r="L962" s="278">
        <v>652.6</v>
      </c>
      <c r="M962" s="324">
        <v>1</v>
      </c>
      <c r="N962" s="160"/>
      <c r="O962" s="157">
        <f t="shared" si="97"/>
        <v>0</v>
      </c>
      <c r="P962" s="374">
        <v>4607109934616</v>
      </c>
      <c r="Q962" s="161"/>
      <c r="R962" s="191" t="s">
        <v>9407</v>
      </c>
    </row>
    <row r="963" spans="1:18" ht="58.15" customHeight="1">
      <c r="A963" s="163">
        <v>961</v>
      </c>
      <c r="B963" s="350">
        <v>13331</v>
      </c>
      <c r="C963" s="283" t="s">
        <v>3629</v>
      </c>
      <c r="D963" s="280"/>
      <c r="E963" s="401" t="s">
        <v>3626</v>
      </c>
      <c r="F963" s="375" t="s">
        <v>3630</v>
      </c>
      <c r="G963" s="376" t="s">
        <v>3631</v>
      </c>
      <c r="H963" s="347" t="str">
        <f t="shared" si="96"/>
        <v>фото</v>
      </c>
      <c r="I963" s="188" t="s">
        <v>9329</v>
      </c>
      <c r="J963" s="189" t="s">
        <v>3636</v>
      </c>
      <c r="K963" s="229">
        <v>1</v>
      </c>
      <c r="L963" s="278">
        <v>705.1</v>
      </c>
      <c r="M963" s="324">
        <v>1</v>
      </c>
      <c r="N963" s="160"/>
      <c r="O963" s="157">
        <f t="shared" si="97"/>
        <v>0</v>
      </c>
      <c r="P963" s="374">
        <v>4607109920848</v>
      </c>
      <c r="Q963" s="161"/>
      <c r="R963" s="191" t="s">
        <v>9407</v>
      </c>
    </row>
    <row r="964" spans="1:18" ht="58.15" customHeight="1">
      <c r="A964" s="163">
        <v>962</v>
      </c>
      <c r="B964" s="350">
        <v>777</v>
      </c>
      <c r="C964" s="283" t="s">
        <v>294</v>
      </c>
      <c r="D964" s="280"/>
      <c r="E964" s="401" t="s">
        <v>3626</v>
      </c>
      <c r="F964" s="375" t="s">
        <v>3632</v>
      </c>
      <c r="G964" s="376" t="s">
        <v>3633</v>
      </c>
      <c r="H964" s="347" t="str">
        <f t="shared" si="96"/>
        <v>фото</v>
      </c>
      <c r="I964" s="188" t="s">
        <v>9330</v>
      </c>
      <c r="J964" s="189" t="s">
        <v>3636</v>
      </c>
      <c r="K964" s="229">
        <v>1</v>
      </c>
      <c r="L964" s="278">
        <v>757.6</v>
      </c>
      <c r="M964" s="324">
        <v>1</v>
      </c>
      <c r="N964" s="160"/>
      <c r="O964" s="157">
        <f t="shared" si="97"/>
        <v>0</v>
      </c>
      <c r="P964" s="374">
        <v>4607109973752</v>
      </c>
      <c r="Q964" s="161"/>
      <c r="R964" s="191" t="s">
        <v>9407</v>
      </c>
    </row>
    <row r="965" spans="1:18" ht="58.15" customHeight="1">
      <c r="A965" s="163">
        <v>963</v>
      </c>
      <c r="B965" s="350">
        <v>5841</v>
      </c>
      <c r="C965" s="283" t="s">
        <v>9319</v>
      </c>
      <c r="D965" s="280"/>
      <c r="E965" s="401" t="s">
        <v>3626</v>
      </c>
      <c r="F965" s="375" t="s">
        <v>9311</v>
      </c>
      <c r="G965" s="376" t="s">
        <v>9315</v>
      </c>
      <c r="H965" s="347" t="str">
        <f t="shared" si="96"/>
        <v>фото</v>
      </c>
      <c r="I965" s="188" t="s">
        <v>9331</v>
      </c>
      <c r="J965" s="189" t="s">
        <v>3636</v>
      </c>
      <c r="K965" s="229">
        <v>1</v>
      </c>
      <c r="L965" s="278">
        <v>705.1</v>
      </c>
      <c r="M965" s="324">
        <v>1</v>
      </c>
      <c r="N965" s="160"/>
      <c r="O965" s="157">
        <f t="shared" si="97"/>
        <v>0</v>
      </c>
      <c r="P965" s="374">
        <v>4607109934883</v>
      </c>
      <c r="Q965" s="161"/>
      <c r="R965" s="191" t="s">
        <v>9407</v>
      </c>
    </row>
    <row r="966" spans="1:18" ht="58.15" customHeight="1">
      <c r="A966" s="163">
        <v>964</v>
      </c>
      <c r="B966" s="350">
        <v>5304</v>
      </c>
      <c r="C966" s="283" t="s">
        <v>1042</v>
      </c>
      <c r="D966" s="280"/>
      <c r="E966" s="401" t="s">
        <v>3626</v>
      </c>
      <c r="F966" s="375" t="s">
        <v>3634</v>
      </c>
      <c r="G966" s="376" t="s">
        <v>3635</v>
      </c>
      <c r="H966" s="347" t="str">
        <f t="shared" si="96"/>
        <v>фото</v>
      </c>
      <c r="I966" s="188" t="s">
        <v>9332</v>
      </c>
      <c r="J966" s="189" t="s">
        <v>3636</v>
      </c>
      <c r="K966" s="229">
        <v>1</v>
      </c>
      <c r="L966" s="278">
        <v>722.5</v>
      </c>
      <c r="M966" s="324">
        <v>1</v>
      </c>
      <c r="N966" s="160"/>
      <c r="O966" s="157">
        <f t="shared" si="97"/>
        <v>0</v>
      </c>
      <c r="P966" s="374">
        <v>4607109938218</v>
      </c>
      <c r="Q966" s="161"/>
      <c r="R966" s="191" t="s">
        <v>9407</v>
      </c>
    </row>
    <row r="967" spans="1:18" ht="47.85" customHeight="1">
      <c r="A967" s="163">
        <v>965</v>
      </c>
      <c r="B967" s="350">
        <v>4377</v>
      </c>
      <c r="C967" s="283" t="s">
        <v>11895</v>
      </c>
      <c r="D967" s="280"/>
      <c r="E967" s="482" t="s">
        <v>3626</v>
      </c>
      <c r="F967" s="483" t="s">
        <v>11922</v>
      </c>
      <c r="G967" s="484" t="s">
        <v>11948</v>
      </c>
      <c r="H967" s="347" t="str">
        <f t="shared" si="96"/>
        <v>фото</v>
      </c>
      <c r="I967" s="188" t="s">
        <v>11972</v>
      </c>
      <c r="J967" s="189" t="s">
        <v>3636</v>
      </c>
      <c r="K967" s="229">
        <v>1</v>
      </c>
      <c r="L967" s="278">
        <v>757.5</v>
      </c>
      <c r="M967" s="324">
        <v>1</v>
      </c>
      <c r="N967" s="160"/>
      <c r="O967" s="157">
        <f t="shared" si="97"/>
        <v>0</v>
      </c>
      <c r="P967" s="374">
        <v>4607109987988</v>
      </c>
      <c r="Q967" s="164" t="s">
        <v>190</v>
      </c>
      <c r="R967" s="191" t="s">
        <v>9407</v>
      </c>
    </row>
    <row r="968" spans="1:18" ht="58.15" customHeight="1">
      <c r="A968" s="163">
        <v>966</v>
      </c>
      <c r="B968" s="350">
        <v>778</v>
      </c>
      <c r="C968" s="283" t="s">
        <v>8371</v>
      </c>
      <c r="D968" s="280"/>
      <c r="E968" s="401" t="s">
        <v>3626</v>
      </c>
      <c r="F968" s="375" t="s">
        <v>8369</v>
      </c>
      <c r="G968" s="376" t="s">
        <v>8370</v>
      </c>
      <c r="H968" s="347" t="str">
        <f t="shared" si="96"/>
        <v>фото</v>
      </c>
      <c r="I968" s="188" t="s">
        <v>9333</v>
      </c>
      <c r="J968" s="189" t="s">
        <v>3636</v>
      </c>
      <c r="K968" s="229">
        <v>1</v>
      </c>
      <c r="L968" s="278">
        <v>649</v>
      </c>
      <c r="M968" s="324">
        <v>1</v>
      </c>
      <c r="N968" s="160"/>
      <c r="O968" s="157">
        <f t="shared" si="97"/>
        <v>0</v>
      </c>
      <c r="P968" s="374">
        <v>4607109973769</v>
      </c>
      <c r="Q968" s="161"/>
      <c r="R968" s="191" t="s">
        <v>9407</v>
      </c>
    </row>
    <row r="969" spans="1:18" ht="58.15" customHeight="1">
      <c r="A969" s="163">
        <v>967</v>
      </c>
      <c r="B969" s="350">
        <v>11808</v>
      </c>
      <c r="C969" s="283" t="s">
        <v>1171</v>
      </c>
      <c r="D969" s="280"/>
      <c r="E969" s="401" t="s">
        <v>3626</v>
      </c>
      <c r="F969" s="375" t="s">
        <v>3637</v>
      </c>
      <c r="G969" s="376" t="s">
        <v>3638</v>
      </c>
      <c r="H969" s="347" t="str">
        <f t="shared" si="96"/>
        <v>фото</v>
      </c>
      <c r="I969" s="188" t="s">
        <v>9334</v>
      </c>
      <c r="J969" s="189" t="s">
        <v>3636</v>
      </c>
      <c r="K969" s="229">
        <v>1</v>
      </c>
      <c r="L969" s="278">
        <v>792.5</v>
      </c>
      <c r="M969" s="324">
        <v>1</v>
      </c>
      <c r="N969" s="160"/>
      <c r="O969" s="157">
        <f t="shared" si="97"/>
        <v>0</v>
      </c>
      <c r="P969" s="374">
        <v>4607109922514</v>
      </c>
      <c r="Q969" s="161"/>
      <c r="R969" s="191" t="s">
        <v>9407</v>
      </c>
    </row>
    <row r="970" spans="1:18" ht="24">
      <c r="A970" s="163">
        <v>968</v>
      </c>
      <c r="B970" s="350">
        <v>13473</v>
      </c>
      <c r="C970" s="283" t="s">
        <v>11896</v>
      </c>
      <c r="D970" s="280"/>
      <c r="E970" s="482" t="s">
        <v>3626</v>
      </c>
      <c r="F970" s="483" t="s">
        <v>11923</v>
      </c>
      <c r="G970" s="484" t="s">
        <v>11949</v>
      </c>
      <c r="H970" s="347" t="str">
        <f t="shared" si="96"/>
        <v>фото</v>
      </c>
      <c r="I970" s="188" t="s">
        <v>11973</v>
      </c>
      <c r="J970" s="189" t="s">
        <v>11997</v>
      </c>
      <c r="K970" s="229">
        <v>1</v>
      </c>
      <c r="L970" s="278">
        <v>739.9</v>
      </c>
      <c r="M970" s="324">
        <v>1</v>
      </c>
      <c r="N970" s="160"/>
      <c r="O970" s="157">
        <f t="shared" si="97"/>
        <v>0</v>
      </c>
      <c r="P970" s="374">
        <v>4607109945438</v>
      </c>
      <c r="Q970" s="164" t="s">
        <v>190</v>
      </c>
      <c r="R970" s="191" t="s">
        <v>9407</v>
      </c>
    </row>
    <row r="971" spans="1:18" ht="58.15" customHeight="1">
      <c r="A971" s="163">
        <v>969</v>
      </c>
      <c r="B971" s="350">
        <v>779</v>
      </c>
      <c r="C971" s="283" t="s">
        <v>292</v>
      </c>
      <c r="D971" s="280"/>
      <c r="E971" s="401" t="s">
        <v>3626</v>
      </c>
      <c r="F971" s="375" t="s">
        <v>3641</v>
      </c>
      <c r="G971" s="376" t="s">
        <v>3642</v>
      </c>
      <c r="H971" s="347" t="str">
        <f t="shared" si="96"/>
        <v>фото</v>
      </c>
      <c r="I971" s="188" t="s">
        <v>9335</v>
      </c>
      <c r="J971" s="189" t="s">
        <v>3636</v>
      </c>
      <c r="K971" s="229">
        <v>1</v>
      </c>
      <c r="L971" s="278">
        <v>617.70000000000005</v>
      </c>
      <c r="M971" s="324">
        <v>1</v>
      </c>
      <c r="N971" s="160"/>
      <c r="O971" s="157">
        <f t="shared" si="97"/>
        <v>0</v>
      </c>
      <c r="P971" s="374">
        <v>4607109973776</v>
      </c>
      <c r="Q971" s="161"/>
      <c r="R971" s="191" t="s">
        <v>9407</v>
      </c>
    </row>
    <row r="972" spans="1:18" ht="47.85" customHeight="1">
      <c r="A972" s="163">
        <v>970</v>
      </c>
      <c r="B972" s="350">
        <v>8566</v>
      </c>
      <c r="C972" s="283" t="s">
        <v>11897</v>
      </c>
      <c r="D972" s="280"/>
      <c r="E972" s="482" t="s">
        <v>3626</v>
      </c>
      <c r="F972" s="483" t="s">
        <v>11924</v>
      </c>
      <c r="G972" s="484" t="s">
        <v>11950</v>
      </c>
      <c r="H972" s="347" t="str">
        <f t="shared" si="96"/>
        <v>фото</v>
      </c>
      <c r="I972" s="188" t="s">
        <v>11974</v>
      </c>
      <c r="J972" s="189" t="s">
        <v>3636</v>
      </c>
      <c r="K972" s="229">
        <v>1</v>
      </c>
      <c r="L972" s="278">
        <v>634.9</v>
      </c>
      <c r="M972" s="324">
        <v>1</v>
      </c>
      <c r="N972" s="160"/>
      <c r="O972" s="157">
        <f t="shared" si="97"/>
        <v>0</v>
      </c>
      <c r="P972" s="374">
        <v>4607109945339</v>
      </c>
      <c r="Q972" s="164" t="s">
        <v>190</v>
      </c>
      <c r="R972" s="191" t="s">
        <v>9407</v>
      </c>
    </row>
    <row r="973" spans="1:18" ht="58.15" customHeight="1">
      <c r="A973" s="163">
        <v>971</v>
      </c>
      <c r="B973" s="350">
        <v>5886</v>
      </c>
      <c r="C973" s="283" t="s">
        <v>589</v>
      </c>
      <c r="D973" s="280"/>
      <c r="E973" s="401" t="s">
        <v>3626</v>
      </c>
      <c r="F973" s="375" t="s">
        <v>3643</v>
      </c>
      <c r="G973" s="376" t="s">
        <v>3644</v>
      </c>
      <c r="H973" s="347" t="str">
        <f t="shared" si="96"/>
        <v>фото</v>
      </c>
      <c r="I973" s="188" t="s">
        <v>9336</v>
      </c>
      <c r="J973" s="189" t="s">
        <v>3636</v>
      </c>
      <c r="K973" s="229">
        <v>1</v>
      </c>
      <c r="L973" s="278">
        <v>705.1</v>
      </c>
      <c r="M973" s="324">
        <v>1</v>
      </c>
      <c r="N973" s="160"/>
      <c r="O973" s="157">
        <f t="shared" si="97"/>
        <v>0</v>
      </c>
      <c r="P973" s="374">
        <v>4607109934609</v>
      </c>
      <c r="Q973" s="161"/>
      <c r="R973" s="191" t="s">
        <v>9407</v>
      </c>
    </row>
    <row r="974" spans="1:18" ht="47.45" customHeight="1">
      <c r="A974" s="163">
        <v>972</v>
      </c>
      <c r="B974" s="350">
        <v>9852</v>
      </c>
      <c r="C974" s="283" t="s">
        <v>11898</v>
      </c>
      <c r="D974" s="280"/>
      <c r="E974" s="482" t="s">
        <v>3626</v>
      </c>
      <c r="F974" s="483" t="s">
        <v>11925</v>
      </c>
      <c r="G974" s="484" t="s">
        <v>11951</v>
      </c>
      <c r="H974" s="347" t="str">
        <f t="shared" si="96"/>
        <v>фото</v>
      </c>
      <c r="I974" s="188" t="s">
        <v>11975</v>
      </c>
      <c r="J974" s="189" t="s">
        <v>3636</v>
      </c>
      <c r="K974" s="229">
        <v>1</v>
      </c>
      <c r="L974" s="278">
        <v>914.80000000000007</v>
      </c>
      <c r="M974" s="324">
        <v>1</v>
      </c>
      <c r="N974" s="160"/>
      <c r="O974" s="157">
        <f t="shared" si="97"/>
        <v>0</v>
      </c>
      <c r="P974" s="374">
        <v>4607109932063</v>
      </c>
      <c r="Q974" s="164" t="s">
        <v>190</v>
      </c>
      <c r="R974" s="191" t="s">
        <v>9407</v>
      </c>
    </row>
    <row r="975" spans="1:18" ht="47.45" customHeight="1">
      <c r="A975" s="163">
        <v>973</v>
      </c>
      <c r="B975" s="350">
        <v>10005</v>
      </c>
      <c r="C975" s="283" t="s">
        <v>11899</v>
      </c>
      <c r="D975" s="280"/>
      <c r="E975" s="482" t="s">
        <v>3626</v>
      </c>
      <c r="F975" s="483" t="s">
        <v>11926</v>
      </c>
      <c r="G975" s="484" t="s">
        <v>11952</v>
      </c>
      <c r="H975" s="347" t="str">
        <f t="shared" si="96"/>
        <v>фото</v>
      </c>
      <c r="I975" s="188" t="s">
        <v>11976</v>
      </c>
      <c r="J975" s="189" t="s">
        <v>3636</v>
      </c>
      <c r="K975" s="229">
        <v>1</v>
      </c>
      <c r="L975" s="278">
        <v>687.4</v>
      </c>
      <c r="M975" s="324">
        <v>1</v>
      </c>
      <c r="N975" s="160"/>
      <c r="O975" s="157">
        <f t="shared" si="97"/>
        <v>0</v>
      </c>
      <c r="P975" s="374">
        <v>4607109945018</v>
      </c>
      <c r="Q975" s="164" t="s">
        <v>190</v>
      </c>
      <c r="R975" s="191" t="s">
        <v>9407</v>
      </c>
    </row>
    <row r="976" spans="1:18" ht="47.45" customHeight="1">
      <c r="A976" s="163">
        <v>974</v>
      </c>
      <c r="B976" s="350">
        <v>16402</v>
      </c>
      <c r="C976" s="283" t="s">
        <v>11900</v>
      </c>
      <c r="D976" s="280"/>
      <c r="E976" s="482" t="s">
        <v>3626</v>
      </c>
      <c r="F976" s="483" t="s">
        <v>11083</v>
      </c>
      <c r="G976" s="484" t="s">
        <v>11084</v>
      </c>
      <c r="H976" s="347" t="str">
        <f t="shared" si="96"/>
        <v>фото</v>
      </c>
      <c r="I976" s="188" t="s">
        <v>11977</v>
      </c>
      <c r="J976" s="189" t="s">
        <v>3636</v>
      </c>
      <c r="K976" s="229">
        <v>1</v>
      </c>
      <c r="L976" s="278">
        <v>844.9</v>
      </c>
      <c r="M976" s="324">
        <v>1</v>
      </c>
      <c r="N976" s="160"/>
      <c r="O976" s="157">
        <f t="shared" si="97"/>
        <v>0</v>
      </c>
      <c r="P976" s="374">
        <v>4607109944912</v>
      </c>
      <c r="Q976" s="164" t="s">
        <v>190</v>
      </c>
      <c r="R976" s="191" t="s">
        <v>9407</v>
      </c>
    </row>
    <row r="977" spans="1:18" ht="47.45" customHeight="1">
      <c r="A977" s="163">
        <v>975</v>
      </c>
      <c r="B977" s="350">
        <v>8512</v>
      </c>
      <c r="C977" s="283" t="s">
        <v>11901</v>
      </c>
      <c r="D977" s="280"/>
      <c r="E977" s="482" t="s">
        <v>3626</v>
      </c>
      <c r="F977" s="483" t="s">
        <v>11927</v>
      </c>
      <c r="G977" s="484" t="s">
        <v>4388</v>
      </c>
      <c r="H977" s="347" t="str">
        <f t="shared" si="96"/>
        <v>фото</v>
      </c>
      <c r="I977" s="188" t="s">
        <v>11978</v>
      </c>
      <c r="J977" s="189" t="s">
        <v>3636</v>
      </c>
      <c r="K977" s="229">
        <v>1</v>
      </c>
      <c r="L977" s="278">
        <v>827.30000000000007</v>
      </c>
      <c r="M977" s="324">
        <v>1</v>
      </c>
      <c r="N977" s="160"/>
      <c r="O977" s="157">
        <f t="shared" si="97"/>
        <v>0</v>
      </c>
      <c r="P977" s="374">
        <v>4607109932087</v>
      </c>
      <c r="Q977" s="164" t="s">
        <v>190</v>
      </c>
      <c r="R977" s="191" t="s">
        <v>9407</v>
      </c>
    </row>
    <row r="978" spans="1:18" ht="47.85" customHeight="1">
      <c r="A978" s="163">
        <v>976</v>
      </c>
      <c r="B978" s="350">
        <v>9889</v>
      </c>
      <c r="C978" s="283" t="s">
        <v>11902</v>
      </c>
      <c r="D978" s="280"/>
      <c r="E978" s="482" t="s">
        <v>3626</v>
      </c>
      <c r="F978" s="483" t="s">
        <v>11928</v>
      </c>
      <c r="G978" s="484" t="s">
        <v>11953</v>
      </c>
      <c r="H978" s="347" t="str">
        <f t="shared" si="96"/>
        <v>фото</v>
      </c>
      <c r="I978" s="188" t="s">
        <v>11979</v>
      </c>
      <c r="J978" s="189" t="s">
        <v>3636</v>
      </c>
      <c r="K978" s="229">
        <v>1</v>
      </c>
      <c r="L978" s="278">
        <v>844.9</v>
      </c>
      <c r="M978" s="324">
        <v>1</v>
      </c>
      <c r="N978" s="160"/>
      <c r="O978" s="157">
        <f t="shared" si="97"/>
        <v>0</v>
      </c>
      <c r="P978" s="374">
        <v>4607109932070</v>
      </c>
      <c r="Q978" s="164" t="s">
        <v>190</v>
      </c>
      <c r="R978" s="191" t="s">
        <v>9407</v>
      </c>
    </row>
    <row r="979" spans="1:18" ht="58.15" customHeight="1">
      <c r="A979" s="163">
        <v>977</v>
      </c>
      <c r="B979" s="350">
        <v>4241</v>
      </c>
      <c r="C979" s="283" t="s">
        <v>293</v>
      </c>
      <c r="D979" s="280"/>
      <c r="E979" s="401" t="s">
        <v>3626</v>
      </c>
      <c r="F979" s="375" t="s">
        <v>3645</v>
      </c>
      <c r="G979" s="376" t="s">
        <v>3646</v>
      </c>
      <c r="H979" s="347" t="str">
        <f t="shared" si="96"/>
        <v>фото</v>
      </c>
      <c r="I979" s="188" t="s">
        <v>9337</v>
      </c>
      <c r="J979" s="189" t="s">
        <v>3636</v>
      </c>
      <c r="K979" s="229">
        <v>1</v>
      </c>
      <c r="L979" s="278">
        <v>652.6</v>
      </c>
      <c r="M979" s="324">
        <v>1</v>
      </c>
      <c r="N979" s="160"/>
      <c r="O979" s="157">
        <f t="shared" si="97"/>
        <v>0</v>
      </c>
      <c r="P979" s="374">
        <v>4607109984598</v>
      </c>
      <c r="Q979" s="161"/>
      <c r="R979" s="191" t="s">
        <v>9407</v>
      </c>
    </row>
    <row r="980" spans="1:18" ht="58.15" customHeight="1">
      <c r="A980" s="163">
        <v>978</v>
      </c>
      <c r="B980" s="350">
        <v>776</v>
      </c>
      <c r="C980" s="283" t="s">
        <v>291</v>
      </c>
      <c r="D980" s="280"/>
      <c r="E980" s="401" t="s">
        <v>3626</v>
      </c>
      <c r="F980" s="375" t="s">
        <v>3647</v>
      </c>
      <c r="G980" s="376" t="s">
        <v>3648</v>
      </c>
      <c r="H980" s="347" t="str">
        <f t="shared" si="96"/>
        <v>фото</v>
      </c>
      <c r="I980" s="188" t="s">
        <v>9338</v>
      </c>
      <c r="J980" s="189" t="s">
        <v>3636</v>
      </c>
      <c r="K980" s="229">
        <v>1</v>
      </c>
      <c r="L980" s="278">
        <v>617.70000000000005</v>
      </c>
      <c r="M980" s="324">
        <v>1</v>
      </c>
      <c r="N980" s="160"/>
      <c r="O980" s="157">
        <f t="shared" si="97"/>
        <v>0</v>
      </c>
      <c r="P980" s="374">
        <v>4607109973721</v>
      </c>
      <c r="Q980" s="161"/>
      <c r="R980" s="191" t="s">
        <v>9407</v>
      </c>
    </row>
    <row r="981" spans="1:18" ht="18.75">
      <c r="A981" s="163">
        <v>979</v>
      </c>
      <c r="B981" s="145"/>
      <c r="C981" s="171"/>
      <c r="D981" s="172"/>
      <c r="E981" s="481" t="s">
        <v>3649</v>
      </c>
      <c r="F981" s="146"/>
      <c r="G981" s="200"/>
      <c r="H981" s="200"/>
      <c r="I981" s="201"/>
      <c r="J981" s="201"/>
      <c r="K981" s="442"/>
      <c r="L981" s="202"/>
      <c r="M981" s="201"/>
      <c r="N981" s="201"/>
      <c r="O981" s="177"/>
      <c r="P981" s="389"/>
      <c r="Q981" s="178"/>
      <c r="R981" s="120"/>
    </row>
    <row r="982" spans="1:18" ht="58.15" customHeight="1">
      <c r="A982" s="163">
        <v>980</v>
      </c>
      <c r="B982" s="350">
        <v>4584</v>
      </c>
      <c r="C982" s="283" t="s">
        <v>9126</v>
      </c>
      <c r="D982" s="280"/>
      <c r="E982" s="401" t="s">
        <v>3626</v>
      </c>
      <c r="F982" s="375" t="s">
        <v>9127</v>
      </c>
      <c r="G982" s="376" t="s">
        <v>9128</v>
      </c>
      <c r="H982" s="347" t="str">
        <f t="shared" ref="H982:H997" si="98">HYPERLINK("https://www.gardenbulbs.ru/images/VesnaOtherCL/thumbnails/"&amp;C982&amp;".jpg","фото")</f>
        <v>фото</v>
      </c>
      <c r="I982" s="188" t="s">
        <v>9339</v>
      </c>
      <c r="J982" s="189" t="s">
        <v>3636</v>
      </c>
      <c r="K982" s="229">
        <v>1</v>
      </c>
      <c r="L982" s="278">
        <v>757.6</v>
      </c>
      <c r="M982" s="324">
        <v>1</v>
      </c>
      <c r="N982" s="160"/>
      <c r="O982" s="157">
        <f t="shared" ref="O982:O997" si="99">IF(ISERROR(L982*N982),0,L982*N982)</f>
        <v>0</v>
      </c>
      <c r="P982" s="374">
        <v>4607109990148</v>
      </c>
      <c r="Q982" s="161"/>
      <c r="R982" s="191" t="s">
        <v>9407</v>
      </c>
    </row>
    <row r="983" spans="1:18" ht="58.15" customHeight="1">
      <c r="A983" s="163">
        <v>981</v>
      </c>
      <c r="B983" s="350">
        <v>11803</v>
      </c>
      <c r="C983" s="283" t="s">
        <v>10540</v>
      </c>
      <c r="D983" s="280"/>
      <c r="E983" s="401" t="s">
        <v>3626</v>
      </c>
      <c r="F983" s="375" t="s">
        <v>10527</v>
      </c>
      <c r="G983" s="376" t="s">
        <v>10530</v>
      </c>
      <c r="H983" s="347" t="str">
        <f t="shared" si="98"/>
        <v>фото</v>
      </c>
      <c r="I983" s="188" t="s">
        <v>10537</v>
      </c>
      <c r="J983" s="189" t="s">
        <v>3636</v>
      </c>
      <c r="K983" s="229">
        <v>1</v>
      </c>
      <c r="L983" s="278">
        <v>845</v>
      </c>
      <c r="M983" s="324">
        <v>1</v>
      </c>
      <c r="N983" s="160"/>
      <c r="O983" s="157">
        <f t="shared" si="99"/>
        <v>0</v>
      </c>
      <c r="P983" s="374">
        <v>4607109922569</v>
      </c>
      <c r="Q983" s="161"/>
      <c r="R983" s="191" t="s">
        <v>9407</v>
      </c>
    </row>
    <row r="984" spans="1:18" ht="58.15" customHeight="1">
      <c r="A984" s="163">
        <v>982</v>
      </c>
      <c r="B984" s="350">
        <v>11804</v>
      </c>
      <c r="C984" s="283" t="s">
        <v>11903</v>
      </c>
      <c r="D984" s="280"/>
      <c r="E984" s="401" t="s">
        <v>3626</v>
      </c>
      <c r="F984" s="375" t="s">
        <v>11929</v>
      </c>
      <c r="G984" s="376" t="s">
        <v>11954</v>
      </c>
      <c r="H984" s="347" t="str">
        <f t="shared" si="98"/>
        <v>фото</v>
      </c>
      <c r="I984" s="188" t="s">
        <v>11980</v>
      </c>
      <c r="J984" s="189" t="s">
        <v>3636</v>
      </c>
      <c r="K984" s="229">
        <v>1</v>
      </c>
      <c r="L984" s="278">
        <v>844.9</v>
      </c>
      <c r="M984" s="324">
        <v>1</v>
      </c>
      <c r="N984" s="160"/>
      <c r="O984" s="157">
        <f t="shared" si="99"/>
        <v>0</v>
      </c>
      <c r="P984" s="374">
        <v>4607109922552</v>
      </c>
      <c r="Q984" s="161"/>
      <c r="R984" s="191" t="s">
        <v>9407</v>
      </c>
    </row>
    <row r="985" spans="1:18" ht="58.15" customHeight="1">
      <c r="A985" s="163">
        <v>982</v>
      </c>
      <c r="B985" s="350">
        <v>13332</v>
      </c>
      <c r="C985" s="283" t="s">
        <v>3650</v>
      </c>
      <c r="D985" s="280"/>
      <c r="E985" s="401" t="s">
        <v>3626</v>
      </c>
      <c r="F985" s="375" t="s">
        <v>3651</v>
      </c>
      <c r="G985" s="376" t="s">
        <v>3652</v>
      </c>
      <c r="H985" s="347" t="str">
        <f t="shared" si="98"/>
        <v>фото</v>
      </c>
      <c r="I985" s="188" t="s">
        <v>9340</v>
      </c>
      <c r="J985" s="189" t="s">
        <v>3636</v>
      </c>
      <c r="K985" s="229">
        <v>1</v>
      </c>
      <c r="L985" s="278">
        <v>775</v>
      </c>
      <c r="M985" s="324">
        <v>1</v>
      </c>
      <c r="N985" s="160"/>
      <c r="O985" s="157">
        <f t="shared" si="99"/>
        <v>0</v>
      </c>
      <c r="P985" s="374">
        <v>4607109920831</v>
      </c>
      <c r="Q985" s="161"/>
      <c r="R985" s="191" t="s">
        <v>9407</v>
      </c>
    </row>
    <row r="986" spans="1:18" ht="58.15" customHeight="1">
      <c r="A986" s="163">
        <v>982</v>
      </c>
      <c r="B986" s="350">
        <v>13333</v>
      </c>
      <c r="C986" s="283" t="s">
        <v>10541</v>
      </c>
      <c r="D986" s="280"/>
      <c r="E986" s="401" t="s">
        <v>3626</v>
      </c>
      <c r="F986" s="375" t="s">
        <v>10528</v>
      </c>
      <c r="G986" s="376" t="s">
        <v>10531</v>
      </c>
      <c r="H986" s="347" t="str">
        <f t="shared" si="98"/>
        <v>фото</v>
      </c>
      <c r="I986" s="188" t="s">
        <v>11981</v>
      </c>
      <c r="J986" s="189" t="s">
        <v>3636</v>
      </c>
      <c r="K986" s="229">
        <v>1</v>
      </c>
      <c r="L986" s="278">
        <v>820.80000000000007</v>
      </c>
      <c r="M986" s="324">
        <v>1</v>
      </c>
      <c r="N986" s="160"/>
      <c r="O986" s="157">
        <f t="shared" si="99"/>
        <v>0</v>
      </c>
      <c r="P986" s="374">
        <v>4607109920824</v>
      </c>
      <c r="Q986" s="161"/>
      <c r="R986" s="191" t="s">
        <v>9407</v>
      </c>
    </row>
    <row r="987" spans="1:18" ht="54" customHeight="1">
      <c r="A987" s="163">
        <v>982</v>
      </c>
      <c r="B987" s="350">
        <v>9991</v>
      </c>
      <c r="C987" s="283" t="s">
        <v>11904</v>
      </c>
      <c r="D987" s="280"/>
      <c r="E987" s="482" t="s">
        <v>3626</v>
      </c>
      <c r="F987" s="483" t="s">
        <v>11930</v>
      </c>
      <c r="G987" s="484" t="s">
        <v>11955</v>
      </c>
      <c r="H987" s="347" t="str">
        <f t="shared" si="98"/>
        <v>фото</v>
      </c>
      <c r="I987" s="188" t="s">
        <v>11980</v>
      </c>
      <c r="J987" s="189" t="s">
        <v>3636</v>
      </c>
      <c r="K987" s="229">
        <v>1</v>
      </c>
      <c r="L987" s="278">
        <v>809.80000000000007</v>
      </c>
      <c r="M987" s="324">
        <v>1</v>
      </c>
      <c r="N987" s="160"/>
      <c r="O987" s="157">
        <f t="shared" si="99"/>
        <v>0</v>
      </c>
      <c r="P987" s="374">
        <v>4607109945490</v>
      </c>
      <c r="Q987" s="164" t="s">
        <v>190</v>
      </c>
      <c r="R987" s="191" t="s">
        <v>9407</v>
      </c>
    </row>
    <row r="988" spans="1:18" ht="58.15" customHeight="1">
      <c r="A988" s="163">
        <v>982</v>
      </c>
      <c r="B988" s="350">
        <v>2650</v>
      </c>
      <c r="C988" s="283" t="s">
        <v>824</v>
      </c>
      <c r="D988" s="280"/>
      <c r="E988" s="401" t="s">
        <v>3626</v>
      </c>
      <c r="F988" s="375" t="s">
        <v>3653</v>
      </c>
      <c r="G988" s="376" t="s">
        <v>3654</v>
      </c>
      <c r="H988" s="347" t="str">
        <f t="shared" si="98"/>
        <v>фото</v>
      </c>
      <c r="I988" s="188" t="s">
        <v>9341</v>
      </c>
      <c r="J988" s="189" t="s">
        <v>3636</v>
      </c>
      <c r="K988" s="229">
        <v>1</v>
      </c>
      <c r="L988" s="278">
        <v>792.5</v>
      </c>
      <c r="M988" s="324">
        <v>1</v>
      </c>
      <c r="N988" s="160"/>
      <c r="O988" s="157">
        <f t="shared" si="99"/>
        <v>0</v>
      </c>
      <c r="P988" s="374">
        <v>4607109956328</v>
      </c>
      <c r="Q988" s="161"/>
      <c r="R988" s="191" t="s">
        <v>9407</v>
      </c>
    </row>
    <row r="989" spans="1:18" ht="58.15" customHeight="1">
      <c r="A989" s="163">
        <v>982</v>
      </c>
      <c r="B989" s="350">
        <v>2355</v>
      </c>
      <c r="C989" s="283" t="s">
        <v>9320</v>
      </c>
      <c r="D989" s="280"/>
      <c r="E989" s="401" t="s">
        <v>3626</v>
      </c>
      <c r="F989" s="375" t="s">
        <v>3655</v>
      </c>
      <c r="G989" s="376" t="s">
        <v>3656</v>
      </c>
      <c r="H989" s="347" t="str">
        <f t="shared" si="98"/>
        <v>фото</v>
      </c>
      <c r="I989" s="188" t="s">
        <v>9342</v>
      </c>
      <c r="J989" s="189" t="s">
        <v>3636</v>
      </c>
      <c r="K989" s="229">
        <v>1</v>
      </c>
      <c r="L989" s="278">
        <v>845</v>
      </c>
      <c r="M989" s="324">
        <v>1</v>
      </c>
      <c r="N989" s="160"/>
      <c r="O989" s="157">
        <f t="shared" si="99"/>
        <v>0</v>
      </c>
      <c r="P989" s="374">
        <v>4607109967126</v>
      </c>
      <c r="Q989" s="161"/>
      <c r="R989" s="191" t="s">
        <v>9407</v>
      </c>
    </row>
    <row r="990" spans="1:18" ht="58.15" customHeight="1">
      <c r="A990" s="163">
        <v>982</v>
      </c>
      <c r="B990" s="350">
        <v>16981</v>
      </c>
      <c r="C990" s="283" t="s">
        <v>8374</v>
      </c>
      <c r="D990" s="280"/>
      <c r="E990" s="401" t="s">
        <v>3626</v>
      </c>
      <c r="F990" s="375" t="s">
        <v>8372</v>
      </c>
      <c r="G990" s="376" t="s">
        <v>8373</v>
      </c>
      <c r="H990" s="347" t="str">
        <f t="shared" si="98"/>
        <v>фото</v>
      </c>
      <c r="I990" s="188" t="s">
        <v>9343</v>
      </c>
      <c r="J990" s="189" t="s">
        <v>3636</v>
      </c>
      <c r="K990" s="229">
        <v>1</v>
      </c>
      <c r="L990" s="278">
        <v>705.1</v>
      </c>
      <c r="M990" s="324">
        <v>1</v>
      </c>
      <c r="N990" s="160"/>
      <c r="O990" s="157">
        <f t="shared" si="99"/>
        <v>0</v>
      </c>
      <c r="P990" s="374">
        <v>4607109910368</v>
      </c>
      <c r="Q990" s="161"/>
      <c r="R990" s="191" t="s">
        <v>9407</v>
      </c>
    </row>
    <row r="991" spans="1:18" ht="58.15" customHeight="1">
      <c r="A991" s="163">
        <v>982</v>
      </c>
      <c r="B991" s="350">
        <v>11806</v>
      </c>
      <c r="C991" s="283" t="s">
        <v>9321</v>
      </c>
      <c r="D991" s="280"/>
      <c r="E991" s="401" t="s">
        <v>3626</v>
      </c>
      <c r="F991" s="375" t="s">
        <v>9312</v>
      </c>
      <c r="G991" s="376" t="s">
        <v>9316</v>
      </c>
      <c r="H991" s="347" t="str">
        <f t="shared" si="98"/>
        <v>фото</v>
      </c>
      <c r="I991" s="188" t="s">
        <v>9344</v>
      </c>
      <c r="J991" s="189" t="s">
        <v>3636</v>
      </c>
      <c r="K991" s="229">
        <v>1</v>
      </c>
      <c r="L991" s="278">
        <v>812.30000000000007</v>
      </c>
      <c r="M991" s="324">
        <v>1</v>
      </c>
      <c r="N991" s="160"/>
      <c r="O991" s="157">
        <f t="shared" si="99"/>
        <v>0</v>
      </c>
      <c r="P991" s="374">
        <v>4607109922538</v>
      </c>
      <c r="Q991" s="161"/>
      <c r="R991" s="191" t="s">
        <v>9407</v>
      </c>
    </row>
    <row r="992" spans="1:18" ht="58.15" customHeight="1">
      <c r="A992" s="163">
        <v>982</v>
      </c>
      <c r="B992" s="350">
        <v>7514</v>
      </c>
      <c r="C992" s="283" t="s">
        <v>295</v>
      </c>
      <c r="D992" s="280"/>
      <c r="E992" s="401" t="s">
        <v>3626</v>
      </c>
      <c r="F992" s="375" t="s">
        <v>3657</v>
      </c>
      <c r="G992" s="376" t="s">
        <v>3658</v>
      </c>
      <c r="H992" s="347" t="str">
        <f t="shared" si="98"/>
        <v>фото</v>
      </c>
      <c r="I992" s="188" t="s">
        <v>9341</v>
      </c>
      <c r="J992" s="189" t="s">
        <v>3636</v>
      </c>
      <c r="K992" s="229">
        <v>1</v>
      </c>
      <c r="L992" s="278">
        <v>705.1</v>
      </c>
      <c r="M992" s="324">
        <v>1</v>
      </c>
      <c r="N992" s="160"/>
      <c r="O992" s="157">
        <f t="shared" si="99"/>
        <v>0</v>
      </c>
      <c r="P992" s="374">
        <v>4607109938492</v>
      </c>
      <c r="Q992" s="161"/>
      <c r="R992" s="191" t="s">
        <v>9407</v>
      </c>
    </row>
    <row r="993" spans="1:18" ht="58.15" customHeight="1">
      <c r="A993" s="163">
        <v>982</v>
      </c>
      <c r="B993" s="350">
        <v>5888</v>
      </c>
      <c r="C993" s="283" t="s">
        <v>590</v>
      </c>
      <c r="D993" s="280"/>
      <c r="E993" s="401" t="s">
        <v>3626</v>
      </c>
      <c r="F993" s="375" t="s">
        <v>3659</v>
      </c>
      <c r="G993" s="376" t="s">
        <v>3660</v>
      </c>
      <c r="H993" s="347" t="str">
        <f t="shared" si="98"/>
        <v>фото</v>
      </c>
      <c r="I993" s="188" t="s">
        <v>9345</v>
      </c>
      <c r="J993" s="189" t="s">
        <v>3636</v>
      </c>
      <c r="K993" s="229">
        <v>1</v>
      </c>
      <c r="L993" s="278">
        <v>757.6</v>
      </c>
      <c r="M993" s="324">
        <v>1</v>
      </c>
      <c r="N993" s="160"/>
      <c r="O993" s="157">
        <f t="shared" si="99"/>
        <v>0</v>
      </c>
      <c r="P993" s="374">
        <v>4607109934593</v>
      </c>
      <c r="Q993" s="161"/>
      <c r="R993" s="191" t="s">
        <v>9407</v>
      </c>
    </row>
    <row r="994" spans="1:18" ht="58.15" customHeight="1">
      <c r="A994" s="163">
        <v>982</v>
      </c>
      <c r="B994" s="350">
        <v>5394</v>
      </c>
      <c r="C994" s="283" t="s">
        <v>1472</v>
      </c>
      <c r="D994" s="280"/>
      <c r="E994" s="401" t="s">
        <v>3626</v>
      </c>
      <c r="F994" s="375" t="s">
        <v>3661</v>
      </c>
      <c r="G994" s="376" t="s">
        <v>1024</v>
      </c>
      <c r="H994" s="347" t="str">
        <f t="shared" si="98"/>
        <v>фото</v>
      </c>
      <c r="I994" s="188" t="s">
        <v>9346</v>
      </c>
      <c r="J994" s="189" t="s">
        <v>3636</v>
      </c>
      <c r="K994" s="229">
        <v>1</v>
      </c>
      <c r="L994" s="278">
        <v>797.80000000000007</v>
      </c>
      <c r="M994" s="324">
        <v>1</v>
      </c>
      <c r="N994" s="160"/>
      <c r="O994" s="157">
        <f t="shared" si="99"/>
        <v>0</v>
      </c>
      <c r="P994" s="374">
        <v>4607109937280</v>
      </c>
      <c r="Q994" s="161"/>
      <c r="R994" s="191" t="s">
        <v>9407</v>
      </c>
    </row>
    <row r="995" spans="1:18" ht="58.15" customHeight="1">
      <c r="A995" s="163">
        <v>982</v>
      </c>
      <c r="B995" s="350">
        <v>874</v>
      </c>
      <c r="C995" s="283" t="s">
        <v>11905</v>
      </c>
      <c r="D995" s="280"/>
      <c r="E995" s="401" t="s">
        <v>3626</v>
      </c>
      <c r="F995" s="375" t="s">
        <v>11931</v>
      </c>
      <c r="G995" s="376" t="s">
        <v>11956</v>
      </c>
      <c r="H995" s="347" t="str">
        <f t="shared" si="98"/>
        <v>фото</v>
      </c>
      <c r="I995" s="188" t="s">
        <v>11982</v>
      </c>
      <c r="J995" s="189" t="s">
        <v>3636</v>
      </c>
      <c r="K995" s="229">
        <v>1</v>
      </c>
      <c r="L995" s="278">
        <v>844.9</v>
      </c>
      <c r="M995" s="324">
        <v>1</v>
      </c>
      <c r="N995" s="160"/>
      <c r="O995" s="157">
        <f t="shared" si="99"/>
        <v>0</v>
      </c>
      <c r="P995" s="374">
        <v>4607109970010</v>
      </c>
      <c r="Q995" s="161"/>
      <c r="R995" s="191" t="s">
        <v>9407</v>
      </c>
    </row>
    <row r="996" spans="1:18" ht="47.45" customHeight="1">
      <c r="A996" s="163">
        <v>982</v>
      </c>
      <c r="B996" s="350">
        <v>9384</v>
      </c>
      <c r="C996" s="283" t="s">
        <v>11906</v>
      </c>
      <c r="D996" s="280"/>
      <c r="E996" s="401" t="s">
        <v>3626</v>
      </c>
      <c r="F996" s="375" t="s">
        <v>11932</v>
      </c>
      <c r="G996" s="376" t="s">
        <v>11957</v>
      </c>
      <c r="H996" s="347" t="str">
        <f t="shared" si="98"/>
        <v>фото</v>
      </c>
      <c r="I996" s="188" t="s">
        <v>11983</v>
      </c>
      <c r="J996" s="189" t="s">
        <v>3636</v>
      </c>
      <c r="K996" s="229">
        <v>1</v>
      </c>
      <c r="L996" s="278">
        <v>844.9</v>
      </c>
      <c r="M996" s="324">
        <v>1</v>
      </c>
      <c r="N996" s="160"/>
      <c r="O996" s="157">
        <f t="shared" si="99"/>
        <v>0</v>
      </c>
      <c r="P996" s="374">
        <v>4607109932155</v>
      </c>
      <c r="Q996" s="161"/>
      <c r="R996" s="191" t="s">
        <v>9407</v>
      </c>
    </row>
    <row r="997" spans="1:18" ht="58.15" customHeight="1">
      <c r="A997" s="163">
        <v>983</v>
      </c>
      <c r="B997" s="350">
        <v>4243</v>
      </c>
      <c r="C997" s="283" t="s">
        <v>9322</v>
      </c>
      <c r="D997" s="280"/>
      <c r="E997" s="401" t="s">
        <v>3626</v>
      </c>
      <c r="F997" s="375" t="s">
        <v>9313</v>
      </c>
      <c r="G997" s="376" t="s">
        <v>9317</v>
      </c>
      <c r="H997" s="347" t="str">
        <f t="shared" si="98"/>
        <v>фото</v>
      </c>
      <c r="I997" s="188" t="s">
        <v>9347</v>
      </c>
      <c r="J997" s="189" t="s">
        <v>3636</v>
      </c>
      <c r="K997" s="229">
        <v>1</v>
      </c>
      <c r="L997" s="278">
        <v>775</v>
      </c>
      <c r="M997" s="324">
        <v>1</v>
      </c>
      <c r="N997" s="160"/>
      <c r="O997" s="157">
        <f t="shared" si="99"/>
        <v>0</v>
      </c>
      <c r="P997" s="374">
        <v>4607109984611</v>
      </c>
      <c r="Q997" s="161"/>
      <c r="R997" s="191" t="s">
        <v>9407</v>
      </c>
    </row>
    <row r="998" spans="1:18" ht="18.75">
      <c r="A998" s="163">
        <v>984</v>
      </c>
      <c r="B998" s="195"/>
      <c r="C998" s="195"/>
      <c r="D998" s="282"/>
      <c r="E998" s="358" t="s">
        <v>3662</v>
      </c>
      <c r="F998" s="196"/>
      <c r="G998" s="196"/>
      <c r="H998" s="196"/>
      <c r="I998" s="197"/>
      <c r="J998" s="198"/>
      <c r="K998" s="441"/>
      <c r="L998" s="197"/>
      <c r="M998" s="199"/>
      <c r="N998" s="197"/>
      <c r="O998" s="197"/>
      <c r="P998" s="383"/>
      <c r="Q998" s="197"/>
      <c r="R998" s="120"/>
    </row>
    <row r="999" spans="1:18" ht="18.75">
      <c r="A999" s="163">
        <v>985</v>
      </c>
      <c r="B999" s="145"/>
      <c r="C999" s="171"/>
      <c r="D999" s="172"/>
      <c r="E999" s="481" t="s">
        <v>3663</v>
      </c>
      <c r="F999" s="146"/>
      <c r="G999" s="200"/>
      <c r="H999" s="200"/>
      <c r="I999" s="201"/>
      <c r="J999" s="201"/>
      <c r="K999" s="442"/>
      <c r="L999" s="202"/>
      <c r="M999" s="201"/>
      <c r="N999" s="201"/>
      <c r="O999" s="177"/>
      <c r="P999" s="389"/>
      <c r="Q999" s="178"/>
      <c r="R999" s="120"/>
    </row>
    <row r="1000" spans="1:18" ht="50.65" customHeight="1">
      <c r="A1000" s="163">
        <v>986</v>
      </c>
      <c r="B1000" s="350">
        <v>9307</v>
      </c>
      <c r="C1000" s="283" t="s">
        <v>11907</v>
      </c>
      <c r="D1000" s="280"/>
      <c r="E1000" s="401" t="s">
        <v>3664</v>
      </c>
      <c r="F1000" s="375" t="s">
        <v>11933</v>
      </c>
      <c r="G1000" s="376" t="s">
        <v>11958</v>
      </c>
      <c r="H1000" s="347" t="str">
        <f t="shared" ref="H1000:H1032" si="100">HYPERLINK("https://www.gardenbulbs.ru/images/VesnaOtherCL/thumbnails/"&amp;C1000&amp;".jpg","фото")</f>
        <v>фото</v>
      </c>
      <c r="I1000" s="188" t="s">
        <v>11984</v>
      </c>
      <c r="J1000" s="189" t="s">
        <v>169</v>
      </c>
      <c r="K1000" s="229">
        <v>1</v>
      </c>
      <c r="L1000" s="278">
        <v>157.5</v>
      </c>
      <c r="M1000" s="324">
        <v>1</v>
      </c>
      <c r="N1000" s="160"/>
      <c r="O1000" s="157">
        <f t="shared" ref="O1000:O1032" si="101">IF(ISERROR(L1000*N1000),0,L1000*N1000)</f>
        <v>0</v>
      </c>
      <c r="P1000" s="374">
        <v>4607109932636</v>
      </c>
      <c r="Q1000" s="164" t="s">
        <v>190</v>
      </c>
      <c r="R1000" s="191" t="s">
        <v>9408</v>
      </c>
    </row>
    <row r="1001" spans="1:18" ht="50.65" customHeight="1">
      <c r="A1001" s="163">
        <v>987</v>
      </c>
      <c r="B1001" s="350">
        <v>9660</v>
      </c>
      <c r="C1001" s="283" t="s">
        <v>11908</v>
      </c>
      <c r="D1001" s="280"/>
      <c r="E1001" s="401" t="s">
        <v>3664</v>
      </c>
      <c r="F1001" s="375" t="s">
        <v>11934</v>
      </c>
      <c r="G1001" s="376" t="s">
        <v>11959</v>
      </c>
      <c r="H1001" s="347" t="str">
        <f t="shared" si="100"/>
        <v>фото</v>
      </c>
      <c r="I1001" s="188" t="s">
        <v>11985</v>
      </c>
      <c r="J1001" s="189" t="s">
        <v>169</v>
      </c>
      <c r="K1001" s="229">
        <v>1</v>
      </c>
      <c r="L1001" s="278">
        <v>157.5</v>
      </c>
      <c r="M1001" s="324">
        <v>1</v>
      </c>
      <c r="N1001" s="160"/>
      <c r="O1001" s="157">
        <f t="shared" si="101"/>
        <v>0</v>
      </c>
      <c r="P1001" s="374">
        <v>4607109932544</v>
      </c>
      <c r="Q1001" s="164" t="s">
        <v>190</v>
      </c>
      <c r="R1001" s="191" t="s">
        <v>9408</v>
      </c>
    </row>
    <row r="1002" spans="1:18" ht="50.65" customHeight="1">
      <c r="A1002" s="163">
        <v>988</v>
      </c>
      <c r="B1002" s="350">
        <v>9666</v>
      </c>
      <c r="C1002" s="283" t="s">
        <v>11909</v>
      </c>
      <c r="D1002" s="280"/>
      <c r="E1002" s="401" t="s">
        <v>3665</v>
      </c>
      <c r="F1002" s="375" t="s">
        <v>11935</v>
      </c>
      <c r="G1002" s="376" t="s">
        <v>11960</v>
      </c>
      <c r="H1002" s="347" t="str">
        <f t="shared" si="100"/>
        <v>фото</v>
      </c>
      <c r="I1002" s="188" t="s">
        <v>11986</v>
      </c>
      <c r="J1002" s="189" t="s">
        <v>169</v>
      </c>
      <c r="K1002" s="229">
        <v>1</v>
      </c>
      <c r="L1002" s="278">
        <v>157.5</v>
      </c>
      <c r="M1002" s="324">
        <v>1</v>
      </c>
      <c r="N1002" s="160"/>
      <c r="O1002" s="157">
        <f t="shared" si="101"/>
        <v>0</v>
      </c>
      <c r="P1002" s="374">
        <v>4607109991244</v>
      </c>
      <c r="Q1002" s="164" t="s">
        <v>190</v>
      </c>
      <c r="R1002" s="191" t="s">
        <v>9408</v>
      </c>
    </row>
    <row r="1003" spans="1:18" ht="50.65" customHeight="1">
      <c r="A1003" s="163">
        <v>989</v>
      </c>
      <c r="B1003" s="350">
        <v>4498</v>
      </c>
      <c r="C1003" s="283" t="s">
        <v>11910</v>
      </c>
      <c r="D1003" s="280"/>
      <c r="E1003" s="401" t="s">
        <v>3664</v>
      </c>
      <c r="F1003" s="375" t="s">
        <v>11936</v>
      </c>
      <c r="G1003" s="376" t="s">
        <v>11961</v>
      </c>
      <c r="H1003" s="347" t="str">
        <f t="shared" si="100"/>
        <v>фото</v>
      </c>
      <c r="I1003" s="188" t="s">
        <v>11987</v>
      </c>
      <c r="J1003" s="189" t="s">
        <v>169</v>
      </c>
      <c r="K1003" s="229">
        <v>1</v>
      </c>
      <c r="L1003" s="278">
        <v>157.5</v>
      </c>
      <c r="M1003" s="324">
        <v>1</v>
      </c>
      <c r="N1003" s="160"/>
      <c r="O1003" s="157">
        <f t="shared" si="101"/>
        <v>0</v>
      </c>
      <c r="P1003" s="374">
        <v>4607109927403</v>
      </c>
      <c r="Q1003" s="164" t="s">
        <v>190</v>
      </c>
      <c r="R1003" s="191" t="s">
        <v>9408</v>
      </c>
    </row>
    <row r="1004" spans="1:18" ht="50.65" customHeight="1">
      <c r="A1004" s="163">
        <v>990</v>
      </c>
      <c r="B1004" s="350">
        <v>9669</v>
      </c>
      <c r="C1004" s="283" t="s">
        <v>11911</v>
      </c>
      <c r="D1004" s="280"/>
      <c r="E1004" s="401" t="s">
        <v>3665</v>
      </c>
      <c r="F1004" s="375" t="s">
        <v>11937</v>
      </c>
      <c r="G1004" s="376" t="s">
        <v>11962</v>
      </c>
      <c r="H1004" s="347" t="str">
        <f t="shared" si="100"/>
        <v>фото</v>
      </c>
      <c r="I1004" s="188" t="s">
        <v>11988</v>
      </c>
      <c r="J1004" s="189" t="s">
        <v>169</v>
      </c>
      <c r="K1004" s="229">
        <v>1</v>
      </c>
      <c r="L1004" s="278">
        <v>157.5</v>
      </c>
      <c r="M1004" s="324">
        <v>1</v>
      </c>
      <c r="N1004" s="160"/>
      <c r="O1004" s="157">
        <f t="shared" si="101"/>
        <v>0</v>
      </c>
      <c r="P1004" s="374">
        <v>4607109932506</v>
      </c>
      <c r="Q1004" s="164" t="s">
        <v>190</v>
      </c>
      <c r="R1004" s="191" t="s">
        <v>9408</v>
      </c>
    </row>
    <row r="1005" spans="1:18" ht="58.15" customHeight="1">
      <c r="A1005" s="163">
        <v>991</v>
      </c>
      <c r="B1005" s="350">
        <v>6811</v>
      </c>
      <c r="C1005" s="283" t="s">
        <v>11912</v>
      </c>
      <c r="D1005" s="280"/>
      <c r="E1005" s="401" t="s">
        <v>3665</v>
      </c>
      <c r="F1005" s="375" t="s">
        <v>11938</v>
      </c>
      <c r="G1005" s="376" t="s">
        <v>11963</v>
      </c>
      <c r="H1005" s="347" t="str">
        <f t="shared" si="100"/>
        <v>фото</v>
      </c>
      <c r="I1005" s="188" t="s">
        <v>11989</v>
      </c>
      <c r="J1005" s="189" t="s">
        <v>169</v>
      </c>
      <c r="K1005" s="229">
        <v>1</v>
      </c>
      <c r="L1005" s="278">
        <v>157.5</v>
      </c>
      <c r="M1005" s="324">
        <v>1</v>
      </c>
      <c r="N1005" s="160"/>
      <c r="O1005" s="157">
        <f t="shared" si="101"/>
        <v>0</v>
      </c>
      <c r="P1005" s="374">
        <v>4607109944554</v>
      </c>
      <c r="Q1005" s="161"/>
      <c r="R1005" s="191" t="s">
        <v>9408</v>
      </c>
    </row>
    <row r="1006" spans="1:18" ht="58.15" customHeight="1">
      <c r="A1006" s="163">
        <v>992</v>
      </c>
      <c r="B1006" s="350">
        <v>2465</v>
      </c>
      <c r="C1006" s="283" t="s">
        <v>3666</v>
      </c>
      <c r="D1006" s="280"/>
      <c r="E1006" s="401" t="s">
        <v>3664</v>
      </c>
      <c r="F1006" s="375" t="s">
        <v>3667</v>
      </c>
      <c r="G1006" s="376" t="s">
        <v>3668</v>
      </c>
      <c r="H1006" s="347" t="str">
        <f t="shared" si="100"/>
        <v>фото</v>
      </c>
      <c r="I1006" s="188" t="s">
        <v>9348</v>
      </c>
      <c r="J1006" s="189" t="s">
        <v>169</v>
      </c>
      <c r="K1006" s="229">
        <v>1</v>
      </c>
      <c r="L1006" s="278">
        <v>188.79999999999998</v>
      </c>
      <c r="M1006" s="324">
        <v>1</v>
      </c>
      <c r="N1006" s="160"/>
      <c r="O1006" s="157">
        <f t="shared" si="101"/>
        <v>0</v>
      </c>
      <c r="P1006" s="374">
        <v>4607109974308</v>
      </c>
      <c r="Q1006" s="161"/>
      <c r="R1006" s="191" t="s">
        <v>9408</v>
      </c>
    </row>
    <row r="1007" spans="1:18" ht="58.15" customHeight="1">
      <c r="A1007" s="163">
        <v>993</v>
      </c>
      <c r="B1007" s="350">
        <v>4398</v>
      </c>
      <c r="C1007" s="283" t="s">
        <v>3669</v>
      </c>
      <c r="D1007" s="280"/>
      <c r="E1007" s="401" t="s">
        <v>3665</v>
      </c>
      <c r="F1007" s="375" t="s">
        <v>398</v>
      </c>
      <c r="G1007" s="376" t="s">
        <v>598</v>
      </c>
      <c r="H1007" s="347" t="str">
        <f t="shared" si="100"/>
        <v>фото</v>
      </c>
      <c r="I1007" s="188" t="s">
        <v>9349</v>
      </c>
      <c r="J1007" s="189" t="s">
        <v>169</v>
      </c>
      <c r="K1007" s="229">
        <v>1</v>
      </c>
      <c r="L1007" s="278">
        <v>188.79999999999998</v>
      </c>
      <c r="M1007" s="324">
        <v>1</v>
      </c>
      <c r="N1007" s="160"/>
      <c r="O1007" s="157">
        <f t="shared" si="101"/>
        <v>0</v>
      </c>
      <c r="P1007" s="374">
        <v>4607109988190</v>
      </c>
      <c r="Q1007" s="161"/>
      <c r="R1007" s="191" t="s">
        <v>9408</v>
      </c>
    </row>
    <row r="1008" spans="1:18" ht="58.15" customHeight="1">
      <c r="A1008" s="163">
        <v>994</v>
      </c>
      <c r="B1008" s="350">
        <v>2473</v>
      </c>
      <c r="C1008" s="283" t="s">
        <v>3670</v>
      </c>
      <c r="D1008" s="280"/>
      <c r="E1008" s="401" t="s">
        <v>3665</v>
      </c>
      <c r="F1008" s="375" t="s">
        <v>3671</v>
      </c>
      <c r="G1008" s="376" t="s">
        <v>3672</v>
      </c>
      <c r="H1008" s="347" t="str">
        <f t="shared" si="100"/>
        <v>фото</v>
      </c>
      <c r="I1008" s="188" t="s">
        <v>9350</v>
      </c>
      <c r="J1008" s="189" t="s">
        <v>169</v>
      </c>
      <c r="K1008" s="229">
        <v>1</v>
      </c>
      <c r="L1008" s="278">
        <v>188.79999999999998</v>
      </c>
      <c r="M1008" s="324">
        <v>1</v>
      </c>
      <c r="N1008" s="160"/>
      <c r="O1008" s="157">
        <f t="shared" si="101"/>
        <v>0</v>
      </c>
      <c r="P1008" s="374">
        <v>4607109974421</v>
      </c>
      <c r="Q1008" s="161"/>
      <c r="R1008" s="191" t="s">
        <v>9408</v>
      </c>
    </row>
    <row r="1009" spans="1:18" ht="58.15" customHeight="1">
      <c r="A1009" s="163">
        <v>995</v>
      </c>
      <c r="B1009" s="350">
        <v>10748</v>
      </c>
      <c r="C1009" s="283" t="s">
        <v>3673</v>
      </c>
      <c r="D1009" s="280"/>
      <c r="E1009" s="401" t="s">
        <v>3664</v>
      </c>
      <c r="F1009" s="375" t="s">
        <v>3674</v>
      </c>
      <c r="G1009" s="376" t="s">
        <v>3675</v>
      </c>
      <c r="H1009" s="347" t="str">
        <f t="shared" si="100"/>
        <v>фото</v>
      </c>
      <c r="I1009" s="188" t="s">
        <v>9351</v>
      </c>
      <c r="J1009" s="189" t="s">
        <v>169</v>
      </c>
      <c r="K1009" s="229">
        <v>1</v>
      </c>
      <c r="L1009" s="278">
        <v>188.79999999999998</v>
      </c>
      <c r="M1009" s="324">
        <v>1</v>
      </c>
      <c r="N1009" s="160"/>
      <c r="O1009" s="157">
        <f t="shared" si="101"/>
        <v>0</v>
      </c>
      <c r="P1009" s="374">
        <v>4607109925867</v>
      </c>
      <c r="Q1009" s="161"/>
      <c r="R1009" s="191" t="s">
        <v>9408</v>
      </c>
    </row>
    <row r="1010" spans="1:18" ht="58.15" customHeight="1">
      <c r="A1010" s="163">
        <v>996</v>
      </c>
      <c r="B1010" s="350">
        <v>2466</v>
      </c>
      <c r="C1010" s="283" t="s">
        <v>3676</v>
      </c>
      <c r="D1010" s="280"/>
      <c r="E1010" s="401" t="s">
        <v>3664</v>
      </c>
      <c r="F1010" s="375" t="s">
        <v>3677</v>
      </c>
      <c r="G1010" s="376" t="s">
        <v>3678</v>
      </c>
      <c r="H1010" s="347" t="str">
        <f t="shared" si="100"/>
        <v>фото</v>
      </c>
      <c r="I1010" s="188" t="s">
        <v>9352</v>
      </c>
      <c r="J1010" s="189" t="s">
        <v>169</v>
      </c>
      <c r="K1010" s="229">
        <v>1</v>
      </c>
      <c r="L1010" s="278">
        <v>157.69999999999999</v>
      </c>
      <c r="M1010" s="324">
        <v>1</v>
      </c>
      <c r="N1010" s="160"/>
      <c r="O1010" s="157">
        <f t="shared" si="101"/>
        <v>0</v>
      </c>
      <c r="P1010" s="374">
        <v>4607109974339</v>
      </c>
      <c r="Q1010" s="161"/>
      <c r="R1010" s="191" t="s">
        <v>9408</v>
      </c>
    </row>
    <row r="1011" spans="1:18" ht="58.15" customHeight="1">
      <c r="A1011" s="163">
        <v>997</v>
      </c>
      <c r="B1011" s="350">
        <v>4192</v>
      </c>
      <c r="C1011" s="283" t="s">
        <v>3679</v>
      </c>
      <c r="D1011" s="280"/>
      <c r="E1011" s="401" t="s">
        <v>3664</v>
      </c>
      <c r="F1011" s="375" t="s">
        <v>8375</v>
      </c>
      <c r="G1011" s="376" t="s">
        <v>3680</v>
      </c>
      <c r="H1011" s="347" t="str">
        <f t="shared" si="100"/>
        <v>фото</v>
      </c>
      <c r="I1011" s="188" t="s">
        <v>9353</v>
      </c>
      <c r="J1011" s="189" t="s">
        <v>169</v>
      </c>
      <c r="K1011" s="229">
        <v>1</v>
      </c>
      <c r="L1011" s="278">
        <v>157.69999999999999</v>
      </c>
      <c r="M1011" s="324">
        <v>1</v>
      </c>
      <c r="N1011" s="160"/>
      <c r="O1011" s="157">
        <f t="shared" si="101"/>
        <v>0</v>
      </c>
      <c r="P1011" s="374">
        <v>4607109984109</v>
      </c>
      <c r="Q1011" s="161"/>
      <c r="R1011" s="191" t="s">
        <v>9408</v>
      </c>
    </row>
    <row r="1012" spans="1:18" ht="47.85" customHeight="1">
      <c r="A1012" s="163">
        <v>998</v>
      </c>
      <c r="B1012" s="350">
        <v>16387</v>
      </c>
      <c r="C1012" s="283" t="s">
        <v>11913</v>
      </c>
      <c r="D1012" s="280"/>
      <c r="E1012" s="401" t="s">
        <v>3664</v>
      </c>
      <c r="F1012" s="375" t="s">
        <v>11939</v>
      </c>
      <c r="G1012" s="376" t="s">
        <v>11964</v>
      </c>
      <c r="H1012" s="347" t="str">
        <f t="shared" si="100"/>
        <v>фото</v>
      </c>
      <c r="I1012" s="188" t="s">
        <v>11990</v>
      </c>
      <c r="J1012" s="189" t="s">
        <v>169</v>
      </c>
      <c r="K1012" s="229">
        <v>1</v>
      </c>
      <c r="L1012" s="278">
        <v>188.6</v>
      </c>
      <c r="M1012" s="324">
        <v>1</v>
      </c>
      <c r="N1012" s="160"/>
      <c r="O1012" s="157">
        <f t="shared" si="101"/>
        <v>0</v>
      </c>
      <c r="P1012" s="374">
        <v>4607109932162</v>
      </c>
      <c r="Q1012" s="161"/>
      <c r="R1012" s="191" t="s">
        <v>9408</v>
      </c>
    </row>
    <row r="1013" spans="1:18" ht="58.15" customHeight="1">
      <c r="A1013" s="163">
        <v>999</v>
      </c>
      <c r="B1013" s="350">
        <v>13334</v>
      </c>
      <c r="C1013" s="283" t="s">
        <v>3681</v>
      </c>
      <c r="D1013" s="280"/>
      <c r="E1013" s="401" t="s">
        <v>3664</v>
      </c>
      <c r="F1013" s="375" t="s">
        <v>3682</v>
      </c>
      <c r="G1013" s="376" t="s">
        <v>883</v>
      </c>
      <c r="H1013" s="347" t="str">
        <f t="shared" si="100"/>
        <v>фото</v>
      </c>
      <c r="I1013" s="188" t="s">
        <v>9354</v>
      </c>
      <c r="J1013" s="189" t="s">
        <v>169</v>
      </c>
      <c r="K1013" s="229">
        <v>1</v>
      </c>
      <c r="L1013" s="278">
        <v>188.79999999999998</v>
      </c>
      <c r="M1013" s="324">
        <v>1</v>
      </c>
      <c r="N1013" s="160"/>
      <c r="O1013" s="157">
        <f t="shared" si="101"/>
        <v>0</v>
      </c>
      <c r="P1013" s="374">
        <v>4607109920817</v>
      </c>
      <c r="Q1013" s="161"/>
      <c r="R1013" s="191" t="s">
        <v>9408</v>
      </c>
    </row>
    <row r="1014" spans="1:18" ht="58.15" customHeight="1">
      <c r="A1014" s="163">
        <v>1000</v>
      </c>
      <c r="B1014" s="350">
        <v>4188</v>
      </c>
      <c r="C1014" s="283" t="s">
        <v>3683</v>
      </c>
      <c r="D1014" s="280"/>
      <c r="E1014" s="401" t="s">
        <v>3665</v>
      </c>
      <c r="F1014" s="375" t="s">
        <v>3684</v>
      </c>
      <c r="G1014" s="376" t="s">
        <v>3685</v>
      </c>
      <c r="H1014" s="347" t="str">
        <f t="shared" si="100"/>
        <v>фото</v>
      </c>
      <c r="I1014" s="188" t="s">
        <v>9355</v>
      </c>
      <c r="J1014" s="189" t="s">
        <v>169</v>
      </c>
      <c r="K1014" s="229">
        <v>1</v>
      </c>
      <c r="L1014" s="278">
        <v>188.79999999999998</v>
      </c>
      <c r="M1014" s="324">
        <v>1</v>
      </c>
      <c r="N1014" s="160"/>
      <c r="O1014" s="157">
        <f t="shared" si="101"/>
        <v>0</v>
      </c>
      <c r="P1014" s="374">
        <v>4607109984062</v>
      </c>
      <c r="Q1014" s="161"/>
      <c r="R1014" s="191" t="s">
        <v>9408</v>
      </c>
    </row>
    <row r="1015" spans="1:18" ht="58.15" customHeight="1">
      <c r="A1015" s="163">
        <v>1001</v>
      </c>
      <c r="B1015" s="350">
        <v>13336</v>
      </c>
      <c r="C1015" s="283" t="s">
        <v>3686</v>
      </c>
      <c r="D1015" s="280"/>
      <c r="E1015" s="401" t="s">
        <v>3664</v>
      </c>
      <c r="F1015" s="375" t="s">
        <v>3687</v>
      </c>
      <c r="G1015" s="376" t="s">
        <v>3688</v>
      </c>
      <c r="H1015" s="347" t="str">
        <f t="shared" si="100"/>
        <v>фото</v>
      </c>
      <c r="I1015" s="188" t="s">
        <v>9356</v>
      </c>
      <c r="J1015" s="189" t="s">
        <v>169</v>
      </c>
      <c r="K1015" s="229">
        <v>1</v>
      </c>
      <c r="L1015" s="278">
        <v>157.69999999999999</v>
      </c>
      <c r="M1015" s="324">
        <v>1</v>
      </c>
      <c r="N1015" s="160"/>
      <c r="O1015" s="157">
        <f t="shared" si="101"/>
        <v>0</v>
      </c>
      <c r="P1015" s="374">
        <v>4607109920794</v>
      </c>
      <c r="Q1015" s="161"/>
      <c r="R1015" s="191" t="s">
        <v>9408</v>
      </c>
    </row>
    <row r="1016" spans="1:18" ht="58.15" customHeight="1">
      <c r="A1016" s="163">
        <v>1002</v>
      </c>
      <c r="B1016" s="350">
        <v>13335</v>
      </c>
      <c r="C1016" s="283" t="s">
        <v>11914</v>
      </c>
      <c r="D1016" s="280"/>
      <c r="E1016" s="401" t="s">
        <v>3665</v>
      </c>
      <c r="F1016" s="375" t="s">
        <v>11940</v>
      </c>
      <c r="G1016" s="376" t="s">
        <v>11965</v>
      </c>
      <c r="H1016" s="347" t="str">
        <f t="shared" si="100"/>
        <v>фото</v>
      </c>
      <c r="I1016" s="188" t="s">
        <v>11991</v>
      </c>
      <c r="J1016" s="189" t="s">
        <v>169</v>
      </c>
      <c r="K1016" s="229">
        <v>1</v>
      </c>
      <c r="L1016" s="278">
        <v>157.5</v>
      </c>
      <c r="M1016" s="324">
        <v>1</v>
      </c>
      <c r="N1016" s="160"/>
      <c r="O1016" s="157">
        <f t="shared" si="101"/>
        <v>0</v>
      </c>
      <c r="P1016" s="374">
        <v>4607109920800</v>
      </c>
      <c r="Q1016" s="161"/>
      <c r="R1016" s="191" t="s">
        <v>9408</v>
      </c>
    </row>
    <row r="1017" spans="1:18" ht="58.15" customHeight="1">
      <c r="A1017" s="163">
        <v>1003</v>
      </c>
      <c r="B1017" s="350">
        <v>10743</v>
      </c>
      <c r="C1017" s="283" t="s">
        <v>3689</v>
      </c>
      <c r="D1017" s="280"/>
      <c r="E1017" s="401" t="s">
        <v>3664</v>
      </c>
      <c r="F1017" s="375" t="s">
        <v>3690</v>
      </c>
      <c r="G1017" s="376" t="s">
        <v>3691</v>
      </c>
      <c r="H1017" s="347" t="str">
        <f t="shared" si="100"/>
        <v>фото</v>
      </c>
      <c r="I1017" s="188" t="s">
        <v>9357</v>
      </c>
      <c r="J1017" s="189" t="s">
        <v>169</v>
      </c>
      <c r="K1017" s="229">
        <v>1</v>
      </c>
      <c r="L1017" s="278">
        <v>188.79999999999998</v>
      </c>
      <c r="M1017" s="324">
        <v>1</v>
      </c>
      <c r="N1017" s="160"/>
      <c r="O1017" s="157">
        <f t="shared" si="101"/>
        <v>0</v>
      </c>
      <c r="P1017" s="374">
        <v>4607109925911</v>
      </c>
      <c r="Q1017" s="161"/>
      <c r="R1017" s="191" t="s">
        <v>9408</v>
      </c>
    </row>
    <row r="1018" spans="1:18" ht="58.15" customHeight="1">
      <c r="A1018" s="163">
        <v>1004</v>
      </c>
      <c r="B1018" s="350">
        <v>2475</v>
      </c>
      <c r="C1018" s="283" t="s">
        <v>3692</v>
      </c>
      <c r="D1018" s="280"/>
      <c r="E1018" s="401" t="s">
        <v>3665</v>
      </c>
      <c r="F1018" s="375" t="s">
        <v>3693</v>
      </c>
      <c r="G1018" s="376" t="s">
        <v>3694</v>
      </c>
      <c r="H1018" s="347" t="str">
        <f t="shared" si="100"/>
        <v>фото</v>
      </c>
      <c r="I1018" s="188" t="s">
        <v>9358</v>
      </c>
      <c r="J1018" s="189" t="s">
        <v>169</v>
      </c>
      <c r="K1018" s="229">
        <v>1</v>
      </c>
      <c r="L1018" s="278">
        <v>188.79999999999998</v>
      </c>
      <c r="M1018" s="324">
        <v>1</v>
      </c>
      <c r="N1018" s="160"/>
      <c r="O1018" s="157">
        <f t="shared" si="101"/>
        <v>0</v>
      </c>
      <c r="P1018" s="374">
        <v>4607109974346</v>
      </c>
      <c r="Q1018" s="161"/>
      <c r="R1018" s="191" t="s">
        <v>9408</v>
      </c>
    </row>
    <row r="1019" spans="1:18" ht="58.15" customHeight="1">
      <c r="A1019" s="163">
        <v>1005</v>
      </c>
      <c r="B1019" s="350">
        <v>2467</v>
      </c>
      <c r="C1019" s="283" t="s">
        <v>3695</v>
      </c>
      <c r="D1019" s="280"/>
      <c r="E1019" s="401" t="s">
        <v>3664</v>
      </c>
      <c r="F1019" s="375" t="s">
        <v>3476</v>
      </c>
      <c r="G1019" s="376" t="s">
        <v>3477</v>
      </c>
      <c r="H1019" s="347" t="str">
        <f t="shared" si="100"/>
        <v>фото</v>
      </c>
      <c r="I1019" s="188" t="s">
        <v>9359</v>
      </c>
      <c r="J1019" s="189" t="s">
        <v>169</v>
      </c>
      <c r="K1019" s="229">
        <v>1</v>
      </c>
      <c r="L1019" s="278">
        <v>157.69999999999999</v>
      </c>
      <c r="M1019" s="324">
        <v>1</v>
      </c>
      <c r="N1019" s="160"/>
      <c r="O1019" s="157">
        <f t="shared" si="101"/>
        <v>0</v>
      </c>
      <c r="P1019" s="374">
        <v>4607109974353</v>
      </c>
      <c r="Q1019" s="161"/>
      <c r="R1019" s="191" t="s">
        <v>9408</v>
      </c>
    </row>
    <row r="1020" spans="1:18" ht="58.15" customHeight="1">
      <c r="A1020" s="163">
        <v>1006</v>
      </c>
      <c r="B1020" s="350">
        <v>2476</v>
      </c>
      <c r="C1020" s="283" t="s">
        <v>3696</v>
      </c>
      <c r="D1020" s="280"/>
      <c r="E1020" s="401" t="s">
        <v>3665</v>
      </c>
      <c r="F1020" s="375" t="s">
        <v>3697</v>
      </c>
      <c r="G1020" s="376" t="s">
        <v>3698</v>
      </c>
      <c r="H1020" s="347" t="str">
        <f t="shared" si="100"/>
        <v>фото</v>
      </c>
      <c r="I1020" s="188" t="s">
        <v>9360</v>
      </c>
      <c r="J1020" s="189" t="s">
        <v>169</v>
      </c>
      <c r="K1020" s="229">
        <v>1</v>
      </c>
      <c r="L1020" s="278">
        <v>188.79999999999998</v>
      </c>
      <c r="M1020" s="324">
        <v>1</v>
      </c>
      <c r="N1020" s="160"/>
      <c r="O1020" s="157">
        <f t="shared" si="101"/>
        <v>0</v>
      </c>
      <c r="P1020" s="374">
        <v>4607109974360</v>
      </c>
      <c r="Q1020" s="161"/>
      <c r="R1020" s="191" t="s">
        <v>9408</v>
      </c>
    </row>
    <row r="1021" spans="1:18" ht="58.15" customHeight="1">
      <c r="A1021" s="163">
        <v>1007</v>
      </c>
      <c r="B1021" s="350">
        <v>6808</v>
      </c>
      <c r="C1021" s="283" t="s">
        <v>3699</v>
      </c>
      <c r="D1021" s="280"/>
      <c r="E1021" s="401" t="s">
        <v>3664</v>
      </c>
      <c r="F1021" s="375" t="s">
        <v>3700</v>
      </c>
      <c r="G1021" s="376" t="s">
        <v>3701</v>
      </c>
      <c r="H1021" s="347" t="str">
        <f t="shared" si="100"/>
        <v>фото</v>
      </c>
      <c r="I1021" s="188" t="s">
        <v>9361</v>
      </c>
      <c r="J1021" s="189" t="s">
        <v>169</v>
      </c>
      <c r="K1021" s="229">
        <v>1</v>
      </c>
      <c r="L1021" s="278">
        <v>157.69999999999999</v>
      </c>
      <c r="M1021" s="324">
        <v>1</v>
      </c>
      <c r="N1021" s="160"/>
      <c r="O1021" s="157">
        <f t="shared" si="101"/>
        <v>0</v>
      </c>
      <c r="P1021" s="374">
        <v>4607109944523</v>
      </c>
      <c r="Q1021" s="161"/>
      <c r="R1021" s="191" t="s">
        <v>9408</v>
      </c>
    </row>
    <row r="1022" spans="1:18" ht="46.35" customHeight="1">
      <c r="A1022" s="163">
        <v>1008</v>
      </c>
      <c r="B1022" s="350">
        <v>9662</v>
      </c>
      <c r="C1022" s="283" t="s">
        <v>11915</v>
      </c>
      <c r="D1022" s="280"/>
      <c r="E1022" s="401" t="s">
        <v>3665</v>
      </c>
      <c r="F1022" s="375" t="s">
        <v>11941</v>
      </c>
      <c r="G1022" s="376" t="s">
        <v>11966</v>
      </c>
      <c r="H1022" s="347" t="str">
        <f t="shared" si="100"/>
        <v>фото</v>
      </c>
      <c r="I1022" s="188" t="s">
        <v>11992</v>
      </c>
      <c r="J1022" s="189" t="s">
        <v>169</v>
      </c>
      <c r="K1022" s="229">
        <v>1</v>
      </c>
      <c r="L1022" s="278">
        <v>157.5</v>
      </c>
      <c r="M1022" s="324">
        <v>1</v>
      </c>
      <c r="N1022" s="160"/>
      <c r="O1022" s="157">
        <f t="shared" si="101"/>
        <v>0</v>
      </c>
      <c r="P1022" s="374">
        <v>4607109932414</v>
      </c>
      <c r="Q1022" s="161"/>
      <c r="R1022" s="191" t="s">
        <v>9408</v>
      </c>
    </row>
    <row r="1023" spans="1:18" ht="58.15" customHeight="1">
      <c r="A1023" s="163">
        <v>1009</v>
      </c>
      <c r="B1023" s="350">
        <v>2468</v>
      </c>
      <c r="C1023" s="283" t="s">
        <v>3702</v>
      </c>
      <c r="D1023" s="280"/>
      <c r="E1023" s="401" t="s">
        <v>3664</v>
      </c>
      <c r="F1023" s="375" t="s">
        <v>3637</v>
      </c>
      <c r="G1023" s="376" t="s">
        <v>3638</v>
      </c>
      <c r="H1023" s="347" t="str">
        <f t="shared" si="100"/>
        <v>фото</v>
      </c>
      <c r="I1023" s="188" t="s">
        <v>9362</v>
      </c>
      <c r="J1023" s="189" t="s">
        <v>169</v>
      </c>
      <c r="K1023" s="229">
        <v>1</v>
      </c>
      <c r="L1023" s="278">
        <v>188.79999999999998</v>
      </c>
      <c r="M1023" s="324">
        <v>1</v>
      </c>
      <c r="N1023" s="160"/>
      <c r="O1023" s="157">
        <f t="shared" si="101"/>
        <v>0</v>
      </c>
      <c r="P1023" s="374">
        <v>4607109974377</v>
      </c>
      <c r="Q1023" s="161"/>
      <c r="R1023" s="191" t="s">
        <v>9408</v>
      </c>
    </row>
    <row r="1024" spans="1:18" ht="58.15" customHeight="1">
      <c r="A1024" s="163">
        <v>1010</v>
      </c>
      <c r="B1024" s="350">
        <v>13339</v>
      </c>
      <c r="C1024" s="283" t="s">
        <v>3703</v>
      </c>
      <c r="D1024" s="280"/>
      <c r="E1024" s="401" t="s">
        <v>3664</v>
      </c>
      <c r="F1024" s="375" t="s">
        <v>3704</v>
      </c>
      <c r="G1024" s="376" t="s">
        <v>3705</v>
      </c>
      <c r="H1024" s="347" t="str">
        <f t="shared" si="100"/>
        <v>фото</v>
      </c>
      <c r="I1024" s="188" t="s">
        <v>9363</v>
      </c>
      <c r="J1024" s="189" t="s">
        <v>169</v>
      </c>
      <c r="K1024" s="229">
        <v>1</v>
      </c>
      <c r="L1024" s="278">
        <v>157.69999999999999</v>
      </c>
      <c r="M1024" s="324">
        <v>1</v>
      </c>
      <c r="N1024" s="160"/>
      <c r="O1024" s="157">
        <f t="shared" si="101"/>
        <v>0</v>
      </c>
      <c r="P1024" s="374">
        <v>4607109920763</v>
      </c>
      <c r="Q1024" s="161"/>
      <c r="R1024" s="191" t="s">
        <v>9408</v>
      </c>
    </row>
    <row r="1025" spans="1:18" ht="58.15" customHeight="1">
      <c r="A1025" s="163">
        <v>1011</v>
      </c>
      <c r="B1025" s="350">
        <v>4189</v>
      </c>
      <c r="C1025" s="283" t="s">
        <v>3706</v>
      </c>
      <c r="D1025" s="280"/>
      <c r="E1025" s="401" t="s">
        <v>3665</v>
      </c>
      <c r="F1025" s="375" t="s">
        <v>3707</v>
      </c>
      <c r="G1025" s="376" t="s">
        <v>3708</v>
      </c>
      <c r="H1025" s="347" t="str">
        <f t="shared" si="100"/>
        <v>фото</v>
      </c>
      <c r="I1025" s="188" t="s">
        <v>9364</v>
      </c>
      <c r="J1025" s="189" t="s">
        <v>169</v>
      </c>
      <c r="K1025" s="229">
        <v>1</v>
      </c>
      <c r="L1025" s="278">
        <v>188.79999999999998</v>
      </c>
      <c r="M1025" s="324">
        <v>1</v>
      </c>
      <c r="N1025" s="160"/>
      <c r="O1025" s="157">
        <f t="shared" si="101"/>
        <v>0</v>
      </c>
      <c r="P1025" s="374">
        <v>4607109984079</v>
      </c>
      <c r="Q1025" s="161"/>
      <c r="R1025" s="191" t="s">
        <v>9408</v>
      </c>
    </row>
    <row r="1026" spans="1:18" ht="47.85" customHeight="1">
      <c r="A1026" s="163">
        <v>1012</v>
      </c>
      <c r="B1026" s="350">
        <v>16386</v>
      </c>
      <c r="C1026" s="283" t="s">
        <v>11916</v>
      </c>
      <c r="D1026" s="280"/>
      <c r="E1026" s="401" t="s">
        <v>3664</v>
      </c>
      <c r="F1026" s="375" t="s">
        <v>11942</v>
      </c>
      <c r="G1026" s="376" t="s">
        <v>11967</v>
      </c>
      <c r="H1026" s="347" t="str">
        <f t="shared" si="100"/>
        <v>фото</v>
      </c>
      <c r="I1026" s="188" t="s">
        <v>11993</v>
      </c>
      <c r="J1026" s="189" t="s">
        <v>169</v>
      </c>
      <c r="K1026" s="229">
        <v>1</v>
      </c>
      <c r="L1026" s="278">
        <v>188.6</v>
      </c>
      <c r="M1026" s="324">
        <v>1</v>
      </c>
      <c r="N1026" s="160"/>
      <c r="O1026" s="157">
        <f t="shared" si="101"/>
        <v>0</v>
      </c>
      <c r="P1026" s="374">
        <v>4607109932209</v>
      </c>
      <c r="Q1026" s="161"/>
      <c r="R1026" s="191" t="s">
        <v>9408</v>
      </c>
    </row>
    <row r="1027" spans="1:18" ht="58.15" customHeight="1">
      <c r="A1027" s="163">
        <v>1013</v>
      </c>
      <c r="B1027" s="350">
        <v>2469</v>
      </c>
      <c r="C1027" s="283" t="s">
        <v>3709</v>
      </c>
      <c r="D1027" s="280"/>
      <c r="E1027" s="401" t="s">
        <v>3664</v>
      </c>
      <c r="F1027" s="375" t="s">
        <v>3710</v>
      </c>
      <c r="G1027" s="376" t="s">
        <v>3711</v>
      </c>
      <c r="H1027" s="347" t="str">
        <f t="shared" si="100"/>
        <v>фото</v>
      </c>
      <c r="I1027" s="188" t="s">
        <v>9365</v>
      </c>
      <c r="J1027" s="189" t="s">
        <v>169</v>
      </c>
      <c r="K1027" s="229">
        <v>1</v>
      </c>
      <c r="L1027" s="278">
        <v>188.79999999999998</v>
      </c>
      <c r="M1027" s="324">
        <v>1</v>
      </c>
      <c r="N1027" s="160"/>
      <c r="O1027" s="157">
        <f t="shared" si="101"/>
        <v>0</v>
      </c>
      <c r="P1027" s="374">
        <v>4607109974391</v>
      </c>
      <c r="Q1027" s="161"/>
      <c r="R1027" s="191" t="s">
        <v>9408</v>
      </c>
    </row>
    <row r="1028" spans="1:18" ht="58.15" customHeight="1">
      <c r="A1028" s="163">
        <v>1014</v>
      </c>
      <c r="B1028" s="350">
        <v>13341</v>
      </c>
      <c r="C1028" s="283" t="s">
        <v>3712</v>
      </c>
      <c r="D1028" s="280"/>
      <c r="E1028" s="401" t="s">
        <v>3664</v>
      </c>
      <c r="F1028" s="375" t="s">
        <v>3713</v>
      </c>
      <c r="G1028" s="376" t="s">
        <v>3714</v>
      </c>
      <c r="H1028" s="347" t="str">
        <f t="shared" si="100"/>
        <v>фото</v>
      </c>
      <c r="I1028" s="188" t="s">
        <v>9366</v>
      </c>
      <c r="J1028" s="189" t="s">
        <v>169</v>
      </c>
      <c r="K1028" s="229">
        <v>1</v>
      </c>
      <c r="L1028" s="278">
        <v>157.69999999999999</v>
      </c>
      <c r="M1028" s="324">
        <v>1</v>
      </c>
      <c r="N1028" s="160"/>
      <c r="O1028" s="157">
        <f t="shared" si="101"/>
        <v>0</v>
      </c>
      <c r="P1028" s="374">
        <v>4607109920749</v>
      </c>
      <c r="Q1028" s="161"/>
      <c r="R1028" s="191" t="s">
        <v>9408</v>
      </c>
    </row>
    <row r="1029" spans="1:18" ht="58.15" customHeight="1">
      <c r="A1029" s="163">
        <v>1015</v>
      </c>
      <c r="B1029" s="350">
        <v>10750</v>
      </c>
      <c r="C1029" s="283" t="s">
        <v>11917</v>
      </c>
      <c r="D1029" s="280"/>
      <c r="E1029" s="401" t="s">
        <v>3664</v>
      </c>
      <c r="F1029" s="375" t="s">
        <v>11943</v>
      </c>
      <c r="G1029" s="376" t="s">
        <v>3715</v>
      </c>
      <c r="H1029" s="347" t="str">
        <f t="shared" si="100"/>
        <v>фото</v>
      </c>
      <c r="I1029" s="188" t="s">
        <v>11994</v>
      </c>
      <c r="J1029" s="189" t="s">
        <v>169</v>
      </c>
      <c r="K1029" s="229">
        <v>1</v>
      </c>
      <c r="L1029" s="278">
        <v>157.5</v>
      </c>
      <c r="M1029" s="324">
        <v>1</v>
      </c>
      <c r="N1029" s="160"/>
      <c r="O1029" s="157">
        <f t="shared" si="101"/>
        <v>0</v>
      </c>
      <c r="P1029" s="374">
        <v>4607109925843</v>
      </c>
      <c r="Q1029" s="161"/>
      <c r="R1029" s="191" t="s">
        <v>9408</v>
      </c>
    </row>
    <row r="1030" spans="1:18" ht="58.15" customHeight="1">
      <c r="A1030" s="163">
        <v>1016</v>
      </c>
      <c r="B1030" s="350">
        <v>10741</v>
      </c>
      <c r="C1030" s="283" t="s">
        <v>3716</v>
      </c>
      <c r="D1030" s="280"/>
      <c r="E1030" s="401" t="s">
        <v>3664</v>
      </c>
      <c r="F1030" s="375" t="s">
        <v>3717</v>
      </c>
      <c r="G1030" s="376" t="s">
        <v>3718</v>
      </c>
      <c r="H1030" s="347" t="str">
        <f t="shared" si="100"/>
        <v>фото</v>
      </c>
      <c r="I1030" s="188" t="s">
        <v>9367</v>
      </c>
      <c r="J1030" s="189" t="s">
        <v>169</v>
      </c>
      <c r="K1030" s="229">
        <v>1</v>
      </c>
      <c r="L1030" s="278">
        <v>157.69999999999999</v>
      </c>
      <c r="M1030" s="324">
        <v>1</v>
      </c>
      <c r="N1030" s="160"/>
      <c r="O1030" s="157">
        <f t="shared" si="101"/>
        <v>0</v>
      </c>
      <c r="P1030" s="374">
        <v>4607109925935</v>
      </c>
      <c r="Q1030" s="161"/>
      <c r="R1030" s="191" t="s">
        <v>9408</v>
      </c>
    </row>
    <row r="1031" spans="1:18" ht="58.15" customHeight="1">
      <c r="A1031" s="163">
        <v>1017</v>
      </c>
      <c r="B1031" s="350">
        <v>2472</v>
      </c>
      <c r="C1031" s="283" t="s">
        <v>3719</v>
      </c>
      <c r="D1031" s="280"/>
      <c r="E1031" s="401" t="s">
        <v>3664</v>
      </c>
      <c r="F1031" s="375" t="s">
        <v>3720</v>
      </c>
      <c r="G1031" s="376" t="s">
        <v>3721</v>
      </c>
      <c r="H1031" s="347" t="str">
        <f t="shared" si="100"/>
        <v>фото</v>
      </c>
      <c r="I1031" s="188" t="s">
        <v>9368</v>
      </c>
      <c r="J1031" s="189" t="s">
        <v>169</v>
      </c>
      <c r="K1031" s="229">
        <v>1</v>
      </c>
      <c r="L1031" s="278">
        <v>157.69999999999999</v>
      </c>
      <c r="M1031" s="324">
        <v>1</v>
      </c>
      <c r="N1031" s="160"/>
      <c r="O1031" s="157">
        <f t="shared" si="101"/>
        <v>0</v>
      </c>
      <c r="P1031" s="374">
        <v>4607109974315</v>
      </c>
      <c r="Q1031" s="161"/>
      <c r="R1031" s="191" t="s">
        <v>9408</v>
      </c>
    </row>
    <row r="1032" spans="1:18" ht="58.15" customHeight="1">
      <c r="A1032" s="163">
        <v>1031</v>
      </c>
      <c r="B1032" s="350">
        <v>6810</v>
      </c>
      <c r="C1032" s="283" t="s">
        <v>3722</v>
      </c>
      <c r="D1032" s="280"/>
      <c r="E1032" s="401" t="s">
        <v>3664</v>
      </c>
      <c r="F1032" s="375" t="s">
        <v>3723</v>
      </c>
      <c r="G1032" s="376" t="s">
        <v>3724</v>
      </c>
      <c r="H1032" s="347" t="str">
        <f t="shared" si="100"/>
        <v>фото</v>
      </c>
      <c r="I1032" s="188" t="s">
        <v>9369</v>
      </c>
      <c r="J1032" s="189" t="s">
        <v>169</v>
      </c>
      <c r="K1032" s="229">
        <v>1</v>
      </c>
      <c r="L1032" s="278">
        <v>157.69999999999999</v>
      </c>
      <c r="M1032" s="324">
        <v>1</v>
      </c>
      <c r="N1032" s="160"/>
      <c r="O1032" s="157">
        <f t="shared" si="101"/>
        <v>0</v>
      </c>
      <c r="P1032" s="374">
        <v>4607109944547</v>
      </c>
      <c r="Q1032" s="161"/>
      <c r="R1032" s="191" t="s">
        <v>9408</v>
      </c>
    </row>
    <row r="1033" spans="1:18" ht="18.75">
      <c r="A1033" s="163">
        <v>1032</v>
      </c>
      <c r="B1033" s="195"/>
      <c r="C1033" s="195"/>
      <c r="D1033" s="282"/>
      <c r="E1033" s="358" t="s">
        <v>3725</v>
      </c>
      <c r="F1033" s="196"/>
      <c r="G1033" s="196"/>
      <c r="H1033" s="196"/>
      <c r="I1033" s="197"/>
      <c r="J1033" s="198"/>
      <c r="K1033" s="441"/>
      <c r="L1033" s="197"/>
      <c r="M1033" s="199"/>
      <c r="N1033" s="197"/>
      <c r="O1033" s="197"/>
      <c r="P1033" s="383"/>
      <c r="Q1033" s="197"/>
      <c r="R1033" s="120"/>
    </row>
    <row r="1034" spans="1:18" ht="20.45" customHeight="1">
      <c r="A1034" s="163">
        <v>1033</v>
      </c>
      <c r="B1034" s="145"/>
      <c r="C1034" s="171"/>
      <c r="D1034" s="172"/>
      <c r="E1034" s="481" t="s">
        <v>3726</v>
      </c>
      <c r="F1034" s="146"/>
      <c r="G1034" s="200"/>
      <c r="H1034" s="200"/>
      <c r="I1034" s="201"/>
      <c r="J1034" s="201"/>
      <c r="K1034" s="442"/>
      <c r="L1034" s="202"/>
      <c r="M1034" s="201"/>
      <c r="N1034" s="201"/>
      <c r="O1034" s="177"/>
      <c r="P1034" s="389"/>
      <c r="Q1034" s="178"/>
      <c r="R1034" s="120"/>
    </row>
    <row r="1035" spans="1:18" ht="58.15" customHeight="1">
      <c r="A1035" s="163">
        <v>1034</v>
      </c>
      <c r="B1035" s="350">
        <v>553</v>
      </c>
      <c r="C1035" s="283" t="s">
        <v>8376</v>
      </c>
      <c r="D1035" s="280"/>
      <c r="E1035" s="401" t="s">
        <v>3728</v>
      </c>
      <c r="F1035" s="375" t="s">
        <v>2128</v>
      </c>
      <c r="G1035" s="376" t="s">
        <v>2129</v>
      </c>
      <c r="H1035" s="347" t="str">
        <f t="shared" ref="H1035:H1073" si="102">HYPERLINK("https://www.gardenbulbs.ru/images/VesnaOtherCL/thumbnails/"&amp;C1035&amp;".jpg","фото")</f>
        <v>фото</v>
      </c>
      <c r="I1035" s="188" t="s">
        <v>9370</v>
      </c>
      <c r="J1035" s="189" t="s">
        <v>164</v>
      </c>
      <c r="K1035" s="229">
        <v>3</v>
      </c>
      <c r="L1035" s="278">
        <v>391.6</v>
      </c>
      <c r="M1035" s="324">
        <v>1</v>
      </c>
      <c r="N1035" s="160"/>
      <c r="O1035" s="157">
        <f t="shared" ref="O1035:O1073" si="103">IF(ISERROR(L1035*N1035),0,L1035*N1035)</f>
        <v>0</v>
      </c>
      <c r="P1035" s="374">
        <v>4607109969878</v>
      </c>
      <c r="Q1035" s="161"/>
      <c r="R1035" s="191" t="s">
        <v>9409</v>
      </c>
    </row>
    <row r="1036" spans="1:18" ht="58.15" customHeight="1">
      <c r="A1036" s="163">
        <v>1035</v>
      </c>
      <c r="B1036" s="350">
        <v>13342</v>
      </c>
      <c r="C1036" s="283" t="s">
        <v>3727</v>
      </c>
      <c r="D1036" s="280"/>
      <c r="E1036" s="401" t="s">
        <v>3728</v>
      </c>
      <c r="F1036" s="375" t="s">
        <v>3729</v>
      </c>
      <c r="G1036" s="376" t="s">
        <v>3730</v>
      </c>
      <c r="H1036" s="347" t="str">
        <f t="shared" si="102"/>
        <v>фото</v>
      </c>
      <c r="I1036" s="188" t="s">
        <v>9371</v>
      </c>
      <c r="J1036" s="189" t="s">
        <v>164</v>
      </c>
      <c r="K1036" s="229">
        <v>2</v>
      </c>
      <c r="L1036" s="278">
        <v>288</v>
      </c>
      <c r="M1036" s="324">
        <v>1</v>
      </c>
      <c r="N1036" s="160"/>
      <c r="O1036" s="157">
        <f t="shared" si="103"/>
        <v>0</v>
      </c>
      <c r="P1036" s="374">
        <v>4607109920732</v>
      </c>
      <c r="Q1036" s="161"/>
      <c r="R1036" s="191" t="s">
        <v>9409</v>
      </c>
    </row>
    <row r="1037" spans="1:18" ht="58.15" customHeight="1">
      <c r="A1037" s="163">
        <v>1036</v>
      </c>
      <c r="B1037" s="350">
        <v>964</v>
      </c>
      <c r="C1037" s="283" t="s">
        <v>3731</v>
      </c>
      <c r="D1037" s="280"/>
      <c r="E1037" s="401" t="s">
        <v>3728</v>
      </c>
      <c r="F1037" s="375" t="s">
        <v>3732</v>
      </c>
      <c r="G1037" s="376" t="s">
        <v>3733</v>
      </c>
      <c r="H1037" s="347" t="str">
        <f t="shared" si="102"/>
        <v>фото</v>
      </c>
      <c r="I1037" s="188" t="s">
        <v>9372</v>
      </c>
      <c r="J1037" s="189" t="s">
        <v>164</v>
      </c>
      <c r="K1037" s="229">
        <v>2</v>
      </c>
      <c r="L1037" s="278">
        <v>288</v>
      </c>
      <c r="M1037" s="324">
        <v>1</v>
      </c>
      <c r="N1037" s="160"/>
      <c r="O1037" s="157">
        <f t="shared" si="103"/>
        <v>0</v>
      </c>
      <c r="P1037" s="374">
        <v>4607109978214</v>
      </c>
      <c r="Q1037" s="161"/>
      <c r="R1037" s="191" t="s">
        <v>9409</v>
      </c>
    </row>
    <row r="1038" spans="1:18" ht="58.15" customHeight="1">
      <c r="A1038" s="163">
        <v>1037</v>
      </c>
      <c r="B1038" s="350">
        <v>4759</v>
      </c>
      <c r="C1038" s="283" t="s">
        <v>3734</v>
      </c>
      <c r="D1038" s="280"/>
      <c r="E1038" s="401" t="s">
        <v>3728</v>
      </c>
      <c r="F1038" s="375" t="s">
        <v>3735</v>
      </c>
      <c r="G1038" s="376" t="s">
        <v>3736</v>
      </c>
      <c r="H1038" s="347" t="str">
        <f t="shared" si="102"/>
        <v>фото</v>
      </c>
      <c r="I1038" s="188" t="s">
        <v>9373</v>
      </c>
      <c r="J1038" s="189" t="s">
        <v>164</v>
      </c>
      <c r="K1038" s="229">
        <v>2</v>
      </c>
      <c r="L1038" s="278">
        <v>288</v>
      </c>
      <c r="M1038" s="324">
        <v>1</v>
      </c>
      <c r="N1038" s="160"/>
      <c r="O1038" s="157">
        <f t="shared" si="103"/>
        <v>0</v>
      </c>
      <c r="P1038" s="374">
        <v>4607109991800</v>
      </c>
      <c r="Q1038" s="161"/>
      <c r="R1038" s="191" t="s">
        <v>9409</v>
      </c>
    </row>
    <row r="1039" spans="1:18" ht="58.15" customHeight="1">
      <c r="A1039" s="163">
        <v>1038</v>
      </c>
      <c r="B1039" s="350">
        <v>2458</v>
      </c>
      <c r="C1039" s="283" t="s">
        <v>3737</v>
      </c>
      <c r="D1039" s="280"/>
      <c r="E1039" s="401" t="s">
        <v>3728</v>
      </c>
      <c r="F1039" s="375" t="s">
        <v>3738</v>
      </c>
      <c r="G1039" s="376" t="s">
        <v>3739</v>
      </c>
      <c r="H1039" s="347" t="str">
        <f t="shared" si="102"/>
        <v>фото</v>
      </c>
      <c r="I1039" s="188" t="s">
        <v>9374</v>
      </c>
      <c r="J1039" s="189" t="s">
        <v>164</v>
      </c>
      <c r="K1039" s="229">
        <v>2</v>
      </c>
      <c r="L1039" s="278">
        <v>288</v>
      </c>
      <c r="M1039" s="324">
        <v>1</v>
      </c>
      <c r="N1039" s="160"/>
      <c r="O1039" s="157">
        <f t="shared" si="103"/>
        <v>0</v>
      </c>
      <c r="P1039" s="374">
        <v>4607109978221</v>
      </c>
      <c r="Q1039" s="161"/>
      <c r="R1039" s="191" t="s">
        <v>9409</v>
      </c>
    </row>
    <row r="1040" spans="1:18" ht="58.15" customHeight="1">
      <c r="A1040" s="163">
        <v>1039</v>
      </c>
      <c r="B1040" s="350">
        <v>6796</v>
      </c>
      <c r="C1040" s="283" t="s">
        <v>3740</v>
      </c>
      <c r="D1040" s="280"/>
      <c r="E1040" s="401" t="s">
        <v>3728</v>
      </c>
      <c r="F1040" s="375" t="s">
        <v>3741</v>
      </c>
      <c r="G1040" s="376" t="s">
        <v>3742</v>
      </c>
      <c r="H1040" s="347" t="str">
        <f t="shared" si="102"/>
        <v>фото</v>
      </c>
      <c r="I1040" s="188" t="s">
        <v>9375</v>
      </c>
      <c r="J1040" s="189" t="s">
        <v>164</v>
      </c>
      <c r="K1040" s="229">
        <v>2</v>
      </c>
      <c r="L1040" s="278">
        <v>288</v>
      </c>
      <c r="M1040" s="324">
        <v>1</v>
      </c>
      <c r="N1040" s="160"/>
      <c r="O1040" s="157">
        <f t="shared" si="103"/>
        <v>0</v>
      </c>
      <c r="P1040" s="374">
        <v>4607109944400</v>
      </c>
      <c r="Q1040" s="161"/>
      <c r="R1040" s="191" t="s">
        <v>9409</v>
      </c>
    </row>
    <row r="1041" spans="1:18" ht="58.15" customHeight="1">
      <c r="A1041" s="163">
        <v>1040</v>
      </c>
      <c r="B1041" s="350">
        <v>967</v>
      </c>
      <c r="C1041" s="283" t="s">
        <v>3743</v>
      </c>
      <c r="D1041" s="280"/>
      <c r="E1041" s="401" t="s">
        <v>3728</v>
      </c>
      <c r="F1041" s="375" t="s">
        <v>3744</v>
      </c>
      <c r="G1041" s="376" t="s">
        <v>3745</v>
      </c>
      <c r="H1041" s="347" t="str">
        <f t="shared" si="102"/>
        <v>фото</v>
      </c>
      <c r="I1041" s="188" t="s">
        <v>9376</v>
      </c>
      <c r="J1041" s="189" t="s">
        <v>164</v>
      </c>
      <c r="K1041" s="229">
        <v>2</v>
      </c>
      <c r="L1041" s="278">
        <v>288</v>
      </c>
      <c r="M1041" s="324">
        <v>1</v>
      </c>
      <c r="N1041" s="160"/>
      <c r="O1041" s="157">
        <f t="shared" si="103"/>
        <v>0</v>
      </c>
      <c r="P1041" s="374">
        <v>4607109978269</v>
      </c>
      <c r="Q1041" s="161"/>
      <c r="R1041" s="191" t="s">
        <v>9409</v>
      </c>
    </row>
    <row r="1042" spans="1:18" ht="58.15" customHeight="1">
      <c r="A1042" s="163">
        <v>1041</v>
      </c>
      <c r="B1042" s="350">
        <v>13348</v>
      </c>
      <c r="C1042" s="283" t="s">
        <v>3746</v>
      </c>
      <c r="D1042" s="280"/>
      <c r="E1042" s="401" t="s">
        <v>3728</v>
      </c>
      <c r="F1042" s="375" t="s">
        <v>3747</v>
      </c>
      <c r="G1042" s="376" t="s">
        <v>3748</v>
      </c>
      <c r="H1042" s="347" t="str">
        <f t="shared" si="102"/>
        <v>фото</v>
      </c>
      <c r="I1042" s="188" t="s">
        <v>9377</v>
      </c>
      <c r="J1042" s="189" t="s">
        <v>164</v>
      </c>
      <c r="K1042" s="229">
        <v>2</v>
      </c>
      <c r="L1042" s="278">
        <v>288</v>
      </c>
      <c r="M1042" s="324">
        <v>1</v>
      </c>
      <c r="N1042" s="160"/>
      <c r="O1042" s="157">
        <f t="shared" si="103"/>
        <v>0</v>
      </c>
      <c r="P1042" s="374">
        <v>4607109920671</v>
      </c>
      <c r="Q1042" s="161"/>
      <c r="R1042" s="191" t="s">
        <v>9409</v>
      </c>
    </row>
    <row r="1043" spans="1:18" ht="58.15" customHeight="1">
      <c r="A1043" s="163">
        <v>1042</v>
      </c>
      <c r="B1043" s="350">
        <v>4760</v>
      </c>
      <c r="C1043" s="283" t="s">
        <v>3749</v>
      </c>
      <c r="D1043" s="280"/>
      <c r="E1043" s="401" t="s">
        <v>3728</v>
      </c>
      <c r="F1043" s="375" t="s">
        <v>3750</v>
      </c>
      <c r="G1043" s="376" t="s">
        <v>3751</v>
      </c>
      <c r="H1043" s="347" t="str">
        <f t="shared" si="102"/>
        <v>фото</v>
      </c>
      <c r="I1043" s="188" t="s">
        <v>9378</v>
      </c>
      <c r="J1043" s="189" t="s">
        <v>164</v>
      </c>
      <c r="K1043" s="229">
        <v>2</v>
      </c>
      <c r="L1043" s="278">
        <v>288</v>
      </c>
      <c r="M1043" s="324">
        <v>1</v>
      </c>
      <c r="N1043" s="160"/>
      <c r="O1043" s="157">
        <f t="shared" si="103"/>
        <v>0</v>
      </c>
      <c r="P1043" s="374">
        <v>4607109991817</v>
      </c>
      <c r="Q1043" s="161"/>
      <c r="R1043" s="191" t="s">
        <v>9409</v>
      </c>
    </row>
    <row r="1044" spans="1:18" ht="58.15" customHeight="1">
      <c r="A1044" s="163">
        <v>1043</v>
      </c>
      <c r="B1044" s="350">
        <v>5308</v>
      </c>
      <c r="C1044" s="283" t="s">
        <v>3752</v>
      </c>
      <c r="D1044" s="280"/>
      <c r="E1044" s="401" t="s">
        <v>3728</v>
      </c>
      <c r="F1044" s="375" t="s">
        <v>3753</v>
      </c>
      <c r="G1044" s="376" t="s">
        <v>3754</v>
      </c>
      <c r="H1044" s="347" t="str">
        <f t="shared" si="102"/>
        <v>фото</v>
      </c>
      <c r="I1044" s="188" t="s">
        <v>9379</v>
      </c>
      <c r="J1044" s="189" t="s">
        <v>164</v>
      </c>
      <c r="K1044" s="229">
        <v>2</v>
      </c>
      <c r="L1044" s="278">
        <v>288</v>
      </c>
      <c r="M1044" s="324">
        <v>1</v>
      </c>
      <c r="N1044" s="160"/>
      <c r="O1044" s="157">
        <f t="shared" si="103"/>
        <v>0</v>
      </c>
      <c r="P1044" s="374">
        <v>4607109938171</v>
      </c>
      <c r="Q1044" s="161"/>
      <c r="R1044" s="191" t="s">
        <v>9409</v>
      </c>
    </row>
    <row r="1045" spans="1:18" ht="58.15" customHeight="1">
      <c r="A1045" s="163">
        <v>1044</v>
      </c>
      <c r="B1045" s="350">
        <v>277</v>
      </c>
      <c r="C1045" s="283" t="s">
        <v>3755</v>
      </c>
      <c r="D1045" s="280"/>
      <c r="E1045" s="401" t="s">
        <v>3728</v>
      </c>
      <c r="F1045" s="375" t="s">
        <v>3756</v>
      </c>
      <c r="G1045" s="376" t="s">
        <v>3757</v>
      </c>
      <c r="H1045" s="347" t="str">
        <f t="shared" si="102"/>
        <v>фото</v>
      </c>
      <c r="I1045" s="188" t="s">
        <v>9380</v>
      </c>
      <c r="J1045" s="189" t="s">
        <v>164</v>
      </c>
      <c r="K1045" s="229">
        <v>2</v>
      </c>
      <c r="L1045" s="278">
        <v>288</v>
      </c>
      <c r="M1045" s="324">
        <v>1</v>
      </c>
      <c r="N1045" s="160"/>
      <c r="O1045" s="157">
        <f t="shared" si="103"/>
        <v>0</v>
      </c>
      <c r="P1045" s="374">
        <v>4607109929339</v>
      </c>
      <c r="Q1045" s="161"/>
      <c r="R1045" s="191" t="s">
        <v>9409</v>
      </c>
    </row>
    <row r="1046" spans="1:18" ht="58.15" customHeight="1">
      <c r="A1046" s="163">
        <v>1045</v>
      </c>
      <c r="B1046" s="350">
        <v>16316</v>
      </c>
      <c r="C1046" s="283" t="s">
        <v>3758</v>
      </c>
      <c r="D1046" s="280"/>
      <c r="E1046" s="401" t="s">
        <v>3728</v>
      </c>
      <c r="F1046" s="375" t="s">
        <v>3759</v>
      </c>
      <c r="G1046" s="376" t="s">
        <v>3760</v>
      </c>
      <c r="H1046" s="347" t="str">
        <f t="shared" si="102"/>
        <v>фото</v>
      </c>
      <c r="I1046" s="188" t="s">
        <v>9381</v>
      </c>
      <c r="J1046" s="189" t="s">
        <v>164</v>
      </c>
      <c r="K1046" s="229">
        <v>2</v>
      </c>
      <c r="L1046" s="278">
        <v>288</v>
      </c>
      <c r="M1046" s="324">
        <v>1</v>
      </c>
      <c r="N1046" s="160"/>
      <c r="O1046" s="157">
        <f t="shared" si="103"/>
        <v>0</v>
      </c>
      <c r="P1046" s="374">
        <v>4607109913185</v>
      </c>
      <c r="Q1046" s="161"/>
      <c r="R1046" s="191" t="s">
        <v>9409</v>
      </c>
    </row>
    <row r="1047" spans="1:18" ht="58.15" customHeight="1">
      <c r="A1047" s="163">
        <v>1046</v>
      </c>
      <c r="B1047" s="350">
        <v>6369</v>
      </c>
      <c r="C1047" s="283" t="s">
        <v>3761</v>
      </c>
      <c r="D1047" s="280"/>
      <c r="E1047" s="401" t="s">
        <v>3728</v>
      </c>
      <c r="F1047" s="375" t="s">
        <v>3762</v>
      </c>
      <c r="G1047" s="376" t="s">
        <v>3763</v>
      </c>
      <c r="H1047" s="347" t="str">
        <f t="shared" si="102"/>
        <v>фото</v>
      </c>
      <c r="I1047" s="188" t="s">
        <v>9382</v>
      </c>
      <c r="J1047" s="189" t="s">
        <v>164</v>
      </c>
      <c r="K1047" s="229">
        <v>2</v>
      </c>
      <c r="L1047" s="278">
        <v>288</v>
      </c>
      <c r="M1047" s="324">
        <v>1</v>
      </c>
      <c r="N1047" s="160"/>
      <c r="O1047" s="157">
        <f t="shared" si="103"/>
        <v>0</v>
      </c>
      <c r="P1047" s="374">
        <v>4607109932025</v>
      </c>
      <c r="Q1047" s="161"/>
      <c r="R1047" s="191" t="s">
        <v>9409</v>
      </c>
    </row>
    <row r="1048" spans="1:18" ht="47.85" customHeight="1">
      <c r="A1048" s="163">
        <v>1047</v>
      </c>
      <c r="B1048" s="350">
        <v>6548</v>
      </c>
      <c r="C1048" s="283" t="s">
        <v>11918</v>
      </c>
      <c r="D1048" s="280"/>
      <c r="E1048" s="401" t="s">
        <v>3728</v>
      </c>
      <c r="F1048" s="375" t="s">
        <v>11944</v>
      </c>
      <c r="G1048" s="376" t="s">
        <v>11968</v>
      </c>
      <c r="H1048" s="347" t="str">
        <f t="shared" si="102"/>
        <v>фото</v>
      </c>
      <c r="I1048" s="188" t="s">
        <v>11995</v>
      </c>
      <c r="J1048" s="189" t="s">
        <v>164</v>
      </c>
      <c r="K1048" s="229">
        <v>2</v>
      </c>
      <c r="L1048" s="278">
        <v>288</v>
      </c>
      <c r="M1048" s="324">
        <v>1</v>
      </c>
      <c r="N1048" s="160"/>
      <c r="O1048" s="157">
        <f t="shared" si="103"/>
        <v>0</v>
      </c>
      <c r="P1048" s="374">
        <v>4607109932407</v>
      </c>
      <c r="Q1048" s="161"/>
      <c r="R1048" s="191" t="s">
        <v>9409</v>
      </c>
    </row>
    <row r="1049" spans="1:18" ht="58.15" customHeight="1">
      <c r="A1049" s="163">
        <v>1048</v>
      </c>
      <c r="B1049" s="350">
        <v>6798</v>
      </c>
      <c r="C1049" s="283" t="s">
        <v>3764</v>
      </c>
      <c r="D1049" s="280"/>
      <c r="E1049" s="401" t="s">
        <v>3728</v>
      </c>
      <c r="F1049" s="375" t="s">
        <v>3765</v>
      </c>
      <c r="G1049" s="376" t="s">
        <v>3766</v>
      </c>
      <c r="H1049" s="347" t="str">
        <f t="shared" si="102"/>
        <v>фото</v>
      </c>
      <c r="I1049" s="188" t="s">
        <v>9383</v>
      </c>
      <c r="J1049" s="189" t="s">
        <v>164</v>
      </c>
      <c r="K1049" s="229">
        <v>2</v>
      </c>
      <c r="L1049" s="278">
        <v>288</v>
      </c>
      <c r="M1049" s="324">
        <v>1</v>
      </c>
      <c r="N1049" s="160"/>
      <c r="O1049" s="157">
        <f t="shared" si="103"/>
        <v>0</v>
      </c>
      <c r="P1049" s="374">
        <v>4607109944424</v>
      </c>
      <c r="Q1049" s="161"/>
      <c r="R1049" s="191" t="s">
        <v>9409</v>
      </c>
    </row>
    <row r="1050" spans="1:18" ht="58.15" customHeight="1">
      <c r="A1050" s="163">
        <v>1049</v>
      </c>
      <c r="B1050" s="350">
        <v>6799</v>
      </c>
      <c r="C1050" s="283" t="s">
        <v>3767</v>
      </c>
      <c r="D1050" s="280"/>
      <c r="E1050" s="401" t="s">
        <v>3728</v>
      </c>
      <c r="F1050" s="375" t="s">
        <v>3768</v>
      </c>
      <c r="G1050" s="376" t="s">
        <v>3769</v>
      </c>
      <c r="H1050" s="347" t="str">
        <f t="shared" si="102"/>
        <v>фото</v>
      </c>
      <c r="I1050" s="188" t="s">
        <v>9384</v>
      </c>
      <c r="J1050" s="189" t="s">
        <v>164</v>
      </c>
      <c r="K1050" s="229">
        <v>2</v>
      </c>
      <c r="L1050" s="278">
        <v>288</v>
      </c>
      <c r="M1050" s="324">
        <v>1</v>
      </c>
      <c r="N1050" s="160"/>
      <c r="O1050" s="157">
        <f t="shared" si="103"/>
        <v>0</v>
      </c>
      <c r="P1050" s="374">
        <v>4607109944431</v>
      </c>
      <c r="Q1050" s="161"/>
      <c r="R1050" s="191" t="s">
        <v>9409</v>
      </c>
    </row>
    <row r="1051" spans="1:18" ht="58.15" customHeight="1">
      <c r="A1051" s="163">
        <v>1050</v>
      </c>
      <c r="B1051" s="350">
        <v>6800</v>
      </c>
      <c r="C1051" s="283" t="s">
        <v>3770</v>
      </c>
      <c r="D1051" s="280"/>
      <c r="E1051" s="401" t="s">
        <v>3728</v>
      </c>
      <c r="F1051" s="375" t="s">
        <v>3771</v>
      </c>
      <c r="G1051" s="376" t="s">
        <v>3772</v>
      </c>
      <c r="H1051" s="347" t="str">
        <f t="shared" si="102"/>
        <v>фото</v>
      </c>
      <c r="I1051" s="188" t="s">
        <v>9385</v>
      </c>
      <c r="J1051" s="189" t="s">
        <v>164</v>
      </c>
      <c r="K1051" s="229">
        <v>2</v>
      </c>
      <c r="L1051" s="278">
        <v>288</v>
      </c>
      <c r="M1051" s="324">
        <v>1</v>
      </c>
      <c r="N1051" s="160"/>
      <c r="O1051" s="157">
        <f t="shared" si="103"/>
        <v>0</v>
      </c>
      <c r="P1051" s="374">
        <v>4607109944448</v>
      </c>
      <c r="Q1051" s="161"/>
      <c r="R1051" s="191" t="s">
        <v>9409</v>
      </c>
    </row>
    <row r="1052" spans="1:18" ht="58.15" customHeight="1">
      <c r="A1052" s="163">
        <v>1051</v>
      </c>
      <c r="B1052" s="350">
        <v>16318</v>
      </c>
      <c r="C1052" s="283" t="s">
        <v>3773</v>
      </c>
      <c r="D1052" s="280"/>
      <c r="E1052" s="401" t="s">
        <v>3728</v>
      </c>
      <c r="F1052" s="375" t="s">
        <v>3774</v>
      </c>
      <c r="G1052" s="376" t="s">
        <v>3775</v>
      </c>
      <c r="H1052" s="347" t="str">
        <f t="shared" si="102"/>
        <v>фото</v>
      </c>
      <c r="I1052" s="188" t="s">
        <v>9386</v>
      </c>
      <c r="J1052" s="189" t="s">
        <v>164</v>
      </c>
      <c r="K1052" s="229">
        <v>2</v>
      </c>
      <c r="L1052" s="278">
        <v>288</v>
      </c>
      <c r="M1052" s="324">
        <v>1</v>
      </c>
      <c r="N1052" s="160"/>
      <c r="O1052" s="157">
        <f t="shared" si="103"/>
        <v>0</v>
      </c>
      <c r="P1052" s="374">
        <v>4607109913161</v>
      </c>
      <c r="Q1052" s="161"/>
      <c r="R1052" s="191" t="s">
        <v>9409</v>
      </c>
    </row>
    <row r="1053" spans="1:18" ht="58.15" customHeight="1">
      <c r="A1053" s="163">
        <v>1052</v>
      </c>
      <c r="B1053" s="350">
        <v>965</v>
      </c>
      <c r="C1053" s="283" t="s">
        <v>3776</v>
      </c>
      <c r="D1053" s="280"/>
      <c r="E1053" s="401" t="s">
        <v>3728</v>
      </c>
      <c r="F1053" s="375" t="s">
        <v>3777</v>
      </c>
      <c r="G1053" s="376" t="s">
        <v>3778</v>
      </c>
      <c r="H1053" s="347" t="str">
        <f t="shared" si="102"/>
        <v>фото</v>
      </c>
      <c r="I1053" s="188" t="s">
        <v>9387</v>
      </c>
      <c r="J1053" s="189" t="s">
        <v>164</v>
      </c>
      <c r="K1053" s="229">
        <v>2</v>
      </c>
      <c r="L1053" s="278">
        <v>288</v>
      </c>
      <c r="M1053" s="324">
        <v>1</v>
      </c>
      <c r="N1053" s="160"/>
      <c r="O1053" s="157">
        <f t="shared" si="103"/>
        <v>0</v>
      </c>
      <c r="P1053" s="374">
        <v>4607109978238</v>
      </c>
      <c r="Q1053" s="161"/>
      <c r="R1053" s="191" t="s">
        <v>9409</v>
      </c>
    </row>
    <row r="1054" spans="1:18" ht="58.15" customHeight="1">
      <c r="A1054" s="163">
        <v>1053</v>
      </c>
      <c r="B1054" s="350">
        <v>13345</v>
      </c>
      <c r="C1054" s="283" t="s">
        <v>3779</v>
      </c>
      <c r="D1054" s="280"/>
      <c r="E1054" s="401" t="s">
        <v>3728</v>
      </c>
      <c r="F1054" s="375" t="s">
        <v>3780</v>
      </c>
      <c r="G1054" s="376" t="s">
        <v>3781</v>
      </c>
      <c r="H1054" s="347" t="str">
        <f t="shared" si="102"/>
        <v>фото</v>
      </c>
      <c r="I1054" s="188" t="s">
        <v>9388</v>
      </c>
      <c r="J1054" s="189" t="s">
        <v>164</v>
      </c>
      <c r="K1054" s="229">
        <v>2</v>
      </c>
      <c r="L1054" s="278">
        <v>288</v>
      </c>
      <c r="M1054" s="324">
        <v>1</v>
      </c>
      <c r="N1054" s="160"/>
      <c r="O1054" s="157">
        <f t="shared" si="103"/>
        <v>0</v>
      </c>
      <c r="P1054" s="374">
        <v>4607109920701</v>
      </c>
      <c r="Q1054" s="161"/>
      <c r="R1054" s="191" t="s">
        <v>9409</v>
      </c>
    </row>
    <row r="1055" spans="1:18" ht="58.15" customHeight="1">
      <c r="A1055" s="163">
        <v>1054</v>
      </c>
      <c r="B1055" s="350">
        <v>551</v>
      </c>
      <c r="C1055" s="283" t="s">
        <v>8377</v>
      </c>
      <c r="D1055" s="280"/>
      <c r="E1055" s="401" t="s">
        <v>3728</v>
      </c>
      <c r="F1055" s="375" t="s">
        <v>8378</v>
      </c>
      <c r="G1055" s="376" t="s">
        <v>8379</v>
      </c>
      <c r="H1055" s="347" t="str">
        <f t="shared" si="102"/>
        <v>фото</v>
      </c>
      <c r="I1055" s="188" t="s">
        <v>9389</v>
      </c>
      <c r="J1055" s="189" t="s">
        <v>164</v>
      </c>
      <c r="K1055" s="229">
        <v>2</v>
      </c>
      <c r="L1055" s="278">
        <v>288</v>
      </c>
      <c r="M1055" s="324">
        <v>1</v>
      </c>
      <c r="N1055" s="160"/>
      <c r="O1055" s="157">
        <f t="shared" si="103"/>
        <v>0</v>
      </c>
      <c r="P1055" s="374">
        <v>4607109969854</v>
      </c>
      <c r="Q1055" s="161"/>
      <c r="R1055" s="191" t="s">
        <v>9409</v>
      </c>
    </row>
    <row r="1056" spans="1:18" ht="58.15" customHeight="1">
      <c r="A1056" s="163">
        <v>1055</v>
      </c>
      <c r="B1056" s="350">
        <v>4763</v>
      </c>
      <c r="C1056" s="283" t="s">
        <v>3782</v>
      </c>
      <c r="D1056" s="280"/>
      <c r="E1056" s="401" t="s">
        <v>3728</v>
      </c>
      <c r="F1056" s="375" t="s">
        <v>3783</v>
      </c>
      <c r="G1056" s="376" t="s">
        <v>3784</v>
      </c>
      <c r="H1056" s="347" t="str">
        <f t="shared" si="102"/>
        <v>фото</v>
      </c>
      <c r="I1056" s="188" t="s">
        <v>9390</v>
      </c>
      <c r="J1056" s="189" t="s">
        <v>164</v>
      </c>
      <c r="K1056" s="229">
        <v>2</v>
      </c>
      <c r="L1056" s="278">
        <v>288</v>
      </c>
      <c r="M1056" s="324">
        <v>1</v>
      </c>
      <c r="N1056" s="160"/>
      <c r="O1056" s="157">
        <f t="shared" si="103"/>
        <v>0</v>
      </c>
      <c r="P1056" s="374">
        <v>4607109991848</v>
      </c>
      <c r="Q1056" s="161"/>
      <c r="R1056" s="191" t="s">
        <v>9409</v>
      </c>
    </row>
    <row r="1057" spans="1:18" ht="58.15" customHeight="1">
      <c r="A1057" s="163">
        <v>1056</v>
      </c>
      <c r="B1057" s="350">
        <v>2461</v>
      </c>
      <c r="C1057" s="283" t="s">
        <v>3785</v>
      </c>
      <c r="D1057" s="280"/>
      <c r="E1057" s="401" t="s">
        <v>3728</v>
      </c>
      <c r="F1057" s="375" t="s">
        <v>3786</v>
      </c>
      <c r="G1057" s="376" t="s">
        <v>3787</v>
      </c>
      <c r="H1057" s="347" t="str">
        <f t="shared" si="102"/>
        <v>фото</v>
      </c>
      <c r="I1057" s="188" t="s">
        <v>9391</v>
      </c>
      <c r="J1057" s="189" t="s">
        <v>164</v>
      </c>
      <c r="K1057" s="229">
        <v>2</v>
      </c>
      <c r="L1057" s="278">
        <v>288</v>
      </c>
      <c r="M1057" s="324">
        <v>1</v>
      </c>
      <c r="N1057" s="160"/>
      <c r="O1057" s="157">
        <f t="shared" si="103"/>
        <v>0</v>
      </c>
      <c r="P1057" s="374">
        <v>4607109978276</v>
      </c>
      <c r="Q1057" s="161"/>
      <c r="R1057" s="191" t="s">
        <v>9409</v>
      </c>
    </row>
    <row r="1058" spans="1:18" ht="58.15" customHeight="1">
      <c r="A1058" s="163">
        <v>1057</v>
      </c>
      <c r="B1058" s="350">
        <v>5418</v>
      </c>
      <c r="C1058" s="283" t="s">
        <v>3788</v>
      </c>
      <c r="D1058" s="280"/>
      <c r="E1058" s="401" t="s">
        <v>3728</v>
      </c>
      <c r="F1058" s="375" t="s">
        <v>3789</v>
      </c>
      <c r="G1058" s="376" t="s">
        <v>3790</v>
      </c>
      <c r="H1058" s="347" t="str">
        <f t="shared" si="102"/>
        <v>фото</v>
      </c>
      <c r="I1058" s="188" t="s">
        <v>9392</v>
      </c>
      <c r="J1058" s="189" t="s">
        <v>164</v>
      </c>
      <c r="K1058" s="229">
        <v>2</v>
      </c>
      <c r="L1058" s="278">
        <v>288</v>
      </c>
      <c r="M1058" s="324">
        <v>1</v>
      </c>
      <c r="N1058" s="160"/>
      <c r="O1058" s="157">
        <f t="shared" si="103"/>
        <v>0</v>
      </c>
      <c r="P1058" s="374">
        <v>4607109937044</v>
      </c>
      <c r="Q1058" s="161"/>
      <c r="R1058" s="191" t="s">
        <v>9409</v>
      </c>
    </row>
    <row r="1059" spans="1:18" ht="54" customHeight="1">
      <c r="A1059" s="163">
        <v>1058</v>
      </c>
      <c r="B1059" s="350">
        <v>199</v>
      </c>
      <c r="C1059" s="283" t="s">
        <v>11919</v>
      </c>
      <c r="D1059" s="280"/>
      <c r="E1059" s="401" t="s">
        <v>3728</v>
      </c>
      <c r="F1059" s="375" t="s">
        <v>11945</v>
      </c>
      <c r="G1059" s="376" t="s">
        <v>11969</v>
      </c>
      <c r="H1059" s="347" t="str">
        <f t="shared" si="102"/>
        <v>фото</v>
      </c>
      <c r="I1059" s="188" t="s">
        <v>11996</v>
      </c>
      <c r="J1059" s="189" t="s">
        <v>164</v>
      </c>
      <c r="K1059" s="229">
        <v>2</v>
      </c>
      <c r="L1059" s="278">
        <v>288</v>
      </c>
      <c r="M1059" s="324">
        <v>1</v>
      </c>
      <c r="N1059" s="160"/>
      <c r="O1059" s="157">
        <f t="shared" si="103"/>
        <v>0</v>
      </c>
      <c r="P1059" s="374">
        <v>4607109932780</v>
      </c>
      <c r="Q1059" s="161"/>
      <c r="R1059" s="191" t="s">
        <v>9409</v>
      </c>
    </row>
    <row r="1060" spans="1:18" ht="58.15" customHeight="1">
      <c r="A1060" s="163">
        <v>1059</v>
      </c>
      <c r="B1060" s="350">
        <v>7021</v>
      </c>
      <c r="C1060" s="283" t="s">
        <v>3791</v>
      </c>
      <c r="D1060" s="280"/>
      <c r="E1060" s="401" t="s">
        <v>3728</v>
      </c>
      <c r="F1060" s="375" t="s">
        <v>3792</v>
      </c>
      <c r="G1060" s="376" t="s">
        <v>3793</v>
      </c>
      <c r="H1060" s="347" t="str">
        <f t="shared" si="102"/>
        <v>фото</v>
      </c>
      <c r="I1060" s="188" t="s">
        <v>9393</v>
      </c>
      <c r="J1060" s="189" t="s">
        <v>164</v>
      </c>
      <c r="K1060" s="229">
        <v>2</v>
      </c>
      <c r="L1060" s="278">
        <v>288</v>
      </c>
      <c r="M1060" s="324">
        <v>1</v>
      </c>
      <c r="N1060" s="160"/>
      <c r="O1060" s="157">
        <f t="shared" si="103"/>
        <v>0</v>
      </c>
      <c r="P1060" s="374">
        <v>4607109946657</v>
      </c>
      <c r="Q1060" s="161"/>
      <c r="R1060" s="191" t="s">
        <v>9409</v>
      </c>
    </row>
    <row r="1061" spans="1:18" ht="58.15" customHeight="1">
      <c r="A1061" s="163">
        <v>1060</v>
      </c>
      <c r="B1061" s="350">
        <v>6802</v>
      </c>
      <c r="C1061" s="283" t="s">
        <v>3794</v>
      </c>
      <c r="D1061" s="280"/>
      <c r="E1061" s="401" t="s">
        <v>3728</v>
      </c>
      <c r="F1061" s="375" t="s">
        <v>3795</v>
      </c>
      <c r="G1061" s="376" t="s">
        <v>3796</v>
      </c>
      <c r="H1061" s="347" t="str">
        <f t="shared" si="102"/>
        <v>фото</v>
      </c>
      <c r="I1061" s="188" t="s">
        <v>9394</v>
      </c>
      <c r="J1061" s="189" t="s">
        <v>164</v>
      </c>
      <c r="K1061" s="229">
        <v>2</v>
      </c>
      <c r="L1061" s="278">
        <v>288</v>
      </c>
      <c r="M1061" s="324">
        <v>1</v>
      </c>
      <c r="N1061" s="160"/>
      <c r="O1061" s="157">
        <f t="shared" si="103"/>
        <v>0</v>
      </c>
      <c r="P1061" s="374">
        <v>4607109944462</v>
      </c>
      <c r="Q1061" s="161"/>
      <c r="R1061" s="191" t="s">
        <v>9409</v>
      </c>
    </row>
    <row r="1062" spans="1:18" ht="58.15" customHeight="1">
      <c r="A1062" s="163">
        <v>1061</v>
      </c>
      <c r="B1062" s="350">
        <v>2463</v>
      </c>
      <c r="C1062" s="283" t="s">
        <v>3798</v>
      </c>
      <c r="D1062" s="280"/>
      <c r="E1062" s="401" t="s">
        <v>3728</v>
      </c>
      <c r="F1062" s="375" t="s">
        <v>3637</v>
      </c>
      <c r="G1062" s="376" t="s">
        <v>3638</v>
      </c>
      <c r="H1062" s="347" t="str">
        <f t="shared" si="102"/>
        <v>фото</v>
      </c>
      <c r="I1062" s="188" t="s">
        <v>9395</v>
      </c>
      <c r="J1062" s="189" t="s">
        <v>164</v>
      </c>
      <c r="K1062" s="229">
        <v>2</v>
      </c>
      <c r="L1062" s="278">
        <v>288</v>
      </c>
      <c r="M1062" s="324">
        <v>1</v>
      </c>
      <c r="N1062" s="160"/>
      <c r="O1062" s="157">
        <f t="shared" si="103"/>
        <v>0</v>
      </c>
      <c r="P1062" s="374">
        <v>4607109978290</v>
      </c>
      <c r="Q1062" s="161"/>
      <c r="R1062" s="191" t="s">
        <v>9409</v>
      </c>
    </row>
    <row r="1063" spans="1:18" ht="58.15" customHeight="1">
      <c r="A1063" s="163">
        <v>1062</v>
      </c>
      <c r="B1063" s="350">
        <v>4765</v>
      </c>
      <c r="C1063" s="283" t="s">
        <v>3799</v>
      </c>
      <c r="D1063" s="280"/>
      <c r="E1063" s="401" t="s">
        <v>3728</v>
      </c>
      <c r="F1063" s="375" t="s">
        <v>3800</v>
      </c>
      <c r="G1063" s="376" t="s">
        <v>3801</v>
      </c>
      <c r="H1063" s="347" t="str">
        <f t="shared" si="102"/>
        <v>фото</v>
      </c>
      <c r="I1063" s="188" t="s">
        <v>9396</v>
      </c>
      <c r="J1063" s="189" t="s">
        <v>164</v>
      </c>
      <c r="K1063" s="229">
        <v>2</v>
      </c>
      <c r="L1063" s="278">
        <v>288</v>
      </c>
      <c r="M1063" s="324">
        <v>1</v>
      </c>
      <c r="N1063" s="160"/>
      <c r="O1063" s="157">
        <f t="shared" si="103"/>
        <v>0</v>
      </c>
      <c r="P1063" s="374">
        <v>4607109991862</v>
      </c>
      <c r="Q1063" s="161"/>
      <c r="R1063" s="191" t="s">
        <v>9409</v>
      </c>
    </row>
    <row r="1064" spans="1:18" ht="58.15" customHeight="1">
      <c r="A1064" s="163">
        <v>1063</v>
      </c>
      <c r="B1064" s="350">
        <v>4246</v>
      </c>
      <c r="C1064" s="283" t="s">
        <v>3802</v>
      </c>
      <c r="D1064" s="280"/>
      <c r="E1064" s="401" t="s">
        <v>3728</v>
      </c>
      <c r="F1064" s="375" t="s">
        <v>80</v>
      </c>
      <c r="G1064" s="376" t="s">
        <v>81</v>
      </c>
      <c r="H1064" s="347" t="str">
        <f t="shared" si="102"/>
        <v>фото</v>
      </c>
      <c r="I1064" s="188" t="s">
        <v>9397</v>
      </c>
      <c r="J1064" s="189" t="s">
        <v>164</v>
      </c>
      <c r="K1064" s="229">
        <v>2</v>
      </c>
      <c r="L1064" s="278">
        <v>288</v>
      </c>
      <c r="M1064" s="324">
        <v>1</v>
      </c>
      <c r="N1064" s="160"/>
      <c r="O1064" s="157">
        <f t="shared" si="103"/>
        <v>0</v>
      </c>
      <c r="P1064" s="374">
        <v>4607109984642</v>
      </c>
      <c r="Q1064" s="161"/>
      <c r="R1064" s="191" t="s">
        <v>9409</v>
      </c>
    </row>
    <row r="1065" spans="1:18" ht="58.15" customHeight="1">
      <c r="A1065" s="163">
        <v>1064</v>
      </c>
      <c r="B1065" s="350">
        <v>4766</v>
      </c>
      <c r="C1065" s="283" t="s">
        <v>3803</v>
      </c>
      <c r="D1065" s="280"/>
      <c r="E1065" s="401" t="s">
        <v>3728</v>
      </c>
      <c r="F1065" s="375" t="s">
        <v>3804</v>
      </c>
      <c r="G1065" s="376" t="s">
        <v>3805</v>
      </c>
      <c r="H1065" s="347" t="str">
        <f t="shared" si="102"/>
        <v>фото</v>
      </c>
      <c r="I1065" s="188" t="s">
        <v>9398</v>
      </c>
      <c r="J1065" s="189" t="s">
        <v>164</v>
      </c>
      <c r="K1065" s="229">
        <v>2</v>
      </c>
      <c r="L1065" s="278">
        <v>288</v>
      </c>
      <c r="M1065" s="324">
        <v>1</v>
      </c>
      <c r="N1065" s="160"/>
      <c r="O1065" s="157">
        <f t="shared" si="103"/>
        <v>0</v>
      </c>
      <c r="P1065" s="374">
        <v>4607109991879</v>
      </c>
      <c r="Q1065" s="161"/>
      <c r="R1065" s="191" t="s">
        <v>9409</v>
      </c>
    </row>
    <row r="1066" spans="1:18" ht="58.15" customHeight="1">
      <c r="A1066" s="163">
        <v>1065</v>
      </c>
      <c r="B1066" s="350">
        <v>4308</v>
      </c>
      <c r="C1066" s="283" t="s">
        <v>3806</v>
      </c>
      <c r="D1066" s="280"/>
      <c r="E1066" s="401" t="s">
        <v>3728</v>
      </c>
      <c r="F1066" s="375" t="s">
        <v>3807</v>
      </c>
      <c r="G1066" s="376" t="s">
        <v>3808</v>
      </c>
      <c r="H1066" s="347" t="str">
        <f t="shared" si="102"/>
        <v>фото</v>
      </c>
      <c r="I1066" s="188" t="s">
        <v>9399</v>
      </c>
      <c r="J1066" s="189" t="s">
        <v>164</v>
      </c>
      <c r="K1066" s="229">
        <v>2</v>
      </c>
      <c r="L1066" s="278">
        <v>288</v>
      </c>
      <c r="M1066" s="324">
        <v>1</v>
      </c>
      <c r="N1066" s="160"/>
      <c r="O1066" s="157">
        <f t="shared" si="103"/>
        <v>0</v>
      </c>
      <c r="P1066" s="374">
        <v>4607109987292</v>
      </c>
      <c r="Q1066" s="161"/>
      <c r="R1066" s="191" t="s">
        <v>9409</v>
      </c>
    </row>
    <row r="1067" spans="1:18" ht="58.15" customHeight="1">
      <c r="A1067" s="163">
        <v>1066</v>
      </c>
      <c r="B1067" s="350">
        <v>4247</v>
      </c>
      <c r="C1067" s="283" t="s">
        <v>3809</v>
      </c>
      <c r="D1067" s="280"/>
      <c r="E1067" s="401" t="s">
        <v>3728</v>
      </c>
      <c r="F1067" s="375" t="s">
        <v>3810</v>
      </c>
      <c r="G1067" s="376" t="s">
        <v>3811</v>
      </c>
      <c r="H1067" s="347" t="str">
        <f t="shared" si="102"/>
        <v>фото</v>
      </c>
      <c r="I1067" s="188" t="s">
        <v>9400</v>
      </c>
      <c r="J1067" s="189" t="s">
        <v>164</v>
      </c>
      <c r="K1067" s="229">
        <v>2</v>
      </c>
      <c r="L1067" s="278">
        <v>288</v>
      </c>
      <c r="M1067" s="324">
        <v>1</v>
      </c>
      <c r="N1067" s="160"/>
      <c r="O1067" s="157">
        <f t="shared" si="103"/>
        <v>0</v>
      </c>
      <c r="P1067" s="374">
        <v>4607109984659</v>
      </c>
      <c r="Q1067" s="161"/>
      <c r="R1067" s="191" t="s">
        <v>9409</v>
      </c>
    </row>
    <row r="1068" spans="1:18" ht="58.15" customHeight="1">
      <c r="A1068" s="163">
        <v>1067</v>
      </c>
      <c r="B1068" s="350">
        <v>4769</v>
      </c>
      <c r="C1068" s="283" t="s">
        <v>9129</v>
      </c>
      <c r="D1068" s="280"/>
      <c r="E1068" s="401" t="s">
        <v>3728</v>
      </c>
      <c r="F1068" s="375" t="s">
        <v>9130</v>
      </c>
      <c r="G1068" s="376" t="s">
        <v>9131</v>
      </c>
      <c r="H1068" s="347" t="str">
        <f t="shared" si="102"/>
        <v>фото</v>
      </c>
      <c r="I1068" s="188" t="s">
        <v>9401</v>
      </c>
      <c r="J1068" s="189" t="s">
        <v>164</v>
      </c>
      <c r="K1068" s="229">
        <v>2</v>
      </c>
      <c r="L1068" s="278">
        <v>288</v>
      </c>
      <c r="M1068" s="324">
        <v>1</v>
      </c>
      <c r="N1068" s="160"/>
      <c r="O1068" s="157">
        <f t="shared" si="103"/>
        <v>0</v>
      </c>
      <c r="P1068" s="374">
        <v>4607109991909</v>
      </c>
      <c r="Q1068" s="161"/>
      <c r="R1068" s="191" t="s">
        <v>9409</v>
      </c>
    </row>
    <row r="1069" spans="1:18" ht="58.15" customHeight="1">
      <c r="A1069" s="163">
        <v>1068</v>
      </c>
      <c r="B1069" s="350">
        <v>2460</v>
      </c>
      <c r="C1069" s="283" t="s">
        <v>3812</v>
      </c>
      <c r="D1069" s="280"/>
      <c r="E1069" s="401" t="s">
        <v>3728</v>
      </c>
      <c r="F1069" s="375" t="s">
        <v>3813</v>
      </c>
      <c r="G1069" s="376" t="s">
        <v>3814</v>
      </c>
      <c r="H1069" s="347" t="str">
        <f t="shared" si="102"/>
        <v>фото</v>
      </c>
      <c r="I1069" s="188" t="s">
        <v>9402</v>
      </c>
      <c r="J1069" s="189" t="s">
        <v>164</v>
      </c>
      <c r="K1069" s="229">
        <v>2</v>
      </c>
      <c r="L1069" s="278">
        <v>288</v>
      </c>
      <c r="M1069" s="324">
        <v>1</v>
      </c>
      <c r="N1069" s="160"/>
      <c r="O1069" s="157">
        <f t="shared" si="103"/>
        <v>0</v>
      </c>
      <c r="P1069" s="374">
        <v>4607109978252</v>
      </c>
      <c r="Q1069" s="161"/>
      <c r="R1069" s="191" t="s">
        <v>9409</v>
      </c>
    </row>
    <row r="1070" spans="1:18" ht="58.15" customHeight="1">
      <c r="A1070" s="163">
        <v>1068</v>
      </c>
      <c r="B1070" s="350">
        <v>4761</v>
      </c>
      <c r="C1070" s="283" t="s">
        <v>3815</v>
      </c>
      <c r="D1070" s="280"/>
      <c r="E1070" s="401" t="s">
        <v>3728</v>
      </c>
      <c r="F1070" s="375" t="s">
        <v>3816</v>
      </c>
      <c r="G1070" s="376" t="s">
        <v>3817</v>
      </c>
      <c r="H1070" s="347" t="str">
        <f t="shared" si="102"/>
        <v>фото</v>
      </c>
      <c r="I1070" s="188" t="s">
        <v>9403</v>
      </c>
      <c r="J1070" s="189" t="s">
        <v>164</v>
      </c>
      <c r="K1070" s="229">
        <v>2</v>
      </c>
      <c r="L1070" s="278">
        <v>288</v>
      </c>
      <c r="M1070" s="324">
        <v>1</v>
      </c>
      <c r="N1070" s="160"/>
      <c r="O1070" s="157">
        <f t="shared" si="103"/>
        <v>0</v>
      </c>
      <c r="P1070" s="374">
        <v>4607109991824</v>
      </c>
      <c r="Q1070" s="161"/>
      <c r="R1070" s="191" t="s">
        <v>9409</v>
      </c>
    </row>
    <row r="1071" spans="1:18" ht="58.15" customHeight="1">
      <c r="A1071" s="163">
        <v>1069</v>
      </c>
      <c r="B1071" s="350">
        <v>6804</v>
      </c>
      <c r="C1071" s="283" t="s">
        <v>3818</v>
      </c>
      <c r="D1071" s="280"/>
      <c r="E1071" s="401" t="s">
        <v>3728</v>
      </c>
      <c r="F1071" s="375" t="s">
        <v>3819</v>
      </c>
      <c r="G1071" s="376" t="s">
        <v>3820</v>
      </c>
      <c r="H1071" s="347" t="str">
        <f t="shared" si="102"/>
        <v>фото</v>
      </c>
      <c r="I1071" s="188" t="s">
        <v>9404</v>
      </c>
      <c r="J1071" s="189" t="s">
        <v>164</v>
      </c>
      <c r="K1071" s="229">
        <v>2</v>
      </c>
      <c r="L1071" s="278">
        <v>288</v>
      </c>
      <c r="M1071" s="324">
        <v>1</v>
      </c>
      <c r="N1071" s="160"/>
      <c r="O1071" s="157">
        <f t="shared" si="103"/>
        <v>0</v>
      </c>
      <c r="P1071" s="374">
        <v>4607109944486</v>
      </c>
      <c r="Q1071" s="161"/>
      <c r="R1071" s="191" t="s">
        <v>9409</v>
      </c>
    </row>
    <row r="1072" spans="1:18" ht="58.15" customHeight="1">
      <c r="A1072" s="163">
        <v>1070</v>
      </c>
      <c r="B1072" s="350">
        <v>4768</v>
      </c>
      <c r="C1072" s="283" t="s">
        <v>3821</v>
      </c>
      <c r="D1072" s="280"/>
      <c r="E1072" s="401" t="s">
        <v>3728</v>
      </c>
      <c r="F1072" s="375" t="s">
        <v>3822</v>
      </c>
      <c r="G1072" s="376" t="s">
        <v>3823</v>
      </c>
      <c r="H1072" s="347" t="str">
        <f t="shared" si="102"/>
        <v>фото</v>
      </c>
      <c r="I1072" s="188" t="s">
        <v>9405</v>
      </c>
      <c r="J1072" s="189" t="s">
        <v>164</v>
      </c>
      <c r="K1072" s="229">
        <v>2</v>
      </c>
      <c r="L1072" s="278">
        <v>288</v>
      </c>
      <c r="M1072" s="324">
        <v>1</v>
      </c>
      <c r="N1072" s="160"/>
      <c r="O1072" s="157">
        <f t="shared" si="103"/>
        <v>0</v>
      </c>
      <c r="P1072" s="374">
        <v>4607109991893</v>
      </c>
      <c r="Q1072" s="161"/>
      <c r="R1072" s="191" t="s">
        <v>9409</v>
      </c>
    </row>
    <row r="1073" spans="1:18" ht="58.15" customHeight="1">
      <c r="A1073" s="163">
        <v>1070</v>
      </c>
      <c r="B1073" s="350">
        <v>6370</v>
      </c>
      <c r="C1073" s="283" t="s">
        <v>3824</v>
      </c>
      <c r="D1073" s="280"/>
      <c r="E1073" s="401" t="s">
        <v>3728</v>
      </c>
      <c r="F1073" s="375" t="s">
        <v>3825</v>
      </c>
      <c r="G1073" s="376" t="s">
        <v>3826</v>
      </c>
      <c r="H1073" s="347" t="str">
        <f t="shared" si="102"/>
        <v>фото</v>
      </c>
      <c r="I1073" s="188" t="s">
        <v>9388</v>
      </c>
      <c r="J1073" s="189" t="s">
        <v>164</v>
      </c>
      <c r="K1073" s="229">
        <v>2</v>
      </c>
      <c r="L1073" s="278">
        <v>288</v>
      </c>
      <c r="M1073" s="324">
        <v>1</v>
      </c>
      <c r="N1073" s="160"/>
      <c r="O1073" s="157">
        <f t="shared" si="103"/>
        <v>0</v>
      </c>
      <c r="P1073" s="374">
        <v>4607109932018</v>
      </c>
      <c r="Q1073" s="161"/>
      <c r="R1073" s="191" t="s">
        <v>9409</v>
      </c>
    </row>
    <row r="1074" spans="1:18">
      <c r="B1074" s="35"/>
      <c r="C1074" s="35"/>
      <c r="D1074" s="35"/>
      <c r="E1074" s="292"/>
      <c r="F1074" s="35"/>
      <c r="G1074" s="35"/>
      <c r="H1074" s="35"/>
      <c r="I1074" s="35"/>
      <c r="J1074" s="35"/>
      <c r="K1074" s="435"/>
      <c r="L1074" s="35"/>
      <c r="M1074" s="35"/>
      <c r="N1074" s="35"/>
      <c r="P1074" s="379"/>
    </row>
    <row r="1075" spans="1:18">
      <c r="B1075" s="35"/>
      <c r="C1075" s="35"/>
      <c r="D1075" s="35"/>
      <c r="E1075" s="246" t="s">
        <v>9134</v>
      </c>
      <c r="F1075" s="35"/>
      <c r="G1075" s="35"/>
      <c r="H1075" s="35"/>
      <c r="I1075" s="35"/>
      <c r="J1075" s="35"/>
      <c r="K1075" s="435"/>
      <c r="L1075" s="35"/>
      <c r="M1075" s="35"/>
      <c r="N1075" s="35"/>
      <c r="P1075" s="379"/>
    </row>
    <row r="1076" spans="1:18">
      <c r="B1076" s="35"/>
      <c r="C1076" s="35"/>
      <c r="D1076" s="35"/>
      <c r="E1076" s="246" t="s">
        <v>9136</v>
      </c>
      <c r="F1076" s="35"/>
      <c r="G1076" s="35"/>
      <c r="H1076" s="35"/>
      <c r="I1076" s="35"/>
      <c r="J1076" s="35"/>
      <c r="K1076" s="435"/>
      <c r="L1076" s="35"/>
      <c r="M1076" s="35"/>
      <c r="N1076" s="35"/>
      <c r="P1076" s="379"/>
    </row>
    <row r="1077" spans="1:18">
      <c r="B1077" s="35"/>
      <c r="C1077" s="35"/>
      <c r="D1077" s="35"/>
      <c r="E1077" s="246" t="s">
        <v>9135</v>
      </c>
      <c r="F1077" s="35"/>
      <c r="G1077" s="35"/>
      <c r="H1077" s="35"/>
      <c r="I1077" s="35"/>
      <c r="J1077" s="35"/>
      <c r="K1077" s="435"/>
      <c r="L1077" s="35"/>
      <c r="M1077" s="35"/>
      <c r="N1077" s="35"/>
      <c r="P1077" s="379"/>
    </row>
    <row r="1078" spans="1:18" ht="15.75">
      <c r="B1078" s="35"/>
      <c r="C1078" s="35"/>
      <c r="D1078" s="35"/>
      <c r="E1078" s="247" t="s">
        <v>7846</v>
      </c>
      <c r="F1078" s="35"/>
      <c r="G1078" s="35"/>
      <c r="H1078" s="35"/>
      <c r="I1078" s="35"/>
      <c r="J1078" s="35"/>
      <c r="K1078" s="435"/>
      <c r="L1078" s="35"/>
      <c r="M1078" s="35"/>
      <c r="N1078" s="35"/>
      <c r="P1078" s="379"/>
    </row>
    <row r="1079" spans="1:18">
      <c r="B1079" s="35"/>
      <c r="C1079" s="35"/>
      <c r="D1079" s="35"/>
      <c r="E1079" s="248" t="s">
        <v>9137</v>
      </c>
      <c r="F1079" s="35"/>
      <c r="G1079" s="35"/>
      <c r="H1079" s="35"/>
      <c r="I1079" s="35"/>
      <c r="J1079" s="35"/>
      <c r="K1079" s="435"/>
      <c r="L1079" s="35"/>
      <c r="M1079" s="35"/>
      <c r="N1079" s="35"/>
      <c r="P1079" s="379"/>
    </row>
    <row r="1080" spans="1:18">
      <c r="B1080" s="35"/>
      <c r="C1080" s="35"/>
      <c r="D1080" s="35"/>
      <c r="E1080" s="248" t="s">
        <v>7854</v>
      </c>
      <c r="F1080" s="35"/>
      <c r="G1080" s="35"/>
      <c r="H1080" s="35"/>
      <c r="I1080" s="35"/>
      <c r="J1080" s="35"/>
      <c r="K1080" s="435"/>
      <c r="L1080" s="35"/>
      <c r="M1080" s="35"/>
      <c r="N1080" s="35"/>
      <c r="P1080" s="379"/>
    </row>
    <row r="1081" spans="1:18">
      <c r="B1081" s="35"/>
      <c r="C1081" s="35"/>
      <c r="D1081" s="35"/>
      <c r="E1081" s="248" t="s">
        <v>7855</v>
      </c>
      <c r="F1081" s="35"/>
      <c r="G1081" s="35"/>
      <c r="H1081" s="35"/>
      <c r="I1081" s="35"/>
      <c r="J1081" s="35"/>
      <c r="K1081" s="435"/>
      <c r="L1081" s="35"/>
      <c r="M1081" s="35"/>
      <c r="N1081" s="35"/>
      <c r="P1081" s="379"/>
    </row>
    <row r="1082" spans="1:18">
      <c r="B1082" s="35"/>
      <c r="C1082" s="35"/>
      <c r="D1082" s="35"/>
      <c r="E1082" s="183"/>
      <c r="F1082" s="35"/>
      <c r="G1082" s="35"/>
      <c r="H1082" s="35"/>
      <c r="I1082" s="35"/>
      <c r="J1082" s="35"/>
      <c r="K1082" s="435"/>
      <c r="L1082" s="35"/>
      <c r="M1082" s="35"/>
      <c r="N1082" s="35"/>
      <c r="P1082" s="379"/>
    </row>
    <row r="1083" spans="1:18">
      <c r="B1083" s="35"/>
      <c r="C1083" s="35"/>
      <c r="D1083" s="35"/>
      <c r="E1083" s="248" t="s">
        <v>8310</v>
      </c>
      <c r="F1083" s="35"/>
      <c r="G1083" s="35"/>
      <c r="H1083" s="35"/>
      <c r="I1083" s="35"/>
      <c r="J1083" s="35"/>
      <c r="K1083" s="435"/>
      <c r="L1083" s="35"/>
      <c r="M1083" s="35"/>
      <c r="N1083" s="35"/>
      <c r="P1083" s="379"/>
    </row>
    <row r="1084" spans="1:18">
      <c r="E1084" s="248" t="s">
        <v>8311</v>
      </c>
    </row>
  </sheetData>
  <sheetProtection sort="0" autoFilter="0"/>
  <autoFilter ref="A13:R1073"/>
  <sortState ref="A205:T231">
    <sortCondition ref="E205:E231"/>
    <sortCondition ref="F205:F231"/>
  </sortState>
  <dataConsolidate link="1"/>
  <mergeCells count="11">
    <mergeCell ref="E12:G12"/>
    <mergeCell ref="P1:Q5"/>
    <mergeCell ref="M9:N10"/>
    <mergeCell ref="L9:L10"/>
    <mergeCell ref="E7:I7"/>
    <mergeCell ref="L1:N1"/>
    <mergeCell ref="L2:N4"/>
    <mergeCell ref="M5:N5"/>
    <mergeCell ref="L6:N7"/>
    <mergeCell ref="E1:I6"/>
    <mergeCell ref="E9:I9"/>
  </mergeCells>
  <phoneticPr fontId="26" type="noConversion"/>
  <conditionalFormatting sqref="B191:B201 B167:B170 B155:B159 B123:B124 B135:B139 B141:B143 B145:B146 B148:B153 B178:B181 B183:B187 B161:B165 B172:B176 B18:B42 B44:B119 B126:B133">
    <cfRule type="duplicateValues" dxfId="48" priority="1314"/>
  </conditionalFormatting>
  <conditionalFormatting sqref="B205:B231">
    <cfRule type="duplicateValues" dxfId="47" priority="51"/>
  </conditionalFormatting>
  <conditionalFormatting sqref="B524:B539 B410:B412 B423:B451 B494:B498 B414:B421 B236:B251 B500:B506 B508:B512 B514:B520 B379:B395 B397:B406 B350:B358 B335:B348 B253:B299 B301:B333 B360:B377 B474:B477 B464:B472 B460:B462 B453:B458 B479:B484 B486:B492">
    <cfRule type="duplicateValues" dxfId="46" priority="1419"/>
  </conditionalFormatting>
  <conditionalFormatting sqref="B543:B546 B548:B582 B584:B666 B668:B743 B745:B778 B780:B812 B814:B822 B824:B842 B844:B856 B858 B860 B862 B864:B869">
    <cfRule type="duplicateValues" dxfId="45" priority="1831"/>
  </conditionalFormatting>
  <conditionalFormatting sqref="B870">
    <cfRule type="duplicateValues" dxfId="44" priority="127"/>
  </conditionalFormatting>
  <conditionalFormatting sqref="B872">
    <cfRule type="duplicateValues" dxfId="43" priority="123"/>
  </conditionalFormatting>
  <conditionalFormatting sqref="B954">
    <cfRule type="duplicateValues" dxfId="42" priority="6"/>
  </conditionalFormatting>
  <conditionalFormatting sqref="B959">
    <cfRule type="duplicateValues" dxfId="41" priority="24"/>
  </conditionalFormatting>
  <conditionalFormatting sqref="B981">
    <cfRule type="duplicateValues" dxfId="40" priority="4"/>
  </conditionalFormatting>
  <conditionalFormatting sqref="B999">
    <cfRule type="duplicateValues" dxfId="39" priority="18"/>
  </conditionalFormatting>
  <conditionalFormatting sqref="B1034">
    <cfRule type="duplicateValues" dxfId="38" priority="9"/>
  </conditionalFormatting>
  <conditionalFormatting sqref="B1035:B1073 B1000:B1032 B960:B980 B955:B958 B873:B951 B982:B997">
    <cfRule type="duplicateValues" dxfId="37" priority="1685"/>
  </conditionalFormatting>
  <conditionalFormatting sqref="B16:C16">
    <cfRule type="duplicateValues" dxfId="36" priority="136"/>
  </conditionalFormatting>
  <conditionalFormatting sqref="B121:C121">
    <cfRule type="duplicateValues" dxfId="35" priority="55"/>
  </conditionalFormatting>
  <conditionalFormatting sqref="B189:C189">
    <cfRule type="duplicateValues" dxfId="34" priority="54"/>
  </conditionalFormatting>
  <conditionalFormatting sqref="B203:C203">
    <cfRule type="duplicateValues" dxfId="33" priority="48"/>
  </conditionalFormatting>
  <conditionalFormatting sqref="B234:C234">
    <cfRule type="duplicateValues" dxfId="32" priority="134"/>
  </conditionalFormatting>
  <conditionalFormatting sqref="B408:C408">
    <cfRule type="duplicateValues" dxfId="31" priority="53"/>
  </conditionalFormatting>
  <conditionalFormatting sqref="B522:C522">
    <cfRule type="duplicateValues" dxfId="30" priority="52"/>
  </conditionalFormatting>
  <conditionalFormatting sqref="B540:C541">
    <cfRule type="duplicateValues" dxfId="29" priority="96"/>
  </conditionalFormatting>
  <conditionalFormatting sqref="B871:C871">
    <cfRule type="duplicateValues" dxfId="28" priority="125"/>
  </conditionalFormatting>
  <conditionalFormatting sqref="B952:C952">
    <cfRule type="duplicateValues" dxfId="27" priority="13"/>
  </conditionalFormatting>
  <conditionalFormatting sqref="B953:C953">
    <cfRule type="duplicateValues" dxfId="26" priority="3"/>
  </conditionalFormatting>
  <conditionalFormatting sqref="B998:C998">
    <cfRule type="duplicateValues" dxfId="25" priority="2"/>
  </conditionalFormatting>
  <conditionalFormatting sqref="B1033:C1033">
    <cfRule type="duplicateValues" dxfId="24" priority="1"/>
  </conditionalFormatting>
  <conditionalFormatting sqref="C15">
    <cfRule type="duplicateValues" dxfId="23" priority="8"/>
  </conditionalFormatting>
  <conditionalFormatting sqref="F870">
    <cfRule type="duplicateValues" dxfId="22" priority="126"/>
  </conditionalFormatting>
  <conditionalFormatting sqref="O872">
    <cfRule type="duplicateValues" dxfId="21" priority="124" stopIfTrue="1"/>
  </conditionalFormatting>
  <conditionalFormatting sqref="O954">
    <cfRule type="duplicateValues" dxfId="20" priority="7" stopIfTrue="1"/>
  </conditionalFormatting>
  <conditionalFormatting sqref="O959">
    <cfRule type="duplicateValues" dxfId="19" priority="25" stopIfTrue="1"/>
  </conditionalFormatting>
  <conditionalFormatting sqref="O981">
    <cfRule type="duplicateValues" dxfId="18" priority="5" stopIfTrue="1"/>
  </conditionalFormatting>
  <conditionalFormatting sqref="O999">
    <cfRule type="duplicateValues" dxfId="17" priority="19" stopIfTrue="1"/>
  </conditionalFormatting>
  <conditionalFormatting sqref="O1034">
    <cfRule type="duplicateValues" dxfId="16" priority="10" stopIfTrue="1"/>
  </conditionalFormatting>
  <conditionalFormatting sqref="P524:P539 P410:P412 P423:P451 P494:P498 P414:P421 P236:P251 P500:P506 P508:P512 P514:P520 P379:P395 P397:P406 P350:P358 P335:P348 P253:P299 P301:P333 P360:P377 P474:P477 P464:P472 P460:P462 P453:P458 P479:P484 P486:P492">
    <cfRule type="duplicateValues" dxfId="15" priority="1458"/>
  </conditionalFormatting>
  <conditionalFormatting sqref="P543:P546 P548:P582 P584:P666 P668:P743 P745:P778 P780:P812 P814:P822 P824:P842 P844:P856 P858 P860 P862 P864:P869">
    <cfRule type="duplicateValues" dxfId="14" priority="1849"/>
    <cfRule type="duplicateValues" dxfId="13" priority="1850"/>
    <cfRule type="duplicateValues" dxfId="12" priority="1851"/>
    <cfRule type="duplicateValues" dxfId="11" priority="1852"/>
  </conditionalFormatting>
  <conditionalFormatting sqref="P1035:P1073 P1000:P1032 P960:P980 P955:P958 P873:P951 P982:P997">
    <cfRule type="duplicateValues" dxfId="10" priority="1691"/>
  </conditionalFormatting>
  <conditionalFormatting sqref="Q543:Q546 Q548 Q550 Q552 Q554 Q557:Q559 Q561:Q566 Q568:Q579 Q581:Q582 Q584:Q585 Q588 Q590 Q592:Q593 Q595 Q597:Q599 Q601 Q603:Q605 Q613 Q616 Q618:Q619 Q621 Q623 Q629:Q630 Q632:Q633 Q635 Q637 Q640 Q643:Q649 Q651:Q652 Q654 Q663:Q664 Q668:Q669 Q671 Q676:Q677 Q679 Q685:Q689 Q691 Q695:Q698 Q700 Q703:Q707 Q709 Q711:Q714 Q716:Q717 Q719:Q721 Q723:Q724 Q726:Q727 Q729 Q731:Q733 Q735:Q738 Q740:Q743 Q747:Q750 Q758:Q759 Q761:Q765 Q767:Q769 Q771:Q773 Q775 Q777:Q778 Q780:Q786 Q788:Q791 Q794:Q795 Q797:Q798 Q800:Q801 Q803:Q804">
    <cfRule type="containsText" dxfId="9" priority="128" operator="containsText" text="нов19">
      <formula>NOT(ISERROR(SEARCH("нов19",Q543)))</formula>
    </cfRule>
  </conditionalFormatting>
  <printOptions horizontalCentered="1"/>
  <pageMargins left="0.15748031496062992" right="0.15748031496062992" top="0.74803149606299213" bottom="0.51181102362204722" header="0.15748031496062992" footer="0.15748031496062992"/>
  <pageSetup paperSize="9" scale="56" fitToHeight="20" orientation="portrait" r:id="rId1"/>
  <headerFooter alignWithMargins="0">
    <oddHeader>&amp;L&amp;8ООО "Семена и Селекция"
&amp;C&amp;12Программа &amp;A
"COLOR LINE"
&amp;RЗаявки присылайте
на  эл. адрес semena@aelita-nn.ru  
тел.: (831) 246-72-22, 246-58-80</oddHeader>
    <oddFooter>&amp;Lsemena@aelita-nn.ru&amp;CСтраница &amp;P из &amp;N&amp;Rwww.aelita-nn.ru</oddFooter>
  </headerFooter>
  <rowBreaks count="1" manualBreakCount="1">
    <brk id="119" min="1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tabColor theme="4" tint="-0.249977111117893"/>
  </sheetPr>
  <dimension ref="A1:R1703"/>
  <sheetViews>
    <sheetView view="pageBreakPreview" zoomScaleNormal="100" zoomScaleSheetLayoutView="100" workbookViewId="0">
      <pane ySplit="13" topLeftCell="A14" activePane="bottomLeft" state="frozen"/>
      <selection pane="bottomLeft" activeCell="N17" sqref="N17"/>
    </sheetView>
  </sheetViews>
  <sheetFormatPr defaultColWidth="9.140625" defaultRowHeight="12.75" outlineLevelCol="1"/>
  <cols>
    <col min="1" max="1" width="2" customWidth="1"/>
    <col min="2" max="2" width="5.7109375" customWidth="1"/>
    <col min="3" max="3" width="7.85546875" hidden="1" customWidth="1"/>
    <col min="4" max="4" width="6.42578125" hidden="1" customWidth="1"/>
    <col min="5" max="5" width="14.85546875" customWidth="1"/>
    <col min="6" max="6" width="23.7109375" customWidth="1"/>
    <col min="7" max="7" width="27.140625" style="431" customWidth="1"/>
    <col min="8" max="8" width="6.85546875" customWidth="1"/>
    <col min="9" max="9" width="42.140625" customWidth="1"/>
    <col min="10" max="10" width="6.42578125" customWidth="1"/>
    <col min="11" max="11" width="7.140625" customWidth="1"/>
    <col min="12" max="12" width="10.140625" customWidth="1"/>
    <col min="13" max="13" width="6.140625" customWidth="1"/>
    <col min="14" max="14" width="8.7109375" customWidth="1"/>
    <col min="15" max="15" width="11.7109375" customWidth="1" outlineLevel="1"/>
    <col min="16" max="16" width="19.42578125" customWidth="1" outlineLevel="1"/>
    <col min="17" max="17" width="9.140625" customWidth="1" outlineLevel="1"/>
    <col min="18" max="18" width="19.42578125" customWidth="1" outlineLevel="1"/>
  </cols>
  <sheetData>
    <row r="1" spans="1:18" ht="12.95" customHeight="1">
      <c r="A1" s="98"/>
      <c r="B1" s="99"/>
      <c r="C1" s="100"/>
      <c r="D1" s="100"/>
      <c r="E1" s="679" t="s">
        <v>12009</v>
      </c>
      <c r="F1" s="679"/>
      <c r="G1" s="679"/>
      <c r="H1" s="679"/>
      <c r="I1" s="679"/>
      <c r="J1" s="679"/>
      <c r="K1" s="101"/>
      <c r="L1" s="637" t="s">
        <v>160</v>
      </c>
      <c r="M1" s="638"/>
      <c r="N1" s="639"/>
      <c r="O1" s="102"/>
      <c r="R1" s="252"/>
    </row>
    <row r="2" spans="1:18" ht="6.75" customHeight="1">
      <c r="A2" s="103"/>
      <c r="B2" s="99"/>
      <c r="C2" s="100"/>
      <c r="D2" s="100"/>
      <c r="E2" s="679"/>
      <c r="F2" s="679"/>
      <c r="G2" s="679"/>
      <c r="H2" s="679"/>
      <c r="I2" s="679"/>
      <c r="J2" s="679"/>
      <c r="K2" s="101"/>
      <c r="L2" s="680">
        <f>'ЗАКАЗ-ФОРМА'!C16</f>
        <v>0</v>
      </c>
      <c r="M2" s="681"/>
      <c r="N2" s="682"/>
      <c r="O2" s="104"/>
      <c r="P2" s="676" t="s">
        <v>8042</v>
      </c>
      <c r="Q2" s="676"/>
      <c r="R2" s="677"/>
    </row>
    <row r="3" spans="1:18" ht="4.5" customHeight="1">
      <c r="A3" s="103"/>
      <c r="B3" s="99"/>
      <c r="C3" s="100"/>
      <c r="D3" s="100"/>
      <c r="E3" s="679"/>
      <c r="F3" s="679"/>
      <c r="G3" s="679"/>
      <c r="H3" s="679"/>
      <c r="I3" s="679"/>
      <c r="J3" s="679"/>
      <c r="K3" s="101"/>
      <c r="L3" s="683"/>
      <c r="M3" s="684"/>
      <c r="N3" s="685"/>
      <c r="O3" s="104"/>
      <c r="P3" s="676"/>
      <c r="Q3" s="676"/>
      <c r="R3" s="677"/>
    </row>
    <row r="4" spans="1:18" ht="5.25" customHeight="1">
      <c r="A4" s="103"/>
      <c r="B4" s="99"/>
      <c r="C4" s="100"/>
      <c r="D4" s="100"/>
      <c r="E4" s="679"/>
      <c r="F4" s="679"/>
      <c r="G4" s="679"/>
      <c r="H4" s="679"/>
      <c r="I4" s="679"/>
      <c r="J4" s="679"/>
      <c r="K4" s="101"/>
      <c r="L4" s="686"/>
      <c r="M4" s="687"/>
      <c r="N4" s="688"/>
      <c r="O4" s="104"/>
      <c r="P4" s="676"/>
      <c r="Q4" s="676"/>
      <c r="R4" s="677"/>
    </row>
    <row r="5" spans="1:18" ht="14.25" customHeight="1" thickBot="1">
      <c r="A5" s="103"/>
      <c r="B5" s="99"/>
      <c r="C5" s="100"/>
      <c r="D5" s="100"/>
      <c r="E5" s="679"/>
      <c r="F5" s="679"/>
      <c r="G5" s="679"/>
      <c r="H5" s="679"/>
      <c r="I5" s="679"/>
      <c r="J5" s="679"/>
      <c r="K5" s="105"/>
      <c r="L5" s="326"/>
      <c r="M5" s="689" t="s">
        <v>12005</v>
      </c>
      <c r="N5" s="689"/>
      <c r="O5" s="104"/>
      <c r="P5" s="676"/>
      <c r="Q5" s="676"/>
      <c r="R5" s="677"/>
    </row>
    <row r="6" spans="1:18" ht="6.75" customHeight="1">
      <c r="A6" s="106"/>
      <c r="B6" s="107"/>
      <c r="C6" s="108"/>
      <c r="D6" s="108"/>
      <c r="E6" s="259"/>
      <c r="F6" s="109"/>
      <c r="G6" s="109"/>
      <c r="H6" s="109"/>
      <c r="I6" s="109"/>
      <c r="J6" s="110"/>
      <c r="K6" s="105"/>
      <c r="L6" s="690">
        <f>SUM(O17:O1689)</f>
        <v>0</v>
      </c>
      <c r="M6" s="691"/>
      <c r="N6" s="691"/>
      <c r="O6" s="104"/>
      <c r="P6" s="676"/>
      <c r="Q6" s="676"/>
      <c r="R6" s="677"/>
    </row>
    <row r="7" spans="1:18" ht="18" customHeight="1">
      <c r="A7" s="106"/>
      <c r="B7" s="107"/>
      <c r="C7" s="108"/>
      <c r="D7" s="108"/>
      <c r="E7" s="678" t="s">
        <v>8309</v>
      </c>
      <c r="F7" s="678"/>
      <c r="G7" s="678"/>
      <c r="H7" s="678"/>
      <c r="I7" s="678"/>
      <c r="J7" s="678"/>
      <c r="K7" s="111"/>
      <c r="L7" s="692"/>
      <c r="M7" s="693"/>
      <c r="N7" s="693"/>
      <c r="P7" s="676"/>
      <c r="Q7" s="676"/>
      <c r="R7" s="677"/>
    </row>
    <row r="8" spans="1:18" ht="3.75" customHeight="1">
      <c r="A8" s="112"/>
      <c r="B8" s="113"/>
      <c r="C8" s="114"/>
      <c r="D8" s="114"/>
      <c r="E8" s="259"/>
      <c r="F8" s="109"/>
      <c r="G8" s="109"/>
      <c r="H8" s="109"/>
      <c r="I8" s="109"/>
      <c r="J8" s="115"/>
      <c r="K8" s="105"/>
      <c r="L8" s="326"/>
      <c r="M8" s="55"/>
      <c r="N8" s="54"/>
      <c r="P8" s="676"/>
      <c r="Q8" s="676"/>
      <c r="R8" s="677"/>
    </row>
    <row r="9" spans="1:18" ht="4.5" customHeight="1">
      <c r="A9" s="116"/>
      <c r="B9" s="117"/>
      <c r="C9" s="118"/>
      <c r="D9" s="118"/>
      <c r="E9" s="265"/>
      <c r="F9" s="265"/>
      <c r="G9" s="265"/>
      <c r="H9" s="265"/>
      <c r="I9" s="265"/>
      <c r="J9" s="265"/>
      <c r="K9" s="265"/>
      <c r="L9" s="694"/>
      <c r="M9" s="656">
        <f>SUM(N17:N1689)</f>
        <v>0</v>
      </c>
      <c r="N9" s="657"/>
      <c r="R9" s="252"/>
    </row>
    <row r="10" spans="1:18" ht="30" customHeight="1">
      <c r="A10" s="116"/>
      <c r="B10" s="117"/>
      <c r="C10" s="118"/>
      <c r="D10" s="118"/>
      <c r="E10" s="695" t="s">
        <v>12010</v>
      </c>
      <c r="F10" s="695"/>
      <c r="G10" s="695"/>
      <c r="H10" s="695"/>
      <c r="I10" s="695"/>
      <c r="J10" s="695"/>
      <c r="K10" s="265"/>
      <c r="L10" s="694"/>
      <c r="M10" s="659"/>
      <c r="N10" s="660"/>
      <c r="O10" s="424" t="s">
        <v>10556</v>
      </c>
      <c r="R10" s="252"/>
    </row>
    <row r="11" spans="1:18" ht="9.75" customHeight="1" thickBot="1">
      <c r="A11" s="116"/>
      <c r="B11" s="117"/>
      <c r="C11" s="118"/>
      <c r="D11" s="118"/>
      <c r="E11" s="265"/>
      <c r="F11" s="265"/>
      <c r="G11" s="265"/>
      <c r="H11" s="265"/>
      <c r="I11" s="265"/>
      <c r="J11" s="265"/>
      <c r="K11" s="265"/>
      <c r="L11" s="90"/>
      <c r="M11" s="119"/>
      <c r="N11" s="423"/>
      <c r="R11" s="252"/>
    </row>
    <row r="12" spans="1:18" ht="42.75" customHeight="1" thickBot="1">
      <c r="A12" s="94"/>
      <c r="B12" s="124" t="s">
        <v>1606</v>
      </c>
      <c r="C12" s="257"/>
      <c r="D12" s="258"/>
      <c r="E12" s="662" t="s">
        <v>1607</v>
      </c>
      <c r="F12" s="663"/>
      <c r="G12" s="664"/>
      <c r="H12" s="126" t="s">
        <v>1608</v>
      </c>
      <c r="I12" s="127" t="s">
        <v>19</v>
      </c>
      <c r="J12" s="227" t="s">
        <v>9737</v>
      </c>
      <c r="K12" s="226" t="s">
        <v>1609</v>
      </c>
      <c r="L12" s="124" t="s">
        <v>1610</v>
      </c>
      <c r="M12" s="129" t="s">
        <v>1611</v>
      </c>
      <c r="N12" s="244" t="s">
        <v>1612</v>
      </c>
      <c r="O12" s="207" t="s">
        <v>763</v>
      </c>
      <c r="P12" s="208" t="s">
        <v>20</v>
      </c>
      <c r="Q12" s="208" t="s">
        <v>1613</v>
      </c>
      <c r="R12" s="251" t="s">
        <v>762</v>
      </c>
    </row>
    <row r="13" spans="1:18" ht="15.75" customHeight="1">
      <c r="A13" s="94"/>
      <c r="B13" s="293"/>
      <c r="C13" s="293"/>
      <c r="D13" s="293"/>
      <c r="E13" s="307" t="s">
        <v>1614</v>
      </c>
      <c r="F13" s="295"/>
      <c r="G13" s="296"/>
      <c r="H13" s="297"/>
      <c r="I13" s="298"/>
      <c r="J13" s="299"/>
      <c r="K13" s="300"/>
      <c r="L13" s="306"/>
      <c r="M13" s="297"/>
      <c r="N13" s="293"/>
      <c r="O13" s="305"/>
      <c r="P13" s="305"/>
      <c r="Q13" s="305"/>
      <c r="R13" s="308"/>
    </row>
    <row r="14" spans="1:18" ht="6.2" customHeight="1">
      <c r="A14" s="209">
        <v>1</v>
      </c>
      <c r="B14" s="94"/>
      <c r="C14" s="94"/>
      <c r="D14" s="94"/>
      <c r="E14" s="289"/>
      <c r="F14" s="95"/>
      <c r="G14" s="430"/>
      <c r="H14" s="94"/>
      <c r="I14" s="134"/>
      <c r="J14" s="94"/>
      <c r="K14" s="95"/>
      <c r="L14" s="262"/>
      <c r="M14" s="97"/>
      <c r="N14" s="94"/>
      <c r="O14" s="94"/>
      <c r="P14" s="94"/>
      <c r="Q14" s="94"/>
      <c r="R14" s="253"/>
    </row>
    <row r="15" spans="1:18" ht="18" customHeight="1">
      <c r="A15" s="209">
        <v>2</v>
      </c>
      <c r="B15" s="136"/>
      <c r="C15" s="136"/>
      <c r="D15" s="137"/>
      <c r="E15" s="249"/>
      <c r="F15" s="327" t="s">
        <v>3831</v>
      </c>
      <c r="G15" s="140"/>
      <c r="H15" s="141"/>
      <c r="I15" s="142"/>
      <c r="J15" s="143"/>
      <c r="K15" s="143"/>
      <c r="L15" s="263"/>
      <c r="M15" s="141"/>
      <c r="N15" s="141"/>
      <c r="O15" s="141"/>
      <c r="P15" s="141"/>
      <c r="Q15" s="141"/>
      <c r="R15" s="254"/>
    </row>
    <row r="16" spans="1:18" ht="15">
      <c r="A16" s="209">
        <v>3</v>
      </c>
      <c r="B16" s="148"/>
      <c r="C16" s="204"/>
      <c r="D16" s="204"/>
      <c r="E16" s="261"/>
      <c r="F16" s="147" t="s">
        <v>3832</v>
      </c>
      <c r="G16" s="373"/>
      <c r="H16" s="148"/>
      <c r="I16" s="149"/>
      <c r="J16" s="204"/>
      <c r="K16" s="210"/>
      <c r="L16" s="264"/>
      <c r="M16" s="203"/>
      <c r="N16" s="204"/>
      <c r="O16" s="204"/>
      <c r="P16" s="204"/>
      <c r="Q16" s="204"/>
      <c r="R16" s="204"/>
    </row>
    <row r="17" spans="1:18" ht="58.15" customHeight="1">
      <c r="A17" s="209">
        <v>4</v>
      </c>
      <c r="B17" s="211">
        <v>16169</v>
      </c>
      <c r="C17" s="477" t="s">
        <v>3833</v>
      </c>
      <c r="D17" s="274"/>
      <c r="E17" s="290" t="s">
        <v>3831</v>
      </c>
      <c r="F17" s="152" t="s">
        <v>3834</v>
      </c>
      <c r="G17" s="429" t="s">
        <v>3835</v>
      </c>
      <c r="H17" s="250" t="str">
        <f t="shared" ref="H17:H80" si="0">HYPERLINK("https://www.gardenbulbs.ru/images/vesna_CL/thumbnails/"&amp;C17&amp;".jpg","фото")</f>
        <v>фото</v>
      </c>
      <c r="I17" s="153" t="s">
        <v>3836</v>
      </c>
      <c r="J17" s="154" t="s">
        <v>169</v>
      </c>
      <c r="K17" s="155">
        <v>2</v>
      </c>
      <c r="L17" s="245">
        <v>604.20000000000005</v>
      </c>
      <c r="M17" s="156">
        <v>1</v>
      </c>
      <c r="N17" s="213"/>
      <c r="O17" s="157">
        <f t="shared" ref="O17:O80" si="1">IF(ISERROR(L17*N17),0,L17*N17)</f>
        <v>0</v>
      </c>
      <c r="P17" s="255">
        <v>4607109914656</v>
      </c>
      <c r="Q17" s="256"/>
      <c r="R17" s="212" t="s">
        <v>3837</v>
      </c>
    </row>
    <row r="18" spans="1:18" ht="58.15" customHeight="1">
      <c r="A18" s="209">
        <v>5</v>
      </c>
      <c r="B18" s="211">
        <v>3965</v>
      </c>
      <c r="C18" s="477" t="s">
        <v>8247</v>
      </c>
      <c r="D18" s="274"/>
      <c r="E18" s="402" t="s">
        <v>3831</v>
      </c>
      <c r="F18" s="403" t="s">
        <v>8044</v>
      </c>
      <c r="G18" s="429" t="s">
        <v>8045</v>
      </c>
      <c r="H18" s="250" t="str">
        <f t="shared" si="0"/>
        <v>фото</v>
      </c>
      <c r="I18" s="153" t="s">
        <v>8191</v>
      </c>
      <c r="J18" s="321" t="s">
        <v>169</v>
      </c>
      <c r="K18" s="322">
        <v>2</v>
      </c>
      <c r="L18" s="404">
        <v>604.20000000000005</v>
      </c>
      <c r="M18" s="156">
        <v>1</v>
      </c>
      <c r="N18" s="213"/>
      <c r="O18" s="157">
        <f t="shared" si="1"/>
        <v>0</v>
      </c>
      <c r="P18" s="255">
        <v>4607109982105</v>
      </c>
      <c r="Q18" s="256"/>
      <c r="R18" s="212" t="s">
        <v>8188</v>
      </c>
    </row>
    <row r="19" spans="1:18" ht="58.15" customHeight="1">
      <c r="A19" s="209">
        <v>6</v>
      </c>
      <c r="B19" s="211">
        <v>494</v>
      </c>
      <c r="C19" s="477" t="s">
        <v>3838</v>
      </c>
      <c r="D19" s="274"/>
      <c r="E19" s="402" t="s">
        <v>3831</v>
      </c>
      <c r="F19" s="403" t="s">
        <v>3839</v>
      </c>
      <c r="G19" s="429" t="s">
        <v>3840</v>
      </c>
      <c r="H19" s="250" t="str">
        <f t="shared" si="0"/>
        <v>фото</v>
      </c>
      <c r="I19" s="153" t="s">
        <v>3841</v>
      </c>
      <c r="J19" s="321" t="s">
        <v>169</v>
      </c>
      <c r="K19" s="322">
        <v>2</v>
      </c>
      <c r="L19" s="404">
        <v>604.20000000000005</v>
      </c>
      <c r="M19" s="156">
        <v>1</v>
      </c>
      <c r="N19" s="213"/>
      <c r="O19" s="157">
        <f t="shared" si="1"/>
        <v>0</v>
      </c>
      <c r="P19" s="255">
        <v>4607109968857</v>
      </c>
      <c r="Q19" s="256"/>
      <c r="R19" s="212" t="s">
        <v>3837</v>
      </c>
    </row>
    <row r="20" spans="1:18" ht="58.15" customHeight="1">
      <c r="A20" s="209">
        <v>7</v>
      </c>
      <c r="B20" s="211">
        <v>16170</v>
      </c>
      <c r="C20" s="477" t="s">
        <v>3842</v>
      </c>
      <c r="D20" s="274"/>
      <c r="E20" s="402" t="s">
        <v>3831</v>
      </c>
      <c r="F20" s="403" t="s">
        <v>3843</v>
      </c>
      <c r="G20" s="429" t="s">
        <v>3844</v>
      </c>
      <c r="H20" s="250" t="str">
        <f t="shared" si="0"/>
        <v>фото</v>
      </c>
      <c r="I20" s="153" t="s">
        <v>3845</v>
      </c>
      <c r="J20" s="321" t="s">
        <v>169</v>
      </c>
      <c r="K20" s="322">
        <v>2</v>
      </c>
      <c r="L20" s="404">
        <v>604.20000000000005</v>
      </c>
      <c r="M20" s="156">
        <v>1</v>
      </c>
      <c r="N20" s="213"/>
      <c r="O20" s="157">
        <f t="shared" si="1"/>
        <v>0</v>
      </c>
      <c r="P20" s="255">
        <v>4607109914649</v>
      </c>
      <c r="Q20" s="256"/>
      <c r="R20" s="212" t="s">
        <v>3846</v>
      </c>
    </row>
    <row r="21" spans="1:18" ht="58.15" customHeight="1">
      <c r="A21" s="209">
        <v>8</v>
      </c>
      <c r="B21" s="211">
        <v>723</v>
      </c>
      <c r="C21" s="477" t="s">
        <v>3847</v>
      </c>
      <c r="D21" s="274"/>
      <c r="E21" s="402" t="s">
        <v>3831</v>
      </c>
      <c r="F21" s="403" t="s">
        <v>3848</v>
      </c>
      <c r="G21" s="429" t="s">
        <v>3849</v>
      </c>
      <c r="H21" s="250" t="str">
        <f t="shared" si="0"/>
        <v>фото</v>
      </c>
      <c r="I21" s="153" t="s">
        <v>3850</v>
      </c>
      <c r="J21" s="321" t="s">
        <v>169</v>
      </c>
      <c r="K21" s="322">
        <v>2</v>
      </c>
      <c r="L21" s="404">
        <v>604.20000000000005</v>
      </c>
      <c r="M21" s="156">
        <v>1</v>
      </c>
      <c r="N21" s="213"/>
      <c r="O21" s="157">
        <f t="shared" si="1"/>
        <v>0</v>
      </c>
      <c r="P21" s="255">
        <v>4607109952788</v>
      </c>
      <c r="Q21" s="256"/>
      <c r="R21" s="212" t="s">
        <v>3851</v>
      </c>
    </row>
    <row r="22" spans="1:18" ht="58.15" customHeight="1">
      <c r="A22" s="209">
        <v>9</v>
      </c>
      <c r="B22" s="211">
        <v>5639</v>
      </c>
      <c r="C22" s="477" t="s">
        <v>3856</v>
      </c>
      <c r="D22" s="274"/>
      <c r="E22" s="402" t="s">
        <v>3831</v>
      </c>
      <c r="F22" s="403" t="s">
        <v>3857</v>
      </c>
      <c r="G22" s="429" t="s">
        <v>3858</v>
      </c>
      <c r="H22" s="250" t="str">
        <f t="shared" si="0"/>
        <v>фото</v>
      </c>
      <c r="I22" s="153" t="s">
        <v>3859</v>
      </c>
      <c r="J22" s="321" t="s">
        <v>169</v>
      </c>
      <c r="K22" s="322">
        <v>1</v>
      </c>
      <c r="L22" s="404">
        <v>527.9</v>
      </c>
      <c r="M22" s="156">
        <v>1</v>
      </c>
      <c r="N22" s="213"/>
      <c r="O22" s="157">
        <f t="shared" si="1"/>
        <v>0</v>
      </c>
      <c r="P22" s="255">
        <v>4607109933336</v>
      </c>
      <c r="Q22" s="256"/>
      <c r="R22" s="212" t="s">
        <v>3837</v>
      </c>
    </row>
    <row r="23" spans="1:18" ht="58.15" customHeight="1">
      <c r="A23" s="209">
        <v>10</v>
      </c>
      <c r="B23" s="211">
        <v>84</v>
      </c>
      <c r="C23" s="477" t="s">
        <v>3852</v>
      </c>
      <c r="D23" s="274"/>
      <c r="E23" s="402" t="s">
        <v>3831</v>
      </c>
      <c r="F23" s="403" t="s">
        <v>3853</v>
      </c>
      <c r="G23" s="429" t="s">
        <v>3854</v>
      </c>
      <c r="H23" s="250" t="str">
        <f t="shared" si="0"/>
        <v>фото</v>
      </c>
      <c r="I23" s="153" t="s">
        <v>3855</v>
      </c>
      <c r="J23" s="321" t="s">
        <v>169</v>
      </c>
      <c r="K23" s="322">
        <v>2</v>
      </c>
      <c r="L23" s="404">
        <v>604.20000000000005</v>
      </c>
      <c r="M23" s="156">
        <v>1</v>
      </c>
      <c r="N23" s="213"/>
      <c r="O23" s="157">
        <f t="shared" si="1"/>
        <v>0</v>
      </c>
      <c r="P23" s="255">
        <v>4607109968871</v>
      </c>
      <c r="Q23" s="256"/>
      <c r="R23" s="212" t="s">
        <v>3851</v>
      </c>
    </row>
    <row r="24" spans="1:18" ht="58.15" customHeight="1">
      <c r="A24" s="209">
        <v>11</v>
      </c>
      <c r="B24" s="211">
        <v>726</v>
      </c>
      <c r="C24" s="477" t="s">
        <v>3860</v>
      </c>
      <c r="D24" s="274"/>
      <c r="E24" s="402" t="s">
        <v>3831</v>
      </c>
      <c r="F24" s="403" t="s">
        <v>658</v>
      </c>
      <c r="G24" s="429" t="s">
        <v>659</v>
      </c>
      <c r="H24" s="250" t="str">
        <f t="shared" si="0"/>
        <v>фото</v>
      </c>
      <c r="I24" s="153" t="s">
        <v>3861</v>
      </c>
      <c r="J24" s="321" t="s">
        <v>169</v>
      </c>
      <c r="K24" s="322">
        <v>2</v>
      </c>
      <c r="L24" s="404">
        <v>604.20000000000005</v>
      </c>
      <c r="M24" s="156">
        <v>1</v>
      </c>
      <c r="N24" s="213"/>
      <c r="O24" s="157">
        <f t="shared" si="1"/>
        <v>0</v>
      </c>
      <c r="P24" s="255">
        <v>4607109952801</v>
      </c>
      <c r="Q24" s="256"/>
      <c r="R24" s="212" t="s">
        <v>3851</v>
      </c>
    </row>
    <row r="25" spans="1:18" ht="58.15" customHeight="1">
      <c r="A25" s="209">
        <v>12</v>
      </c>
      <c r="B25" s="211">
        <v>727</v>
      </c>
      <c r="C25" s="477" t="s">
        <v>3862</v>
      </c>
      <c r="D25" s="274"/>
      <c r="E25" s="402" t="s">
        <v>3831</v>
      </c>
      <c r="F25" s="403" t="s">
        <v>3863</v>
      </c>
      <c r="G25" s="429" t="s">
        <v>3864</v>
      </c>
      <c r="H25" s="250" t="str">
        <f t="shared" si="0"/>
        <v>фото</v>
      </c>
      <c r="I25" s="153" t="s">
        <v>3865</v>
      </c>
      <c r="J25" s="321" t="s">
        <v>169</v>
      </c>
      <c r="K25" s="322">
        <v>2</v>
      </c>
      <c r="L25" s="404">
        <v>551.30000000000007</v>
      </c>
      <c r="M25" s="156">
        <v>1</v>
      </c>
      <c r="N25" s="213"/>
      <c r="O25" s="157">
        <f t="shared" si="1"/>
        <v>0</v>
      </c>
      <c r="P25" s="255">
        <v>4607109952818</v>
      </c>
      <c r="Q25" s="256"/>
      <c r="R25" s="212" t="s">
        <v>3851</v>
      </c>
    </row>
    <row r="26" spans="1:18" ht="58.15" customHeight="1">
      <c r="A26" s="209">
        <v>13</v>
      </c>
      <c r="B26" s="211">
        <v>1584</v>
      </c>
      <c r="C26" s="477" t="s">
        <v>3866</v>
      </c>
      <c r="D26" s="274"/>
      <c r="E26" s="402" t="s">
        <v>3831</v>
      </c>
      <c r="F26" s="403" t="s">
        <v>3867</v>
      </c>
      <c r="G26" s="429" t="s">
        <v>3868</v>
      </c>
      <c r="H26" s="250" t="str">
        <f t="shared" si="0"/>
        <v>фото</v>
      </c>
      <c r="I26" s="153" t="s">
        <v>3869</v>
      </c>
      <c r="J26" s="321" t="s">
        <v>169</v>
      </c>
      <c r="K26" s="322">
        <v>2</v>
      </c>
      <c r="L26" s="404">
        <v>551.30000000000007</v>
      </c>
      <c r="M26" s="156">
        <v>1</v>
      </c>
      <c r="N26" s="213"/>
      <c r="O26" s="157">
        <f t="shared" si="1"/>
        <v>0</v>
      </c>
      <c r="P26" s="255">
        <v>4607109965924</v>
      </c>
      <c r="Q26" s="256"/>
      <c r="R26" s="212" t="s">
        <v>3851</v>
      </c>
    </row>
    <row r="27" spans="1:18" ht="58.15" customHeight="1">
      <c r="A27" s="209">
        <v>14</v>
      </c>
      <c r="B27" s="211">
        <v>3929</v>
      </c>
      <c r="C27" s="477" t="s">
        <v>3870</v>
      </c>
      <c r="D27" s="274"/>
      <c r="E27" s="402" t="s">
        <v>3831</v>
      </c>
      <c r="F27" s="403" t="s">
        <v>3871</v>
      </c>
      <c r="G27" s="429" t="s">
        <v>3872</v>
      </c>
      <c r="H27" s="250" t="str">
        <f t="shared" si="0"/>
        <v>фото</v>
      </c>
      <c r="I27" s="153" t="s">
        <v>3873</v>
      </c>
      <c r="J27" s="321" t="s">
        <v>169</v>
      </c>
      <c r="K27" s="322">
        <v>2</v>
      </c>
      <c r="L27" s="404">
        <v>604.20000000000005</v>
      </c>
      <c r="M27" s="156">
        <v>1</v>
      </c>
      <c r="N27" s="213"/>
      <c r="O27" s="157">
        <f t="shared" si="1"/>
        <v>0</v>
      </c>
      <c r="P27" s="255">
        <v>4607109981474</v>
      </c>
      <c r="Q27" s="256"/>
      <c r="R27" s="212" t="s">
        <v>3837</v>
      </c>
    </row>
    <row r="28" spans="1:18" ht="58.15" customHeight="1">
      <c r="A28" s="209">
        <v>15</v>
      </c>
      <c r="B28" s="211">
        <v>1586</v>
      </c>
      <c r="C28" s="477" t="s">
        <v>3874</v>
      </c>
      <c r="D28" s="274"/>
      <c r="E28" s="402" t="s">
        <v>3831</v>
      </c>
      <c r="F28" s="403" t="s">
        <v>3875</v>
      </c>
      <c r="G28" s="429" t="s">
        <v>3876</v>
      </c>
      <c r="H28" s="250" t="str">
        <f t="shared" si="0"/>
        <v>фото</v>
      </c>
      <c r="I28" s="153" t="s">
        <v>3877</v>
      </c>
      <c r="J28" s="321" t="s">
        <v>169</v>
      </c>
      <c r="K28" s="322">
        <v>2</v>
      </c>
      <c r="L28" s="404">
        <v>551.30000000000007</v>
      </c>
      <c r="M28" s="156">
        <v>1</v>
      </c>
      <c r="N28" s="213"/>
      <c r="O28" s="157">
        <f t="shared" si="1"/>
        <v>0</v>
      </c>
      <c r="P28" s="255">
        <v>4607109965948</v>
      </c>
      <c r="Q28" s="256"/>
      <c r="R28" s="212" t="s">
        <v>3878</v>
      </c>
    </row>
    <row r="29" spans="1:18" ht="58.15" customHeight="1">
      <c r="A29" s="209">
        <v>16</v>
      </c>
      <c r="B29" s="211">
        <v>10761</v>
      </c>
      <c r="C29" s="477" t="s">
        <v>3879</v>
      </c>
      <c r="D29" s="274"/>
      <c r="E29" s="402" t="s">
        <v>3831</v>
      </c>
      <c r="F29" s="403" t="s">
        <v>3880</v>
      </c>
      <c r="G29" s="429" t="s">
        <v>3881</v>
      </c>
      <c r="H29" s="250" t="str">
        <f t="shared" si="0"/>
        <v>фото</v>
      </c>
      <c r="I29" s="153" t="s">
        <v>3882</v>
      </c>
      <c r="J29" s="321" t="s">
        <v>169</v>
      </c>
      <c r="K29" s="322">
        <v>2</v>
      </c>
      <c r="L29" s="404">
        <v>604.20000000000005</v>
      </c>
      <c r="M29" s="156">
        <v>1</v>
      </c>
      <c r="N29" s="213"/>
      <c r="O29" s="157">
        <f t="shared" si="1"/>
        <v>0</v>
      </c>
      <c r="P29" s="255">
        <v>4607109925744</v>
      </c>
      <c r="Q29" s="256"/>
      <c r="R29" s="212" t="s">
        <v>3837</v>
      </c>
    </row>
    <row r="30" spans="1:18" ht="58.15" customHeight="1">
      <c r="A30" s="209">
        <v>17</v>
      </c>
      <c r="B30" s="211">
        <v>728</v>
      </c>
      <c r="C30" s="477" t="s">
        <v>3883</v>
      </c>
      <c r="D30" s="274"/>
      <c r="E30" s="402" t="s">
        <v>3831</v>
      </c>
      <c r="F30" s="403" t="s">
        <v>3884</v>
      </c>
      <c r="G30" s="429" t="s">
        <v>3885</v>
      </c>
      <c r="H30" s="250" t="str">
        <f t="shared" si="0"/>
        <v>фото</v>
      </c>
      <c r="I30" s="153" t="s">
        <v>3886</v>
      </c>
      <c r="J30" s="321" t="s">
        <v>169</v>
      </c>
      <c r="K30" s="322">
        <v>1</v>
      </c>
      <c r="L30" s="404">
        <v>527.9</v>
      </c>
      <c r="M30" s="156">
        <v>1</v>
      </c>
      <c r="N30" s="213"/>
      <c r="O30" s="157">
        <f t="shared" si="1"/>
        <v>0</v>
      </c>
      <c r="P30" s="255">
        <v>4607109952825</v>
      </c>
      <c r="Q30" s="256"/>
      <c r="R30" s="212" t="s">
        <v>3887</v>
      </c>
    </row>
    <row r="31" spans="1:18" ht="58.15" customHeight="1">
      <c r="A31" s="209">
        <v>18</v>
      </c>
      <c r="B31" s="211">
        <v>495</v>
      </c>
      <c r="C31" s="477" t="s">
        <v>4251</v>
      </c>
      <c r="D31" s="274"/>
      <c r="E31" s="402" t="s">
        <v>3831</v>
      </c>
      <c r="F31" s="403" t="s">
        <v>4252</v>
      </c>
      <c r="G31" s="429" t="s">
        <v>4253</v>
      </c>
      <c r="H31" s="250" t="str">
        <f t="shared" si="0"/>
        <v>фото</v>
      </c>
      <c r="I31" s="153" t="s">
        <v>4254</v>
      </c>
      <c r="J31" s="321" t="s">
        <v>169</v>
      </c>
      <c r="K31" s="322">
        <v>2</v>
      </c>
      <c r="L31" s="404">
        <v>604.20000000000005</v>
      </c>
      <c r="M31" s="156">
        <v>1</v>
      </c>
      <c r="N31" s="213"/>
      <c r="O31" s="157">
        <f t="shared" si="1"/>
        <v>0</v>
      </c>
      <c r="P31" s="255">
        <v>4607109969205</v>
      </c>
      <c r="Q31" s="256"/>
      <c r="R31" s="212" t="s">
        <v>3851</v>
      </c>
    </row>
    <row r="32" spans="1:18" ht="58.15" customHeight="1">
      <c r="A32" s="209">
        <v>19</v>
      </c>
      <c r="B32" s="211">
        <v>3934</v>
      </c>
      <c r="C32" s="477" t="s">
        <v>4255</v>
      </c>
      <c r="D32" s="274"/>
      <c r="E32" s="402" t="s">
        <v>3831</v>
      </c>
      <c r="F32" s="403" t="s">
        <v>4256</v>
      </c>
      <c r="G32" s="429" t="s">
        <v>4257</v>
      </c>
      <c r="H32" s="250" t="str">
        <f t="shared" si="0"/>
        <v>фото</v>
      </c>
      <c r="I32" s="153" t="s">
        <v>4258</v>
      </c>
      <c r="J32" s="321" t="s">
        <v>169</v>
      </c>
      <c r="K32" s="322">
        <v>2</v>
      </c>
      <c r="L32" s="404">
        <v>604.20000000000005</v>
      </c>
      <c r="M32" s="156">
        <v>1</v>
      </c>
      <c r="N32" s="213"/>
      <c r="O32" s="157">
        <f t="shared" si="1"/>
        <v>0</v>
      </c>
      <c r="P32" s="255">
        <v>4607109981528</v>
      </c>
      <c r="Q32" s="256"/>
      <c r="R32" s="212" t="s">
        <v>3837</v>
      </c>
    </row>
    <row r="33" spans="1:18" ht="58.15" customHeight="1">
      <c r="A33" s="209">
        <v>20</v>
      </c>
      <c r="B33" s="211">
        <v>1631</v>
      </c>
      <c r="C33" s="477" t="s">
        <v>4259</v>
      </c>
      <c r="D33" s="274"/>
      <c r="E33" s="402" t="s">
        <v>3831</v>
      </c>
      <c r="F33" s="403" t="s">
        <v>4260</v>
      </c>
      <c r="G33" s="429" t="s">
        <v>4261</v>
      </c>
      <c r="H33" s="250" t="str">
        <f t="shared" si="0"/>
        <v>фото</v>
      </c>
      <c r="I33" s="153" t="s">
        <v>4262</v>
      </c>
      <c r="J33" s="321" t="s">
        <v>169</v>
      </c>
      <c r="K33" s="322">
        <v>2</v>
      </c>
      <c r="L33" s="404">
        <v>604.20000000000005</v>
      </c>
      <c r="M33" s="156">
        <v>1</v>
      </c>
      <c r="N33" s="213"/>
      <c r="O33" s="157">
        <f t="shared" si="1"/>
        <v>0</v>
      </c>
      <c r="P33" s="255">
        <v>4607109966365</v>
      </c>
      <c r="Q33" s="256"/>
      <c r="R33" s="212" t="s">
        <v>3851</v>
      </c>
    </row>
    <row r="34" spans="1:18" ht="58.15" customHeight="1">
      <c r="A34" s="209">
        <v>21</v>
      </c>
      <c r="B34" s="211">
        <v>4419</v>
      </c>
      <c r="C34" s="477" t="s">
        <v>4235</v>
      </c>
      <c r="D34" s="274"/>
      <c r="E34" s="402" t="s">
        <v>3831</v>
      </c>
      <c r="F34" s="403" t="s">
        <v>4236</v>
      </c>
      <c r="G34" s="429" t="s">
        <v>4237</v>
      </c>
      <c r="H34" s="250" t="str">
        <f t="shared" si="0"/>
        <v>фото</v>
      </c>
      <c r="I34" s="153" t="s">
        <v>4238</v>
      </c>
      <c r="J34" s="321" t="s">
        <v>169</v>
      </c>
      <c r="K34" s="322">
        <v>2</v>
      </c>
      <c r="L34" s="404">
        <v>604.20000000000005</v>
      </c>
      <c r="M34" s="156">
        <v>1</v>
      </c>
      <c r="N34" s="213"/>
      <c r="O34" s="157">
        <f t="shared" si="1"/>
        <v>0</v>
      </c>
      <c r="P34" s="255">
        <v>4607109988404</v>
      </c>
      <c r="Q34" s="256"/>
      <c r="R34" s="212" t="s">
        <v>3837</v>
      </c>
    </row>
    <row r="35" spans="1:18" ht="58.15" customHeight="1">
      <c r="A35" s="209">
        <v>22</v>
      </c>
      <c r="B35" s="211">
        <v>1632</v>
      </c>
      <c r="C35" s="477" t="s">
        <v>4263</v>
      </c>
      <c r="D35" s="274"/>
      <c r="E35" s="402" t="s">
        <v>3831</v>
      </c>
      <c r="F35" s="403" t="s">
        <v>4264</v>
      </c>
      <c r="G35" s="429" t="s">
        <v>4265</v>
      </c>
      <c r="H35" s="250" t="str">
        <f t="shared" si="0"/>
        <v>фото</v>
      </c>
      <c r="I35" s="153" t="s">
        <v>4266</v>
      </c>
      <c r="J35" s="321" t="s">
        <v>169</v>
      </c>
      <c r="K35" s="322">
        <v>2</v>
      </c>
      <c r="L35" s="404">
        <v>604.20000000000005</v>
      </c>
      <c r="M35" s="156">
        <v>1</v>
      </c>
      <c r="N35" s="213"/>
      <c r="O35" s="157">
        <f t="shared" si="1"/>
        <v>0</v>
      </c>
      <c r="P35" s="255">
        <v>4607109966372</v>
      </c>
      <c r="Q35" s="256"/>
      <c r="R35" s="212" t="s">
        <v>3851</v>
      </c>
    </row>
    <row r="36" spans="1:18" ht="58.35" customHeight="1">
      <c r="A36" s="209">
        <v>23</v>
      </c>
      <c r="B36" s="211">
        <v>1675</v>
      </c>
      <c r="C36" s="477" t="s">
        <v>9410</v>
      </c>
      <c r="D36" s="274"/>
      <c r="E36" s="402" t="s">
        <v>3831</v>
      </c>
      <c r="F36" s="403" t="s">
        <v>1120</v>
      </c>
      <c r="G36" s="429" t="s">
        <v>1119</v>
      </c>
      <c r="H36" s="250" t="str">
        <f t="shared" si="0"/>
        <v>фото</v>
      </c>
      <c r="I36" s="153" t="s">
        <v>9580</v>
      </c>
      <c r="J36" s="321" t="s">
        <v>169</v>
      </c>
      <c r="K36" s="322">
        <v>1</v>
      </c>
      <c r="L36" s="404">
        <v>527.70000000000005</v>
      </c>
      <c r="M36" s="156">
        <v>1</v>
      </c>
      <c r="N36" s="213"/>
      <c r="O36" s="157">
        <f t="shared" si="1"/>
        <v>0</v>
      </c>
      <c r="P36" s="255">
        <v>4607109952696</v>
      </c>
      <c r="Q36" s="256"/>
      <c r="R36" s="212" t="s">
        <v>3851</v>
      </c>
    </row>
    <row r="37" spans="1:18" ht="58.15" customHeight="1">
      <c r="A37" s="209">
        <v>24</v>
      </c>
      <c r="B37" s="211">
        <v>1629</v>
      </c>
      <c r="C37" s="477" t="s">
        <v>4239</v>
      </c>
      <c r="D37" s="274"/>
      <c r="E37" s="402" t="s">
        <v>3831</v>
      </c>
      <c r="F37" s="403" t="s">
        <v>4240</v>
      </c>
      <c r="G37" s="429" t="s">
        <v>4241</v>
      </c>
      <c r="H37" s="250" t="str">
        <f t="shared" si="0"/>
        <v>фото</v>
      </c>
      <c r="I37" s="153" t="s">
        <v>4242</v>
      </c>
      <c r="J37" s="321" t="s">
        <v>169</v>
      </c>
      <c r="K37" s="322">
        <v>2</v>
      </c>
      <c r="L37" s="404">
        <v>551.30000000000007</v>
      </c>
      <c r="M37" s="156">
        <v>1</v>
      </c>
      <c r="N37" s="213"/>
      <c r="O37" s="157">
        <f t="shared" si="1"/>
        <v>0</v>
      </c>
      <c r="P37" s="255">
        <v>4607109966341</v>
      </c>
      <c r="Q37" s="256"/>
      <c r="R37" s="212" t="s">
        <v>3851</v>
      </c>
    </row>
    <row r="38" spans="1:18" ht="58.15" customHeight="1">
      <c r="A38" s="209">
        <v>25</v>
      </c>
      <c r="B38" s="211">
        <v>3927</v>
      </c>
      <c r="C38" s="477" t="s">
        <v>4243</v>
      </c>
      <c r="D38" s="274"/>
      <c r="E38" s="402" t="s">
        <v>3831</v>
      </c>
      <c r="F38" s="403" t="s">
        <v>4244</v>
      </c>
      <c r="G38" s="429" t="s">
        <v>4245</v>
      </c>
      <c r="H38" s="250" t="str">
        <f t="shared" si="0"/>
        <v>фото</v>
      </c>
      <c r="I38" s="153" t="s">
        <v>4246</v>
      </c>
      <c r="J38" s="321" t="s">
        <v>169</v>
      </c>
      <c r="K38" s="322">
        <v>2</v>
      </c>
      <c r="L38" s="404">
        <v>604.20000000000005</v>
      </c>
      <c r="M38" s="156">
        <v>1</v>
      </c>
      <c r="N38" s="213"/>
      <c r="O38" s="157">
        <f t="shared" si="1"/>
        <v>0</v>
      </c>
      <c r="P38" s="255">
        <v>4607109981450</v>
      </c>
      <c r="Q38" s="256"/>
      <c r="R38" s="212" t="s">
        <v>3851</v>
      </c>
    </row>
    <row r="39" spans="1:18" ht="58.15" customHeight="1">
      <c r="A39" s="209">
        <v>26</v>
      </c>
      <c r="B39" s="211">
        <v>1602</v>
      </c>
      <c r="C39" s="477" t="s">
        <v>4247</v>
      </c>
      <c r="D39" s="274"/>
      <c r="E39" s="402" t="s">
        <v>3831</v>
      </c>
      <c r="F39" s="403" t="s">
        <v>4248</v>
      </c>
      <c r="G39" s="429" t="s">
        <v>4249</v>
      </c>
      <c r="H39" s="250" t="str">
        <f t="shared" si="0"/>
        <v>фото</v>
      </c>
      <c r="I39" s="153" t="s">
        <v>4250</v>
      </c>
      <c r="J39" s="321" t="s">
        <v>169</v>
      </c>
      <c r="K39" s="322">
        <v>2</v>
      </c>
      <c r="L39" s="404">
        <v>604.20000000000005</v>
      </c>
      <c r="M39" s="156">
        <v>1</v>
      </c>
      <c r="N39" s="213"/>
      <c r="O39" s="157">
        <f t="shared" si="1"/>
        <v>0</v>
      </c>
      <c r="P39" s="255">
        <v>4607109969182</v>
      </c>
      <c r="Q39" s="256"/>
      <c r="R39" s="212" t="s">
        <v>3878</v>
      </c>
    </row>
    <row r="40" spans="1:18" ht="58.15" customHeight="1">
      <c r="A40" s="209">
        <v>27</v>
      </c>
      <c r="B40" s="211">
        <v>3916</v>
      </c>
      <c r="C40" s="477" t="s">
        <v>3936</v>
      </c>
      <c r="D40" s="274"/>
      <c r="E40" s="402" t="s">
        <v>3831</v>
      </c>
      <c r="F40" s="403" t="s">
        <v>3937</v>
      </c>
      <c r="G40" s="429" t="s">
        <v>3938</v>
      </c>
      <c r="H40" s="250" t="str">
        <f t="shared" si="0"/>
        <v>фото</v>
      </c>
      <c r="I40" s="153" t="s">
        <v>3939</v>
      </c>
      <c r="J40" s="321" t="s">
        <v>169</v>
      </c>
      <c r="K40" s="322">
        <v>2</v>
      </c>
      <c r="L40" s="404">
        <v>604.20000000000005</v>
      </c>
      <c r="M40" s="156">
        <v>1</v>
      </c>
      <c r="N40" s="213"/>
      <c r="O40" s="157">
        <f t="shared" si="1"/>
        <v>0</v>
      </c>
      <c r="P40" s="255">
        <v>4607109981351</v>
      </c>
      <c r="Q40" s="256"/>
      <c r="R40" s="212" t="s">
        <v>3851</v>
      </c>
    </row>
    <row r="41" spans="1:18" ht="58.15" customHeight="1">
      <c r="A41" s="209">
        <v>28</v>
      </c>
      <c r="B41" s="211">
        <v>85</v>
      </c>
      <c r="C41" s="477" t="s">
        <v>3993</v>
      </c>
      <c r="D41" s="274"/>
      <c r="E41" s="402" t="s">
        <v>3831</v>
      </c>
      <c r="F41" s="403" t="s">
        <v>3994</v>
      </c>
      <c r="G41" s="429" t="s">
        <v>3995</v>
      </c>
      <c r="H41" s="250" t="str">
        <f t="shared" si="0"/>
        <v>фото</v>
      </c>
      <c r="I41" s="153" t="s">
        <v>3996</v>
      </c>
      <c r="J41" s="321" t="s">
        <v>169</v>
      </c>
      <c r="K41" s="322">
        <v>2</v>
      </c>
      <c r="L41" s="404">
        <v>551.30000000000007</v>
      </c>
      <c r="M41" s="156">
        <v>1</v>
      </c>
      <c r="N41" s="213"/>
      <c r="O41" s="157">
        <f t="shared" si="1"/>
        <v>0</v>
      </c>
      <c r="P41" s="255">
        <v>4607109966099</v>
      </c>
      <c r="Q41" s="256"/>
      <c r="R41" s="212" t="s">
        <v>3851</v>
      </c>
    </row>
    <row r="42" spans="1:18" ht="58.15" customHeight="1">
      <c r="A42" s="209">
        <v>29</v>
      </c>
      <c r="B42" s="211">
        <v>740</v>
      </c>
      <c r="C42" s="477" t="s">
        <v>3956</v>
      </c>
      <c r="D42" s="274"/>
      <c r="E42" s="402" t="s">
        <v>3831</v>
      </c>
      <c r="F42" s="403" t="s">
        <v>3957</v>
      </c>
      <c r="G42" s="429" t="s">
        <v>3958</v>
      </c>
      <c r="H42" s="250" t="str">
        <f t="shared" si="0"/>
        <v>фото</v>
      </c>
      <c r="I42" s="153" t="s">
        <v>3959</v>
      </c>
      <c r="J42" s="321" t="s">
        <v>169</v>
      </c>
      <c r="K42" s="322">
        <v>2</v>
      </c>
      <c r="L42" s="404">
        <v>551.30000000000007</v>
      </c>
      <c r="M42" s="156">
        <v>1</v>
      </c>
      <c r="N42" s="213"/>
      <c r="O42" s="157">
        <f t="shared" si="1"/>
        <v>0</v>
      </c>
      <c r="P42" s="255">
        <v>4607109952948</v>
      </c>
      <c r="Q42" s="256"/>
      <c r="R42" s="212" t="s">
        <v>3851</v>
      </c>
    </row>
    <row r="43" spans="1:18" ht="58.15" customHeight="1">
      <c r="A43" s="209">
        <v>30</v>
      </c>
      <c r="B43" s="211">
        <v>5419</v>
      </c>
      <c r="C43" s="477" t="s">
        <v>3989</v>
      </c>
      <c r="D43" s="274"/>
      <c r="E43" s="402" t="s">
        <v>3831</v>
      </c>
      <c r="F43" s="403" t="s">
        <v>3990</v>
      </c>
      <c r="G43" s="429" t="s">
        <v>3991</v>
      </c>
      <c r="H43" s="250" t="str">
        <f t="shared" si="0"/>
        <v>фото</v>
      </c>
      <c r="I43" s="153" t="s">
        <v>3992</v>
      </c>
      <c r="J43" s="321" t="s">
        <v>169</v>
      </c>
      <c r="K43" s="322">
        <v>2</v>
      </c>
      <c r="L43" s="404">
        <v>604.20000000000005</v>
      </c>
      <c r="M43" s="156">
        <v>1</v>
      </c>
      <c r="N43" s="213"/>
      <c r="O43" s="157">
        <f t="shared" si="1"/>
        <v>0</v>
      </c>
      <c r="P43" s="255">
        <v>4607109937020</v>
      </c>
      <c r="Q43" s="256"/>
      <c r="R43" s="212" t="s">
        <v>3851</v>
      </c>
    </row>
    <row r="44" spans="1:18" ht="58.15" customHeight="1">
      <c r="A44" s="209">
        <v>31</v>
      </c>
      <c r="B44" s="211">
        <v>6817</v>
      </c>
      <c r="C44" s="477" t="s">
        <v>3898</v>
      </c>
      <c r="D44" s="274"/>
      <c r="E44" s="402" t="s">
        <v>3831</v>
      </c>
      <c r="F44" s="403" t="s">
        <v>3899</v>
      </c>
      <c r="G44" s="429" t="s">
        <v>3900</v>
      </c>
      <c r="H44" s="250" t="str">
        <f t="shared" si="0"/>
        <v>фото</v>
      </c>
      <c r="I44" s="153" t="s">
        <v>3901</v>
      </c>
      <c r="J44" s="321" t="s">
        <v>169</v>
      </c>
      <c r="K44" s="322">
        <v>2</v>
      </c>
      <c r="L44" s="404">
        <v>604.20000000000005</v>
      </c>
      <c r="M44" s="156">
        <v>1</v>
      </c>
      <c r="N44" s="213"/>
      <c r="O44" s="157">
        <f t="shared" si="1"/>
        <v>0</v>
      </c>
      <c r="P44" s="255">
        <v>4607109944615</v>
      </c>
      <c r="Q44" s="256"/>
      <c r="R44" s="212" t="s">
        <v>3851</v>
      </c>
    </row>
    <row r="45" spans="1:18" ht="58.15" customHeight="1">
      <c r="A45" s="209">
        <v>32</v>
      </c>
      <c r="B45" s="211">
        <v>6819</v>
      </c>
      <c r="C45" s="477" t="s">
        <v>3902</v>
      </c>
      <c r="D45" s="274"/>
      <c r="E45" s="402" t="s">
        <v>3831</v>
      </c>
      <c r="F45" s="403" t="s">
        <v>3903</v>
      </c>
      <c r="G45" s="429" t="s">
        <v>3904</v>
      </c>
      <c r="H45" s="250" t="str">
        <f t="shared" si="0"/>
        <v>фото</v>
      </c>
      <c r="I45" s="153" t="s">
        <v>3905</v>
      </c>
      <c r="J45" s="321" t="s">
        <v>169</v>
      </c>
      <c r="K45" s="322">
        <v>2</v>
      </c>
      <c r="L45" s="404">
        <v>604.20000000000005</v>
      </c>
      <c r="M45" s="156">
        <v>1</v>
      </c>
      <c r="N45" s="213"/>
      <c r="O45" s="157">
        <f t="shared" si="1"/>
        <v>0</v>
      </c>
      <c r="P45" s="255">
        <v>4607109944639</v>
      </c>
      <c r="Q45" s="256"/>
      <c r="R45" s="212" t="s">
        <v>3851</v>
      </c>
    </row>
    <row r="46" spans="1:18" ht="58.15" customHeight="1">
      <c r="A46" s="209">
        <v>33</v>
      </c>
      <c r="B46" s="211">
        <v>837</v>
      </c>
      <c r="C46" s="477" t="s">
        <v>4036</v>
      </c>
      <c r="D46" s="274"/>
      <c r="E46" s="402" t="s">
        <v>3831</v>
      </c>
      <c r="F46" s="403" t="s">
        <v>4037</v>
      </c>
      <c r="G46" s="429" t="s">
        <v>4038</v>
      </c>
      <c r="H46" s="250" t="str">
        <f t="shared" si="0"/>
        <v>фото</v>
      </c>
      <c r="I46" s="153" t="s">
        <v>4039</v>
      </c>
      <c r="J46" s="321" t="s">
        <v>169</v>
      </c>
      <c r="K46" s="322">
        <v>2</v>
      </c>
      <c r="L46" s="404">
        <v>551.30000000000007</v>
      </c>
      <c r="M46" s="156">
        <v>1</v>
      </c>
      <c r="N46" s="213"/>
      <c r="O46" s="157">
        <f t="shared" si="1"/>
        <v>0</v>
      </c>
      <c r="P46" s="255">
        <v>4607109974551</v>
      </c>
      <c r="Q46" s="256"/>
      <c r="R46" s="212" t="s">
        <v>3851</v>
      </c>
    </row>
    <row r="47" spans="1:18" ht="58.15" customHeight="1">
      <c r="A47" s="209">
        <v>34</v>
      </c>
      <c r="B47" s="211">
        <v>3917</v>
      </c>
      <c r="C47" s="477" t="s">
        <v>4016</v>
      </c>
      <c r="D47" s="274"/>
      <c r="E47" s="402" t="s">
        <v>3831</v>
      </c>
      <c r="F47" s="403" t="s">
        <v>4017</v>
      </c>
      <c r="G47" s="429" t="s">
        <v>4018</v>
      </c>
      <c r="H47" s="250" t="str">
        <f t="shared" si="0"/>
        <v>фото</v>
      </c>
      <c r="I47" s="153" t="s">
        <v>4019</v>
      </c>
      <c r="J47" s="321" t="s">
        <v>169</v>
      </c>
      <c r="K47" s="322">
        <v>2</v>
      </c>
      <c r="L47" s="404">
        <v>604.20000000000005</v>
      </c>
      <c r="M47" s="156">
        <v>1</v>
      </c>
      <c r="N47" s="213"/>
      <c r="O47" s="157">
        <f t="shared" si="1"/>
        <v>0</v>
      </c>
      <c r="P47" s="255">
        <v>4607109981368</v>
      </c>
      <c r="Q47" s="256"/>
      <c r="R47" s="212" t="s">
        <v>3851</v>
      </c>
    </row>
    <row r="48" spans="1:18" ht="58.15" customHeight="1">
      <c r="A48" s="209">
        <v>35</v>
      </c>
      <c r="B48" s="211">
        <v>747</v>
      </c>
      <c r="C48" s="477" t="s">
        <v>4028</v>
      </c>
      <c r="D48" s="274"/>
      <c r="E48" s="402" t="s">
        <v>3831</v>
      </c>
      <c r="F48" s="403" t="s">
        <v>4029</v>
      </c>
      <c r="G48" s="429" t="s">
        <v>4030</v>
      </c>
      <c r="H48" s="250" t="str">
        <f t="shared" si="0"/>
        <v>фото</v>
      </c>
      <c r="I48" s="153" t="s">
        <v>4031</v>
      </c>
      <c r="J48" s="321" t="s">
        <v>169</v>
      </c>
      <c r="K48" s="322">
        <v>2</v>
      </c>
      <c r="L48" s="404">
        <v>604.20000000000005</v>
      </c>
      <c r="M48" s="156">
        <v>1</v>
      </c>
      <c r="N48" s="213"/>
      <c r="O48" s="157">
        <f t="shared" si="1"/>
        <v>0</v>
      </c>
      <c r="P48" s="255">
        <v>4607109953013</v>
      </c>
      <c r="Q48" s="256"/>
      <c r="R48" s="212" t="s">
        <v>3878</v>
      </c>
    </row>
    <row r="49" spans="1:18" ht="58.15" customHeight="1">
      <c r="A49" s="209">
        <v>36</v>
      </c>
      <c r="B49" s="211">
        <v>1599</v>
      </c>
      <c r="C49" s="477" t="s">
        <v>3952</v>
      </c>
      <c r="D49" s="274"/>
      <c r="E49" s="402" t="s">
        <v>3831</v>
      </c>
      <c r="F49" s="403" t="s">
        <v>3953</v>
      </c>
      <c r="G49" s="429" t="s">
        <v>3954</v>
      </c>
      <c r="H49" s="250" t="str">
        <f t="shared" si="0"/>
        <v>фото</v>
      </c>
      <c r="I49" s="153" t="s">
        <v>3955</v>
      </c>
      <c r="J49" s="321" t="s">
        <v>169</v>
      </c>
      <c r="K49" s="322">
        <v>2</v>
      </c>
      <c r="L49" s="404">
        <v>604.20000000000005</v>
      </c>
      <c r="M49" s="156">
        <v>1</v>
      </c>
      <c r="N49" s="213"/>
      <c r="O49" s="157">
        <f t="shared" si="1"/>
        <v>0</v>
      </c>
      <c r="P49" s="255">
        <v>4607109966068</v>
      </c>
      <c r="Q49" s="256"/>
      <c r="R49" s="212" t="s">
        <v>3851</v>
      </c>
    </row>
    <row r="50" spans="1:18" ht="58.15" customHeight="1">
      <c r="A50" s="209">
        <v>37</v>
      </c>
      <c r="B50" s="211">
        <v>1597</v>
      </c>
      <c r="C50" s="477" t="s">
        <v>3940</v>
      </c>
      <c r="D50" s="274"/>
      <c r="E50" s="402" t="s">
        <v>3831</v>
      </c>
      <c r="F50" s="403" t="s">
        <v>3941</v>
      </c>
      <c r="G50" s="429" t="s">
        <v>3942</v>
      </c>
      <c r="H50" s="250" t="str">
        <f t="shared" si="0"/>
        <v>фото</v>
      </c>
      <c r="I50" s="153" t="s">
        <v>3943</v>
      </c>
      <c r="J50" s="321" t="s">
        <v>169</v>
      </c>
      <c r="K50" s="322">
        <v>2</v>
      </c>
      <c r="L50" s="404">
        <v>551.30000000000007</v>
      </c>
      <c r="M50" s="156">
        <v>1</v>
      </c>
      <c r="N50" s="213"/>
      <c r="O50" s="157">
        <f t="shared" si="1"/>
        <v>0</v>
      </c>
      <c r="P50" s="255">
        <v>4607109966044</v>
      </c>
      <c r="Q50" s="256"/>
      <c r="R50" s="212" t="s">
        <v>3878</v>
      </c>
    </row>
    <row r="51" spans="1:18" ht="58.15" customHeight="1">
      <c r="A51" s="209">
        <v>38</v>
      </c>
      <c r="B51" s="211">
        <v>1598</v>
      </c>
      <c r="C51" s="477" t="s">
        <v>3944</v>
      </c>
      <c r="D51" s="274"/>
      <c r="E51" s="402" t="s">
        <v>3831</v>
      </c>
      <c r="F51" s="403" t="s">
        <v>3945</v>
      </c>
      <c r="G51" s="429" t="s">
        <v>3946</v>
      </c>
      <c r="H51" s="250" t="str">
        <f t="shared" si="0"/>
        <v>фото</v>
      </c>
      <c r="I51" s="153" t="s">
        <v>3947</v>
      </c>
      <c r="J51" s="321" t="s">
        <v>169</v>
      </c>
      <c r="K51" s="322">
        <v>2</v>
      </c>
      <c r="L51" s="404">
        <v>604.20000000000005</v>
      </c>
      <c r="M51" s="156">
        <v>1</v>
      </c>
      <c r="N51" s="213"/>
      <c r="O51" s="157">
        <f t="shared" si="1"/>
        <v>0</v>
      </c>
      <c r="P51" s="255">
        <v>4607109966051</v>
      </c>
      <c r="Q51" s="256"/>
      <c r="R51" s="212" t="s">
        <v>3851</v>
      </c>
    </row>
    <row r="52" spans="1:18" ht="58.15" customHeight="1">
      <c r="A52" s="209">
        <v>39</v>
      </c>
      <c r="B52" s="211">
        <v>1590</v>
      </c>
      <c r="C52" s="477" t="s">
        <v>3910</v>
      </c>
      <c r="D52" s="274"/>
      <c r="E52" s="402" t="s">
        <v>3831</v>
      </c>
      <c r="F52" s="403" t="s">
        <v>3911</v>
      </c>
      <c r="G52" s="429" t="s">
        <v>3912</v>
      </c>
      <c r="H52" s="250" t="str">
        <f t="shared" si="0"/>
        <v>фото</v>
      </c>
      <c r="I52" s="153" t="s">
        <v>3913</v>
      </c>
      <c r="J52" s="321" t="s">
        <v>169</v>
      </c>
      <c r="K52" s="322">
        <v>2</v>
      </c>
      <c r="L52" s="404">
        <v>551.30000000000007</v>
      </c>
      <c r="M52" s="156">
        <v>1</v>
      </c>
      <c r="N52" s="213"/>
      <c r="O52" s="157">
        <f t="shared" si="1"/>
        <v>0</v>
      </c>
      <c r="P52" s="255">
        <v>4607109965986</v>
      </c>
      <c r="Q52" s="256"/>
      <c r="R52" s="212" t="s">
        <v>3851</v>
      </c>
    </row>
    <row r="53" spans="1:18" ht="58.15" customHeight="1">
      <c r="A53" s="209">
        <v>40</v>
      </c>
      <c r="B53" s="211">
        <v>1589</v>
      </c>
      <c r="C53" s="477" t="s">
        <v>3906</v>
      </c>
      <c r="D53" s="274"/>
      <c r="E53" s="402" t="s">
        <v>3831</v>
      </c>
      <c r="F53" s="403" t="s">
        <v>3907</v>
      </c>
      <c r="G53" s="429" t="s">
        <v>3908</v>
      </c>
      <c r="H53" s="250" t="str">
        <f t="shared" si="0"/>
        <v>фото</v>
      </c>
      <c r="I53" s="153" t="s">
        <v>3909</v>
      </c>
      <c r="J53" s="321" t="s">
        <v>169</v>
      </c>
      <c r="K53" s="322">
        <v>2</v>
      </c>
      <c r="L53" s="404">
        <v>551.30000000000007</v>
      </c>
      <c r="M53" s="156">
        <v>1</v>
      </c>
      <c r="N53" s="213"/>
      <c r="O53" s="157">
        <f t="shared" si="1"/>
        <v>0</v>
      </c>
      <c r="P53" s="255">
        <v>4607109965979</v>
      </c>
      <c r="Q53" s="256"/>
      <c r="R53" s="212" t="s">
        <v>3851</v>
      </c>
    </row>
    <row r="54" spans="1:18" ht="58.15" customHeight="1">
      <c r="A54" s="209">
        <v>41</v>
      </c>
      <c r="B54" s="211">
        <v>1603</v>
      </c>
      <c r="C54" s="477" t="s">
        <v>4008</v>
      </c>
      <c r="D54" s="274"/>
      <c r="E54" s="402" t="s">
        <v>3831</v>
      </c>
      <c r="F54" s="403" t="s">
        <v>4009</v>
      </c>
      <c r="G54" s="429" t="s">
        <v>4010</v>
      </c>
      <c r="H54" s="250" t="str">
        <f t="shared" si="0"/>
        <v>фото</v>
      </c>
      <c r="I54" s="153" t="s">
        <v>4011</v>
      </c>
      <c r="J54" s="321" t="s">
        <v>169</v>
      </c>
      <c r="K54" s="322">
        <v>2</v>
      </c>
      <c r="L54" s="404">
        <v>551.30000000000007</v>
      </c>
      <c r="M54" s="156">
        <v>1</v>
      </c>
      <c r="N54" s="213"/>
      <c r="O54" s="157">
        <f t="shared" si="1"/>
        <v>0</v>
      </c>
      <c r="P54" s="255">
        <v>4607109966105</v>
      </c>
      <c r="Q54" s="256"/>
      <c r="R54" s="212" t="s">
        <v>3878</v>
      </c>
    </row>
    <row r="55" spans="1:18" ht="58.15" customHeight="1">
      <c r="A55" s="209">
        <v>42</v>
      </c>
      <c r="B55" s="211">
        <v>3911</v>
      </c>
      <c r="C55" s="477" t="s">
        <v>4012</v>
      </c>
      <c r="D55" s="274"/>
      <c r="E55" s="402" t="s">
        <v>3831</v>
      </c>
      <c r="F55" s="403" t="s">
        <v>4013</v>
      </c>
      <c r="G55" s="429" t="s">
        <v>4014</v>
      </c>
      <c r="H55" s="250" t="str">
        <f t="shared" si="0"/>
        <v>фото</v>
      </c>
      <c r="I55" s="153" t="s">
        <v>4015</v>
      </c>
      <c r="J55" s="321" t="s">
        <v>169</v>
      </c>
      <c r="K55" s="322">
        <v>2</v>
      </c>
      <c r="L55" s="404">
        <v>551.30000000000007</v>
      </c>
      <c r="M55" s="156">
        <v>1</v>
      </c>
      <c r="N55" s="213"/>
      <c r="O55" s="157">
        <f t="shared" si="1"/>
        <v>0</v>
      </c>
      <c r="P55" s="255">
        <v>4607109981306</v>
      </c>
      <c r="Q55" s="256"/>
      <c r="R55" s="212" t="s">
        <v>3878</v>
      </c>
    </row>
    <row r="56" spans="1:18" ht="58.15" customHeight="1">
      <c r="A56" s="209">
        <v>43</v>
      </c>
      <c r="B56" s="211">
        <v>1626</v>
      </c>
      <c r="C56" s="477" t="s">
        <v>4220</v>
      </c>
      <c r="D56" s="274"/>
      <c r="E56" s="402" t="s">
        <v>3831</v>
      </c>
      <c r="F56" s="403" t="s">
        <v>4221</v>
      </c>
      <c r="G56" s="429" t="s">
        <v>4222</v>
      </c>
      <c r="H56" s="250" t="str">
        <f t="shared" si="0"/>
        <v>фото</v>
      </c>
      <c r="I56" s="153" t="s">
        <v>4223</v>
      </c>
      <c r="J56" s="321" t="s">
        <v>169</v>
      </c>
      <c r="K56" s="322">
        <v>2</v>
      </c>
      <c r="L56" s="404">
        <v>551.30000000000007</v>
      </c>
      <c r="M56" s="156">
        <v>1</v>
      </c>
      <c r="N56" s="213"/>
      <c r="O56" s="157">
        <f t="shared" si="1"/>
        <v>0</v>
      </c>
      <c r="P56" s="255">
        <v>4607109966327</v>
      </c>
      <c r="Q56" s="256"/>
      <c r="R56" s="212" t="s">
        <v>3851</v>
      </c>
    </row>
    <row r="57" spans="1:18" ht="58.15" customHeight="1">
      <c r="A57" s="209">
        <v>44</v>
      </c>
      <c r="B57" s="211">
        <v>746</v>
      </c>
      <c r="C57" s="477" t="s">
        <v>4004</v>
      </c>
      <c r="D57" s="274"/>
      <c r="E57" s="402" t="s">
        <v>3831</v>
      </c>
      <c r="F57" s="403" t="s">
        <v>4005</v>
      </c>
      <c r="G57" s="429" t="s">
        <v>4006</v>
      </c>
      <c r="H57" s="250" t="str">
        <f t="shared" si="0"/>
        <v>фото</v>
      </c>
      <c r="I57" s="153" t="s">
        <v>4007</v>
      </c>
      <c r="J57" s="321" t="s">
        <v>169</v>
      </c>
      <c r="K57" s="322">
        <v>2</v>
      </c>
      <c r="L57" s="404">
        <v>604.20000000000005</v>
      </c>
      <c r="M57" s="156">
        <v>1</v>
      </c>
      <c r="N57" s="213"/>
      <c r="O57" s="157">
        <f t="shared" si="1"/>
        <v>0</v>
      </c>
      <c r="P57" s="255">
        <v>4607109953006</v>
      </c>
      <c r="Q57" s="256"/>
      <c r="R57" s="212" t="s">
        <v>3851</v>
      </c>
    </row>
    <row r="58" spans="1:18" ht="58.15" customHeight="1">
      <c r="A58" s="209">
        <v>45</v>
      </c>
      <c r="B58" s="211">
        <v>16172</v>
      </c>
      <c r="C58" s="477" t="s">
        <v>4000</v>
      </c>
      <c r="D58" s="274"/>
      <c r="E58" s="402" t="s">
        <v>3831</v>
      </c>
      <c r="F58" s="403" t="s">
        <v>4001</v>
      </c>
      <c r="G58" s="429" t="s">
        <v>4002</v>
      </c>
      <c r="H58" s="250" t="str">
        <f t="shared" si="0"/>
        <v>фото</v>
      </c>
      <c r="I58" s="153" t="s">
        <v>4003</v>
      </c>
      <c r="J58" s="321" t="s">
        <v>169</v>
      </c>
      <c r="K58" s="322">
        <v>1</v>
      </c>
      <c r="L58" s="404">
        <v>527.9</v>
      </c>
      <c r="M58" s="156">
        <v>1</v>
      </c>
      <c r="N58" s="213"/>
      <c r="O58" s="157">
        <f t="shared" si="1"/>
        <v>0</v>
      </c>
      <c r="P58" s="255">
        <v>4607109914625</v>
      </c>
      <c r="Q58" s="256"/>
      <c r="R58" s="212" t="s">
        <v>3851</v>
      </c>
    </row>
    <row r="59" spans="1:18" ht="58.15" customHeight="1">
      <c r="A59" s="209">
        <v>46</v>
      </c>
      <c r="B59" s="211">
        <v>87</v>
      </c>
      <c r="C59" s="477" t="s">
        <v>3846</v>
      </c>
      <c r="D59" s="274"/>
      <c r="E59" s="402" t="s">
        <v>3831</v>
      </c>
      <c r="F59" s="403" t="s">
        <v>3997</v>
      </c>
      <c r="G59" s="429" t="s">
        <v>3998</v>
      </c>
      <c r="H59" s="250" t="str">
        <f t="shared" si="0"/>
        <v>фото</v>
      </c>
      <c r="I59" s="153" t="s">
        <v>3999</v>
      </c>
      <c r="J59" s="321" t="s">
        <v>169</v>
      </c>
      <c r="K59" s="322">
        <v>2</v>
      </c>
      <c r="L59" s="404">
        <v>604.20000000000005</v>
      </c>
      <c r="M59" s="156">
        <v>1</v>
      </c>
      <c r="N59" s="213"/>
      <c r="O59" s="157">
        <f t="shared" si="1"/>
        <v>0</v>
      </c>
      <c r="P59" s="255">
        <v>4607109968956</v>
      </c>
      <c r="Q59" s="256"/>
      <c r="R59" s="212" t="s">
        <v>3914</v>
      </c>
    </row>
    <row r="60" spans="1:18" ht="58.15" customHeight="1">
      <c r="A60" s="209">
        <v>47</v>
      </c>
      <c r="B60" s="211">
        <v>497</v>
      </c>
      <c r="C60" s="477" t="s">
        <v>4040</v>
      </c>
      <c r="D60" s="274"/>
      <c r="E60" s="402" t="s">
        <v>3831</v>
      </c>
      <c r="F60" s="403" t="s">
        <v>4041</v>
      </c>
      <c r="G60" s="429" t="s">
        <v>4042</v>
      </c>
      <c r="H60" s="250" t="str">
        <f t="shared" si="0"/>
        <v>фото</v>
      </c>
      <c r="I60" s="153" t="s">
        <v>4043</v>
      </c>
      <c r="J60" s="321" t="s">
        <v>169</v>
      </c>
      <c r="K60" s="322">
        <v>2</v>
      </c>
      <c r="L60" s="404">
        <v>604.20000000000005</v>
      </c>
      <c r="M60" s="156">
        <v>1</v>
      </c>
      <c r="N60" s="213"/>
      <c r="O60" s="157">
        <f t="shared" si="1"/>
        <v>0</v>
      </c>
      <c r="P60" s="255">
        <v>4607109968987</v>
      </c>
      <c r="Q60" s="256"/>
      <c r="R60" s="212" t="s">
        <v>3851</v>
      </c>
    </row>
    <row r="61" spans="1:18" ht="58.15" customHeight="1">
      <c r="A61" s="209">
        <v>48</v>
      </c>
      <c r="B61" s="211">
        <v>1588</v>
      </c>
      <c r="C61" s="477" t="s">
        <v>3888</v>
      </c>
      <c r="D61" s="274"/>
      <c r="E61" s="402" t="s">
        <v>3831</v>
      </c>
      <c r="F61" s="403" t="s">
        <v>3889</v>
      </c>
      <c r="G61" s="429" t="s">
        <v>3890</v>
      </c>
      <c r="H61" s="250" t="str">
        <f t="shared" si="0"/>
        <v>фото</v>
      </c>
      <c r="I61" s="153" t="s">
        <v>3891</v>
      </c>
      <c r="J61" s="321" t="s">
        <v>169</v>
      </c>
      <c r="K61" s="322">
        <v>2</v>
      </c>
      <c r="L61" s="404">
        <v>551.30000000000007</v>
      </c>
      <c r="M61" s="156">
        <v>1</v>
      </c>
      <c r="N61" s="213"/>
      <c r="O61" s="157">
        <f t="shared" si="1"/>
        <v>0</v>
      </c>
      <c r="P61" s="255">
        <v>4607109965962</v>
      </c>
      <c r="Q61" s="256"/>
      <c r="R61" s="212" t="s">
        <v>3851</v>
      </c>
    </row>
    <row r="62" spans="1:18" ht="58.15" customHeight="1">
      <c r="A62" s="209">
        <v>49</v>
      </c>
      <c r="B62" s="211">
        <v>1607</v>
      </c>
      <c r="C62" s="477" t="s">
        <v>4044</v>
      </c>
      <c r="D62" s="274"/>
      <c r="E62" s="402" t="s">
        <v>3831</v>
      </c>
      <c r="F62" s="403" t="s">
        <v>4045</v>
      </c>
      <c r="G62" s="429" t="s">
        <v>4046</v>
      </c>
      <c r="H62" s="250" t="str">
        <f t="shared" si="0"/>
        <v>фото</v>
      </c>
      <c r="I62" s="153" t="s">
        <v>4047</v>
      </c>
      <c r="J62" s="321" t="s">
        <v>169</v>
      </c>
      <c r="K62" s="322">
        <v>2</v>
      </c>
      <c r="L62" s="404">
        <v>604.20000000000005</v>
      </c>
      <c r="M62" s="156">
        <v>1</v>
      </c>
      <c r="N62" s="213"/>
      <c r="O62" s="157">
        <f t="shared" si="1"/>
        <v>0</v>
      </c>
      <c r="P62" s="255">
        <v>4607109966143</v>
      </c>
      <c r="Q62" s="256"/>
      <c r="R62" s="212" t="s">
        <v>3851</v>
      </c>
    </row>
    <row r="63" spans="1:18" ht="58.15" customHeight="1">
      <c r="A63" s="209">
        <v>50</v>
      </c>
      <c r="B63" s="211">
        <v>3915</v>
      </c>
      <c r="C63" s="477" t="s">
        <v>3892</v>
      </c>
      <c r="D63" s="274"/>
      <c r="E63" s="402" t="s">
        <v>3831</v>
      </c>
      <c r="F63" s="403" t="s">
        <v>1180</v>
      </c>
      <c r="G63" s="429" t="s">
        <v>1181</v>
      </c>
      <c r="H63" s="250" t="str">
        <f t="shared" si="0"/>
        <v>фото</v>
      </c>
      <c r="I63" s="153" t="s">
        <v>3893</v>
      </c>
      <c r="J63" s="321" t="s">
        <v>169</v>
      </c>
      <c r="K63" s="322">
        <v>2</v>
      </c>
      <c r="L63" s="404">
        <v>604.20000000000005</v>
      </c>
      <c r="M63" s="156">
        <v>1</v>
      </c>
      <c r="N63" s="213"/>
      <c r="O63" s="157">
        <f t="shared" si="1"/>
        <v>0</v>
      </c>
      <c r="P63" s="255">
        <v>4607109981344</v>
      </c>
      <c r="Q63" s="256"/>
      <c r="R63" s="212" t="s">
        <v>3851</v>
      </c>
    </row>
    <row r="64" spans="1:18" ht="56.65" customHeight="1">
      <c r="A64" s="209">
        <v>51</v>
      </c>
      <c r="B64" s="211">
        <v>13216</v>
      </c>
      <c r="C64" s="477" t="s">
        <v>11226</v>
      </c>
      <c r="D64" s="274"/>
      <c r="E64" s="486" t="s">
        <v>3831</v>
      </c>
      <c r="F64" s="487" t="s">
        <v>10859</v>
      </c>
      <c r="G64" s="488" t="s">
        <v>10860</v>
      </c>
      <c r="H64" s="250" t="str">
        <f t="shared" si="0"/>
        <v>фото</v>
      </c>
      <c r="I64" s="153" t="s">
        <v>11108</v>
      </c>
      <c r="J64" s="321" t="s">
        <v>169</v>
      </c>
      <c r="K64" s="322">
        <v>1</v>
      </c>
      <c r="L64" s="404">
        <v>368.8</v>
      </c>
      <c r="M64" s="156">
        <v>1</v>
      </c>
      <c r="N64" s="213"/>
      <c r="O64" s="157">
        <f t="shared" si="1"/>
        <v>0</v>
      </c>
      <c r="P64" s="255">
        <v>4607109945254</v>
      </c>
      <c r="Q64" s="164" t="s">
        <v>190</v>
      </c>
      <c r="R64" s="212" t="s">
        <v>3851</v>
      </c>
    </row>
    <row r="65" spans="1:18" ht="58.15" customHeight="1">
      <c r="A65" s="209">
        <v>52</v>
      </c>
      <c r="B65" s="211">
        <v>499</v>
      </c>
      <c r="C65" s="477" t="s">
        <v>3894</v>
      </c>
      <c r="D65" s="274"/>
      <c r="E65" s="402" t="s">
        <v>3831</v>
      </c>
      <c r="F65" s="403" t="s">
        <v>3895</v>
      </c>
      <c r="G65" s="429" t="s">
        <v>3896</v>
      </c>
      <c r="H65" s="250" t="str">
        <f t="shared" si="0"/>
        <v>фото</v>
      </c>
      <c r="I65" s="153" t="s">
        <v>3897</v>
      </c>
      <c r="J65" s="321" t="s">
        <v>169</v>
      </c>
      <c r="K65" s="322">
        <v>2</v>
      </c>
      <c r="L65" s="404">
        <v>551.30000000000007</v>
      </c>
      <c r="M65" s="156">
        <v>1</v>
      </c>
      <c r="N65" s="213"/>
      <c r="O65" s="157">
        <f t="shared" si="1"/>
        <v>0</v>
      </c>
      <c r="P65" s="255">
        <v>4607109968888</v>
      </c>
      <c r="Q65" s="256"/>
      <c r="R65" s="212" t="s">
        <v>3851</v>
      </c>
    </row>
    <row r="66" spans="1:18" ht="58.15" customHeight="1">
      <c r="A66" s="209">
        <v>53</v>
      </c>
      <c r="B66" s="211">
        <v>10758</v>
      </c>
      <c r="C66" s="477" t="s">
        <v>4068</v>
      </c>
      <c r="D66" s="274"/>
      <c r="E66" s="402" t="s">
        <v>3831</v>
      </c>
      <c r="F66" s="403" t="s">
        <v>4069</v>
      </c>
      <c r="G66" s="429" t="s">
        <v>4070</v>
      </c>
      <c r="H66" s="250" t="str">
        <f t="shared" si="0"/>
        <v>фото</v>
      </c>
      <c r="I66" s="153" t="s">
        <v>4071</v>
      </c>
      <c r="J66" s="321" t="s">
        <v>169</v>
      </c>
      <c r="K66" s="322">
        <v>1</v>
      </c>
      <c r="L66" s="404">
        <v>527.9</v>
      </c>
      <c r="M66" s="156">
        <v>1</v>
      </c>
      <c r="N66" s="213"/>
      <c r="O66" s="157">
        <f t="shared" si="1"/>
        <v>0</v>
      </c>
      <c r="P66" s="255">
        <v>4607109925775</v>
      </c>
      <c r="Q66" s="256"/>
      <c r="R66" s="212" t="s">
        <v>3878</v>
      </c>
    </row>
    <row r="67" spans="1:18" ht="58.15" customHeight="1">
      <c r="A67" s="209">
        <v>54</v>
      </c>
      <c r="B67" s="211">
        <v>751</v>
      </c>
      <c r="C67" s="477" t="s">
        <v>4048</v>
      </c>
      <c r="D67" s="274"/>
      <c r="E67" s="402" t="s">
        <v>3831</v>
      </c>
      <c r="F67" s="403" t="s">
        <v>4049</v>
      </c>
      <c r="G67" s="429" t="s">
        <v>4050</v>
      </c>
      <c r="H67" s="250" t="str">
        <f t="shared" si="0"/>
        <v>фото</v>
      </c>
      <c r="I67" s="153" t="s">
        <v>4051</v>
      </c>
      <c r="J67" s="321" t="s">
        <v>169</v>
      </c>
      <c r="K67" s="322">
        <v>2</v>
      </c>
      <c r="L67" s="404">
        <v>551.30000000000007</v>
      </c>
      <c r="M67" s="156">
        <v>1</v>
      </c>
      <c r="N67" s="213"/>
      <c r="O67" s="157">
        <f t="shared" si="1"/>
        <v>0</v>
      </c>
      <c r="P67" s="255">
        <v>4607109953051</v>
      </c>
      <c r="Q67" s="256"/>
      <c r="R67" s="212" t="s">
        <v>3851</v>
      </c>
    </row>
    <row r="68" spans="1:18" ht="58.15" customHeight="1">
      <c r="A68" s="209">
        <v>55</v>
      </c>
      <c r="B68" s="211">
        <v>5641</v>
      </c>
      <c r="C68" s="477" t="s">
        <v>4056</v>
      </c>
      <c r="D68" s="274"/>
      <c r="E68" s="402" t="s">
        <v>3831</v>
      </c>
      <c r="F68" s="403" t="s">
        <v>4057</v>
      </c>
      <c r="G68" s="429" t="s">
        <v>4058</v>
      </c>
      <c r="H68" s="250" t="str">
        <f t="shared" si="0"/>
        <v>фото</v>
      </c>
      <c r="I68" s="153" t="s">
        <v>4059</v>
      </c>
      <c r="J68" s="321" t="s">
        <v>169</v>
      </c>
      <c r="K68" s="322">
        <v>1</v>
      </c>
      <c r="L68" s="404">
        <v>527.9</v>
      </c>
      <c r="M68" s="156">
        <v>1</v>
      </c>
      <c r="N68" s="213"/>
      <c r="O68" s="157">
        <f t="shared" si="1"/>
        <v>0</v>
      </c>
      <c r="P68" s="255">
        <v>4607109933312</v>
      </c>
      <c r="Q68" s="256"/>
      <c r="R68" s="212" t="s">
        <v>3851</v>
      </c>
    </row>
    <row r="69" spans="1:18" ht="58.15" customHeight="1">
      <c r="A69" s="209">
        <v>56</v>
      </c>
      <c r="B69" s="211">
        <v>91</v>
      </c>
      <c r="C69" s="477" t="s">
        <v>4060</v>
      </c>
      <c r="D69" s="274"/>
      <c r="E69" s="402" t="s">
        <v>3831</v>
      </c>
      <c r="F69" s="403" t="s">
        <v>4061</v>
      </c>
      <c r="G69" s="429" t="s">
        <v>4062</v>
      </c>
      <c r="H69" s="250" t="str">
        <f t="shared" si="0"/>
        <v>фото</v>
      </c>
      <c r="I69" s="153" t="s">
        <v>4063</v>
      </c>
      <c r="J69" s="321" t="s">
        <v>169</v>
      </c>
      <c r="K69" s="322">
        <v>2</v>
      </c>
      <c r="L69" s="404">
        <v>604.20000000000005</v>
      </c>
      <c r="M69" s="156">
        <v>1</v>
      </c>
      <c r="N69" s="213"/>
      <c r="O69" s="157">
        <f t="shared" si="1"/>
        <v>0</v>
      </c>
      <c r="P69" s="255">
        <v>4607109968994</v>
      </c>
      <c r="Q69" s="256"/>
      <c r="R69" s="212" t="s">
        <v>3837</v>
      </c>
    </row>
    <row r="70" spans="1:18" ht="58.15" customHeight="1">
      <c r="A70" s="209">
        <v>57</v>
      </c>
      <c r="B70" s="211">
        <v>756</v>
      </c>
      <c r="C70" s="477" t="s">
        <v>4064</v>
      </c>
      <c r="D70" s="274"/>
      <c r="E70" s="402" t="s">
        <v>3831</v>
      </c>
      <c r="F70" s="403" t="s">
        <v>4065</v>
      </c>
      <c r="G70" s="429" t="s">
        <v>4066</v>
      </c>
      <c r="H70" s="250" t="str">
        <f t="shared" si="0"/>
        <v>фото</v>
      </c>
      <c r="I70" s="153" t="s">
        <v>4067</v>
      </c>
      <c r="J70" s="321" t="s">
        <v>169</v>
      </c>
      <c r="K70" s="322">
        <v>2</v>
      </c>
      <c r="L70" s="404">
        <v>604.20000000000005</v>
      </c>
      <c r="M70" s="156">
        <v>1</v>
      </c>
      <c r="N70" s="213"/>
      <c r="O70" s="157">
        <f t="shared" si="1"/>
        <v>0</v>
      </c>
      <c r="P70" s="255">
        <v>4607109966167</v>
      </c>
      <c r="Q70" s="256"/>
      <c r="R70" s="212" t="s">
        <v>3851</v>
      </c>
    </row>
    <row r="71" spans="1:18" ht="58.15" customHeight="1">
      <c r="A71" s="209">
        <v>58</v>
      </c>
      <c r="B71" s="211">
        <v>753</v>
      </c>
      <c r="C71" s="477" t="s">
        <v>4052</v>
      </c>
      <c r="D71" s="274"/>
      <c r="E71" s="402" t="s">
        <v>3831</v>
      </c>
      <c r="F71" s="403" t="s">
        <v>4053</v>
      </c>
      <c r="G71" s="429" t="s">
        <v>4054</v>
      </c>
      <c r="H71" s="250" t="str">
        <f t="shared" si="0"/>
        <v>фото</v>
      </c>
      <c r="I71" s="153" t="s">
        <v>4055</v>
      </c>
      <c r="J71" s="321" t="s">
        <v>169</v>
      </c>
      <c r="K71" s="322">
        <v>2</v>
      </c>
      <c r="L71" s="404">
        <v>551.30000000000007</v>
      </c>
      <c r="M71" s="156">
        <v>1</v>
      </c>
      <c r="N71" s="213"/>
      <c r="O71" s="157">
        <f t="shared" si="1"/>
        <v>0</v>
      </c>
      <c r="P71" s="255">
        <v>4607109953075</v>
      </c>
      <c r="Q71" s="256"/>
      <c r="R71" s="212" t="s">
        <v>3851</v>
      </c>
    </row>
    <row r="72" spans="1:18" ht="58.15" customHeight="1">
      <c r="A72" s="209">
        <v>59</v>
      </c>
      <c r="B72" s="211">
        <v>3912</v>
      </c>
      <c r="C72" s="477" t="s">
        <v>4072</v>
      </c>
      <c r="D72" s="274"/>
      <c r="E72" s="402" t="s">
        <v>3831</v>
      </c>
      <c r="F72" s="403" t="s">
        <v>4073</v>
      </c>
      <c r="G72" s="429" t="s">
        <v>4074</v>
      </c>
      <c r="H72" s="250" t="str">
        <f t="shared" si="0"/>
        <v>фото</v>
      </c>
      <c r="I72" s="153" t="s">
        <v>4051</v>
      </c>
      <c r="J72" s="321" t="s">
        <v>169</v>
      </c>
      <c r="K72" s="322">
        <v>2</v>
      </c>
      <c r="L72" s="404">
        <v>604.20000000000005</v>
      </c>
      <c r="M72" s="156">
        <v>1</v>
      </c>
      <c r="N72" s="213"/>
      <c r="O72" s="157">
        <f t="shared" si="1"/>
        <v>0</v>
      </c>
      <c r="P72" s="255">
        <v>4607109981313</v>
      </c>
      <c r="Q72" s="256"/>
      <c r="R72" s="212" t="s">
        <v>3878</v>
      </c>
    </row>
    <row r="73" spans="1:18" ht="58.15" customHeight="1">
      <c r="A73" s="209">
        <v>60</v>
      </c>
      <c r="B73" s="211">
        <v>838</v>
      </c>
      <c r="C73" s="477" t="s">
        <v>4075</v>
      </c>
      <c r="D73" s="274"/>
      <c r="E73" s="402" t="s">
        <v>3831</v>
      </c>
      <c r="F73" s="403" t="s">
        <v>4076</v>
      </c>
      <c r="G73" s="429" t="s">
        <v>4077</v>
      </c>
      <c r="H73" s="250" t="str">
        <f t="shared" si="0"/>
        <v>фото</v>
      </c>
      <c r="I73" s="153" t="s">
        <v>4078</v>
      </c>
      <c r="J73" s="321" t="s">
        <v>169</v>
      </c>
      <c r="K73" s="322">
        <v>2</v>
      </c>
      <c r="L73" s="404">
        <v>604.20000000000005</v>
      </c>
      <c r="M73" s="156">
        <v>1</v>
      </c>
      <c r="N73" s="213"/>
      <c r="O73" s="157">
        <f t="shared" si="1"/>
        <v>0</v>
      </c>
      <c r="P73" s="255">
        <v>4607109969007</v>
      </c>
      <c r="Q73" s="256"/>
      <c r="R73" s="212" t="s">
        <v>3837</v>
      </c>
    </row>
    <row r="74" spans="1:18" ht="58.15" customHeight="1">
      <c r="A74" s="209">
        <v>61</v>
      </c>
      <c r="B74" s="211">
        <v>1610</v>
      </c>
      <c r="C74" s="477" t="s">
        <v>4079</v>
      </c>
      <c r="D74" s="274"/>
      <c r="E74" s="402" t="s">
        <v>3831</v>
      </c>
      <c r="F74" s="403" t="s">
        <v>4080</v>
      </c>
      <c r="G74" s="429" t="s">
        <v>4081</v>
      </c>
      <c r="H74" s="250" t="str">
        <f t="shared" si="0"/>
        <v>фото</v>
      </c>
      <c r="I74" s="153" t="s">
        <v>4082</v>
      </c>
      <c r="J74" s="321" t="s">
        <v>169</v>
      </c>
      <c r="K74" s="322">
        <v>2</v>
      </c>
      <c r="L74" s="404">
        <v>551.30000000000007</v>
      </c>
      <c r="M74" s="156">
        <v>1</v>
      </c>
      <c r="N74" s="213"/>
      <c r="O74" s="157">
        <f t="shared" si="1"/>
        <v>0</v>
      </c>
      <c r="P74" s="255">
        <v>4607109966174</v>
      </c>
      <c r="Q74" s="256"/>
      <c r="R74" s="212" t="s">
        <v>3851</v>
      </c>
    </row>
    <row r="75" spans="1:18" ht="58.15" customHeight="1">
      <c r="A75" s="209">
        <v>62</v>
      </c>
      <c r="B75" s="211">
        <v>3918</v>
      </c>
      <c r="C75" s="477" t="s">
        <v>4083</v>
      </c>
      <c r="D75" s="274"/>
      <c r="E75" s="402" t="s">
        <v>3831</v>
      </c>
      <c r="F75" s="403" t="s">
        <v>4084</v>
      </c>
      <c r="G75" s="429" t="s">
        <v>4085</v>
      </c>
      <c r="H75" s="250" t="str">
        <f t="shared" si="0"/>
        <v>фото</v>
      </c>
      <c r="I75" s="153" t="s">
        <v>4086</v>
      </c>
      <c r="J75" s="321" t="s">
        <v>169</v>
      </c>
      <c r="K75" s="322">
        <v>2</v>
      </c>
      <c r="L75" s="404">
        <v>604.20000000000005</v>
      </c>
      <c r="M75" s="156">
        <v>1</v>
      </c>
      <c r="N75" s="213"/>
      <c r="O75" s="157">
        <f t="shared" si="1"/>
        <v>0</v>
      </c>
      <c r="P75" s="255">
        <v>4607109981375</v>
      </c>
      <c r="Q75" s="256"/>
      <c r="R75" s="212" t="s">
        <v>3851</v>
      </c>
    </row>
    <row r="76" spans="1:18" ht="58.15" customHeight="1">
      <c r="A76" s="209">
        <v>63</v>
      </c>
      <c r="B76" s="211">
        <v>3913</v>
      </c>
      <c r="C76" s="477" t="s">
        <v>4091</v>
      </c>
      <c r="D76" s="274"/>
      <c r="E76" s="402" t="s">
        <v>3831</v>
      </c>
      <c r="F76" s="403" t="s">
        <v>4092</v>
      </c>
      <c r="G76" s="429" t="s">
        <v>4093</v>
      </c>
      <c r="H76" s="250" t="str">
        <f t="shared" si="0"/>
        <v>фото</v>
      </c>
      <c r="I76" s="153" t="s">
        <v>4094</v>
      </c>
      <c r="J76" s="321" t="s">
        <v>169</v>
      </c>
      <c r="K76" s="322">
        <v>2</v>
      </c>
      <c r="L76" s="404">
        <v>604.20000000000005</v>
      </c>
      <c r="M76" s="156">
        <v>1</v>
      </c>
      <c r="N76" s="213"/>
      <c r="O76" s="157">
        <f t="shared" si="1"/>
        <v>0</v>
      </c>
      <c r="P76" s="255">
        <v>4607109981320</v>
      </c>
      <c r="Q76" s="256"/>
      <c r="R76" s="212" t="s">
        <v>3878</v>
      </c>
    </row>
    <row r="77" spans="1:18" ht="58.15" customHeight="1">
      <c r="A77" s="209">
        <v>64</v>
      </c>
      <c r="B77" s="211">
        <v>3919</v>
      </c>
      <c r="C77" s="477" t="s">
        <v>4095</v>
      </c>
      <c r="D77" s="274"/>
      <c r="E77" s="402" t="s">
        <v>3831</v>
      </c>
      <c r="F77" s="403" t="s">
        <v>4096</v>
      </c>
      <c r="G77" s="429" t="s">
        <v>4097</v>
      </c>
      <c r="H77" s="250" t="str">
        <f t="shared" si="0"/>
        <v>фото</v>
      </c>
      <c r="I77" s="153" t="s">
        <v>4098</v>
      </c>
      <c r="J77" s="321" t="s">
        <v>169</v>
      </c>
      <c r="K77" s="322">
        <v>2</v>
      </c>
      <c r="L77" s="404">
        <v>604.20000000000005</v>
      </c>
      <c r="M77" s="156">
        <v>1</v>
      </c>
      <c r="N77" s="213"/>
      <c r="O77" s="157">
        <f t="shared" si="1"/>
        <v>0</v>
      </c>
      <c r="P77" s="255">
        <v>4607109981382</v>
      </c>
      <c r="Q77" s="256"/>
      <c r="R77" s="212" t="s">
        <v>3851</v>
      </c>
    </row>
    <row r="78" spans="1:18" ht="58.15" customHeight="1">
      <c r="A78" s="209">
        <v>65</v>
      </c>
      <c r="B78" s="211">
        <v>3933</v>
      </c>
      <c r="C78" s="477" t="s">
        <v>4099</v>
      </c>
      <c r="D78" s="274"/>
      <c r="E78" s="402" t="s">
        <v>3831</v>
      </c>
      <c r="F78" s="403" t="s">
        <v>4100</v>
      </c>
      <c r="G78" s="429" t="s">
        <v>4101</v>
      </c>
      <c r="H78" s="250" t="str">
        <f t="shared" si="0"/>
        <v>фото</v>
      </c>
      <c r="I78" s="153" t="s">
        <v>4102</v>
      </c>
      <c r="J78" s="321" t="s">
        <v>169</v>
      </c>
      <c r="K78" s="322">
        <v>2</v>
      </c>
      <c r="L78" s="404">
        <v>604.20000000000005</v>
      </c>
      <c r="M78" s="156">
        <v>1</v>
      </c>
      <c r="N78" s="213"/>
      <c r="O78" s="157">
        <f t="shared" si="1"/>
        <v>0</v>
      </c>
      <c r="P78" s="255">
        <v>4607109981511</v>
      </c>
      <c r="Q78" s="256"/>
      <c r="R78" s="212" t="s">
        <v>3837</v>
      </c>
    </row>
    <row r="79" spans="1:18" ht="58.15" customHeight="1">
      <c r="A79" s="209">
        <v>66</v>
      </c>
      <c r="B79" s="211">
        <v>1611</v>
      </c>
      <c r="C79" s="477" t="s">
        <v>4103</v>
      </c>
      <c r="D79" s="274"/>
      <c r="E79" s="402" t="s">
        <v>3831</v>
      </c>
      <c r="F79" s="403" t="s">
        <v>4104</v>
      </c>
      <c r="G79" s="429" t="s">
        <v>4105</v>
      </c>
      <c r="H79" s="250" t="str">
        <f t="shared" si="0"/>
        <v>фото</v>
      </c>
      <c r="I79" s="153" t="s">
        <v>4106</v>
      </c>
      <c r="J79" s="321" t="s">
        <v>169</v>
      </c>
      <c r="K79" s="322">
        <v>2</v>
      </c>
      <c r="L79" s="404">
        <v>551.30000000000007</v>
      </c>
      <c r="M79" s="156">
        <v>1</v>
      </c>
      <c r="N79" s="213"/>
      <c r="O79" s="157">
        <f t="shared" si="1"/>
        <v>0</v>
      </c>
      <c r="P79" s="255">
        <v>4607109966181</v>
      </c>
      <c r="Q79" s="256"/>
      <c r="R79" s="212" t="s">
        <v>3851</v>
      </c>
    </row>
    <row r="80" spans="1:18" ht="58.15" customHeight="1">
      <c r="A80" s="209">
        <v>67</v>
      </c>
      <c r="B80" s="211">
        <v>503</v>
      </c>
      <c r="C80" s="477" t="s">
        <v>4111</v>
      </c>
      <c r="D80" s="274"/>
      <c r="E80" s="402" t="s">
        <v>3831</v>
      </c>
      <c r="F80" s="403" t="s">
        <v>4112</v>
      </c>
      <c r="G80" s="429" t="s">
        <v>4113</v>
      </c>
      <c r="H80" s="250" t="str">
        <f t="shared" si="0"/>
        <v>фото</v>
      </c>
      <c r="I80" s="153" t="s">
        <v>4114</v>
      </c>
      <c r="J80" s="321" t="s">
        <v>169</v>
      </c>
      <c r="K80" s="322">
        <v>2</v>
      </c>
      <c r="L80" s="404">
        <v>551.30000000000007</v>
      </c>
      <c r="M80" s="156">
        <v>1</v>
      </c>
      <c r="N80" s="213"/>
      <c r="O80" s="157">
        <f t="shared" si="1"/>
        <v>0</v>
      </c>
      <c r="P80" s="255">
        <v>4607109969069</v>
      </c>
      <c r="Q80" s="256"/>
      <c r="R80" s="212" t="s">
        <v>3851</v>
      </c>
    </row>
    <row r="81" spans="1:18" ht="58.15" customHeight="1">
      <c r="A81" s="209">
        <v>68</v>
      </c>
      <c r="B81" s="211">
        <v>1612</v>
      </c>
      <c r="C81" s="477" t="s">
        <v>4107</v>
      </c>
      <c r="D81" s="274"/>
      <c r="E81" s="402" t="s">
        <v>3831</v>
      </c>
      <c r="F81" s="403" t="s">
        <v>4108</v>
      </c>
      <c r="G81" s="429" t="s">
        <v>4109</v>
      </c>
      <c r="H81" s="250" t="str">
        <f t="shared" ref="H81:H134" si="2">HYPERLINK("https://www.gardenbulbs.ru/images/vesna_CL/thumbnails/"&amp;C81&amp;".jpg","фото")</f>
        <v>фото</v>
      </c>
      <c r="I81" s="153" t="s">
        <v>4110</v>
      </c>
      <c r="J81" s="321" t="s">
        <v>169</v>
      </c>
      <c r="K81" s="322">
        <v>2</v>
      </c>
      <c r="L81" s="404">
        <v>551.30000000000007</v>
      </c>
      <c r="M81" s="156">
        <v>1</v>
      </c>
      <c r="N81" s="213"/>
      <c r="O81" s="157">
        <f t="shared" ref="O81:O134" si="3">IF(ISERROR(L81*N81),0,L81*N81)</f>
        <v>0</v>
      </c>
      <c r="P81" s="255">
        <v>4607109966198</v>
      </c>
      <c r="Q81" s="256"/>
      <c r="R81" s="212" t="s">
        <v>3851</v>
      </c>
    </row>
    <row r="82" spans="1:18" ht="48" customHeight="1">
      <c r="A82" s="209">
        <v>69</v>
      </c>
      <c r="B82" s="211">
        <v>4052</v>
      </c>
      <c r="C82" s="477" t="s">
        <v>11227</v>
      </c>
      <c r="D82" s="274"/>
      <c r="E82" s="486" t="s">
        <v>3831</v>
      </c>
      <c r="F82" s="487" t="s">
        <v>10861</v>
      </c>
      <c r="G82" s="488" t="s">
        <v>10862</v>
      </c>
      <c r="H82" s="250" t="str">
        <f t="shared" si="2"/>
        <v>фото</v>
      </c>
      <c r="I82" s="153" t="s">
        <v>11109</v>
      </c>
      <c r="J82" s="321" t="s">
        <v>169</v>
      </c>
      <c r="K82" s="322">
        <v>1</v>
      </c>
      <c r="L82" s="404">
        <v>368.8</v>
      </c>
      <c r="M82" s="156">
        <v>1</v>
      </c>
      <c r="N82" s="213"/>
      <c r="O82" s="157">
        <f t="shared" si="3"/>
        <v>0</v>
      </c>
      <c r="P82" s="255">
        <v>4607109954027</v>
      </c>
      <c r="Q82" s="164" t="s">
        <v>190</v>
      </c>
      <c r="R82" s="212" t="s">
        <v>3851</v>
      </c>
    </row>
    <row r="83" spans="1:18" ht="56.45" customHeight="1">
      <c r="A83" s="209">
        <v>70</v>
      </c>
      <c r="B83" s="211">
        <v>532</v>
      </c>
      <c r="C83" s="477" t="s">
        <v>11228</v>
      </c>
      <c r="D83" s="274"/>
      <c r="E83" s="486" t="s">
        <v>3831</v>
      </c>
      <c r="F83" s="487" t="s">
        <v>10863</v>
      </c>
      <c r="G83" s="488" t="s">
        <v>10864</v>
      </c>
      <c r="H83" s="250" t="str">
        <f t="shared" si="2"/>
        <v>фото</v>
      </c>
      <c r="I83" s="153" t="s">
        <v>11110</v>
      </c>
      <c r="J83" s="321" t="s">
        <v>169</v>
      </c>
      <c r="K83" s="322">
        <v>1</v>
      </c>
      <c r="L83" s="404">
        <v>368.8</v>
      </c>
      <c r="M83" s="156">
        <v>1</v>
      </c>
      <c r="N83" s="213"/>
      <c r="O83" s="157">
        <f t="shared" si="3"/>
        <v>0</v>
      </c>
      <c r="P83" s="255">
        <v>4607109914328</v>
      </c>
      <c r="Q83" s="164" t="s">
        <v>190</v>
      </c>
      <c r="R83" s="212" t="s">
        <v>3851</v>
      </c>
    </row>
    <row r="84" spans="1:18" ht="58.15" customHeight="1">
      <c r="A84" s="209">
        <v>71</v>
      </c>
      <c r="B84" s="211">
        <v>13205</v>
      </c>
      <c r="C84" s="477" t="s">
        <v>4087</v>
      </c>
      <c r="D84" s="274"/>
      <c r="E84" s="402" t="s">
        <v>3831</v>
      </c>
      <c r="F84" s="403" t="s">
        <v>4088</v>
      </c>
      <c r="G84" s="429" t="s">
        <v>4089</v>
      </c>
      <c r="H84" s="250" t="str">
        <f t="shared" si="2"/>
        <v>фото</v>
      </c>
      <c r="I84" s="153" t="s">
        <v>4090</v>
      </c>
      <c r="J84" s="321" t="s">
        <v>169</v>
      </c>
      <c r="K84" s="322">
        <v>2</v>
      </c>
      <c r="L84" s="404">
        <v>604.20000000000005</v>
      </c>
      <c r="M84" s="156">
        <v>1</v>
      </c>
      <c r="N84" s="213"/>
      <c r="O84" s="157">
        <f t="shared" si="3"/>
        <v>0</v>
      </c>
      <c r="P84" s="255">
        <v>4607109922026</v>
      </c>
      <c r="Q84" s="256"/>
      <c r="R84" s="212" t="s">
        <v>3851</v>
      </c>
    </row>
    <row r="85" spans="1:18" ht="57.75" customHeight="1">
      <c r="A85" s="209">
        <v>72</v>
      </c>
      <c r="B85" s="211">
        <v>4051</v>
      </c>
      <c r="C85" s="477" t="s">
        <v>11229</v>
      </c>
      <c r="D85" s="274"/>
      <c r="E85" s="486" t="s">
        <v>3831</v>
      </c>
      <c r="F85" s="487" t="s">
        <v>10865</v>
      </c>
      <c r="G85" s="488" t="s">
        <v>10866</v>
      </c>
      <c r="H85" s="250" t="str">
        <f t="shared" si="2"/>
        <v>фото</v>
      </c>
      <c r="I85" s="153" t="s">
        <v>11111</v>
      </c>
      <c r="J85" s="321" t="s">
        <v>169</v>
      </c>
      <c r="K85" s="322">
        <v>1</v>
      </c>
      <c r="L85" s="404">
        <v>368.8</v>
      </c>
      <c r="M85" s="156">
        <v>1</v>
      </c>
      <c r="N85" s="213"/>
      <c r="O85" s="157">
        <f t="shared" si="3"/>
        <v>0</v>
      </c>
      <c r="P85" s="255">
        <v>4607109932841</v>
      </c>
      <c r="Q85" s="164" t="s">
        <v>190</v>
      </c>
      <c r="R85" s="212" t="s">
        <v>3851</v>
      </c>
    </row>
    <row r="86" spans="1:18" ht="58.15" customHeight="1">
      <c r="A86" s="209">
        <v>73</v>
      </c>
      <c r="B86" s="211">
        <v>4412</v>
      </c>
      <c r="C86" s="477" t="s">
        <v>4216</v>
      </c>
      <c r="D86" s="274"/>
      <c r="E86" s="402" t="s">
        <v>3831</v>
      </c>
      <c r="F86" s="403" t="s">
        <v>4217</v>
      </c>
      <c r="G86" s="429" t="s">
        <v>4218</v>
      </c>
      <c r="H86" s="250" t="str">
        <f t="shared" si="2"/>
        <v>фото</v>
      </c>
      <c r="I86" s="153" t="s">
        <v>4219</v>
      </c>
      <c r="J86" s="321" t="s">
        <v>169</v>
      </c>
      <c r="K86" s="322">
        <v>2</v>
      </c>
      <c r="L86" s="404">
        <v>604.20000000000005</v>
      </c>
      <c r="M86" s="156">
        <v>1</v>
      </c>
      <c r="N86" s="213"/>
      <c r="O86" s="157">
        <f t="shared" si="3"/>
        <v>0</v>
      </c>
      <c r="P86" s="255">
        <v>4607109988336</v>
      </c>
      <c r="Q86" s="256"/>
      <c r="R86" s="212" t="s">
        <v>3851</v>
      </c>
    </row>
    <row r="87" spans="1:18" ht="58.15" customHeight="1">
      <c r="A87" s="209">
        <v>74</v>
      </c>
      <c r="B87" s="211">
        <v>1614</v>
      </c>
      <c r="C87" s="477" t="s">
        <v>4119</v>
      </c>
      <c r="D87" s="274"/>
      <c r="E87" s="402" t="s">
        <v>3831</v>
      </c>
      <c r="F87" s="403" t="s">
        <v>4120</v>
      </c>
      <c r="G87" s="429" t="s">
        <v>4121</v>
      </c>
      <c r="H87" s="250" t="str">
        <f t="shared" si="2"/>
        <v>фото</v>
      </c>
      <c r="I87" s="153" t="s">
        <v>4122</v>
      </c>
      <c r="J87" s="321" t="s">
        <v>169</v>
      </c>
      <c r="K87" s="322">
        <v>2</v>
      </c>
      <c r="L87" s="404">
        <v>551.30000000000007</v>
      </c>
      <c r="M87" s="156">
        <v>1</v>
      </c>
      <c r="N87" s="213"/>
      <c r="O87" s="157">
        <f t="shared" si="3"/>
        <v>0</v>
      </c>
      <c r="P87" s="255">
        <v>4607109966211</v>
      </c>
      <c r="Q87" s="256"/>
      <c r="R87" s="212" t="s">
        <v>3851</v>
      </c>
    </row>
    <row r="88" spans="1:18" ht="58.15" customHeight="1">
      <c r="A88" s="209">
        <v>75</v>
      </c>
      <c r="B88" s="211">
        <v>1615</v>
      </c>
      <c r="C88" s="477" t="s">
        <v>4123</v>
      </c>
      <c r="D88" s="274"/>
      <c r="E88" s="402" t="s">
        <v>3831</v>
      </c>
      <c r="F88" s="403" t="s">
        <v>4124</v>
      </c>
      <c r="G88" s="429" t="s">
        <v>4125</v>
      </c>
      <c r="H88" s="250" t="str">
        <f t="shared" si="2"/>
        <v>фото</v>
      </c>
      <c r="I88" s="153" t="s">
        <v>4126</v>
      </c>
      <c r="J88" s="321" t="s">
        <v>169</v>
      </c>
      <c r="K88" s="322">
        <v>2</v>
      </c>
      <c r="L88" s="404">
        <v>551.30000000000007</v>
      </c>
      <c r="M88" s="156">
        <v>1</v>
      </c>
      <c r="N88" s="213"/>
      <c r="O88" s="157">
        <f t="shared" si="3"/>
        <v>0</v>
      </c>
      <c r="P88" s="255">
        <v>4607109966228</v>
      </c>
      <c r="Q88" s="256"/>
      <c r="R88" s="212" t="s">
        <v>3851</v>
      </c>
    </row>
    <row r="89" spans="1:18" ht="58.15" customHeight="1">
      <c r="A89" s="209">
        <v>76</v>
      </c>
      <c r="B89" s="211">
        <v>759</v>
      </c>
      <c r="C89" s="477" t="s">
        <v>4127</v>
      </c>
      <c r="D89" s="274"/>
      <c r="E89" s="402" t="s">
        <v>3831</v>
      </c>
      <c r="F89" s="403" t="s">
        <v>4128</v>
      </c>
      <c r="G89" s="429" t="s">
        <v>4129</v>
      </c>
      <c r="H89" s="250" t="str">
        <f t="shared" si="2"/>
        <v>фото</v>
      </c>
      <c r="I89" s="153" t="s">
        <v>4130</v>
      </c>
      <c r="J89" s="321" t="s">
        <v>169</v>
      </c>
      <c r="K89" s="322">
        <v>1</v>
      </c>
      <c r="L89" s="404">
        <v>401.1</v>
      </c>
      <c r="M89" s="156">
        <v>1</v>
      </c>
      <c r="N89" s="213"/>
      <c r="O89" s="157">
        <f t="shared" si="3"/>
        <v>0</v>
      </c>
      <c r="P89" s="255">
        <v>4607109953129</v>
      </c>
      <c r="Q89" s="256"/>
      <c r="R89" s="212" t="s">
        <v>3851</v>
      </c>
    </row>
    <row r="90" spans="1:18" ht="53.65" customHeight="1">
      <c r="A90" s="209">
        <v>77</v>
      </c>
      <c r="B90" s="211">
        <v>3987</v>
      </c>
      <c r="C90" s="477" t="s">
        <v>11230</v>
      </c>
      <c r="D90" s="274"/>
      <c r="E90" s="486" t="s">
        <v>3831</v>
      </c>
      <c r="F90" s="487" t="s">
        <v>10867</v>
      </c>
      <c r="G90" s="488" t="s">
        <v>10868</v>
      </c>
      <c r="H90" s="250" t="str">
        <f t="shared" si="2"/>
        <v>фото</v>
      </c>
      <c r="I90" s="153" t="s">
        <v>11112</v>
      </c>
      <c r="J90" s="321" t="s">
        <v>169</v>
      </c>
      <c r="K90" s="322">
        <v>1</v>
      </c>
      <c r="L90" s="404">
        <v>368.8</v>
      </c>
      <c r="M90" s="156">
        <v>1</v>
      </c>
      <c r="N90" s="213"/>
      <c r="O90" s="157">
        <f t="shared" si="3"/>
        <v>0</v>
      </c>
      <c r="P90" s="255">
        <v>4607109914311</v>
      </c>
      <c r="Q90" s="164" t="s">
        <v>190</v>
      </c>
      <c r="R90" s="212" t="s">
        <v>3851</v>
      </c>
    </row>
    <row r="91" spans="1:18" ht="56.45" customHeight="1">
      <c r="A91" s="209">
        <v>78</v>
      </c>
      <c r="B91" s="211">
        <v>1415</v>
      </c>
      <c r="C91" s="477" t="s">
        <v>11231</v>
      </c>
      <c r="D91" s="274"/>
      <c r="E91" s="486" t="s">
        <v>3831</v>
      </c>
      <c r="F91" s="487" t="s">
        <v>10869</v>
      </c>
      <c r="G91" s="488" t="s">
        <v>10870</v>
      </c>
      <c r="H91" s="250" t="str">
        <f t="shared" si="2"/>
        <v>фото</v>
      </c>
      <c r="I91" s="153" t="s">
        <v>11113</v>
      </c>
      <c r="J91" s="321" t="s">
        <v>169</v>
      </c>
      <c r="K91" s="322">
        <v>1</v>
      </c>
      <c r="L91" s="404">
        <v>368.8</v>
      </c>
      <c r="M91" s="156">
        <v>1</v>
      </c>
      <c r="N91" s="213"/>
      <c r="O91" s="157">
        <f t="shared" si="3"/>
        <v>0</v>
      </c>
      <c r="P91" s="255">
        <v>4607109921487</v>
      </c>
      <c r="Q91" s="164" t="s">
        <v>190</v>
      </c>
      <c r="R91" s="212" t="s">
        <v>3851</v>
      </c>
    </row>
    <row r="92" spans="1:18" ht="58.15" customHeight="1">
      <c r="A92" s="209">
        <v>79</v>
      </c>
      <c r="B92" s="211">
        <v>13206</v>
      </c>
      <c r="C92" s="477" t="s">
        <v>4131</v>
      </c>
      <c r="D92" s="274"/>
      <c r="E92" s="402" t="s">
        <v>3831</v>
      </c>
      <c r="F92" s="403" t="s">
        <v>4132</v>
      </c>
      <c r="G92" s="429" t="s">
        <v>4133</v>
      </c>
      <c r="H92" s="250" t="str">
        <f t="shared" si="2"/>
        <v>фото</v>
      </c>
      <c r="I92" s="153" t="s">
        <v>4134</v>
      </c>
      <c r="J92" s="321" t="s">
        <v>169</v>
      </c>
      <c r="K92" s="322">
        <v>1</v>
      </c>
      <c r="L92" s="404">
        <v>527.9</v>
      </c>
      <c r="M92" s="156">
        <v>1</v>
      </c>
      <c r="N92" s="213"/>
      <c r="O92" s="157">
        <f t="shared" si="3"/>
        <v>0</v>
      </c>
      <c r="P92" s="255">
        <v>4607109922019</v>
      </c>
      <c r="Q92" s="256"/>
      <c r="R92" s="212" t="s">
        <v>4135</v>
      </c>
    </row>
    <row r="93" spans="1:18" ht="58.15" customHeight="1">
      <c r="A93" s="209">
        <v>80</v>
      </c>
      <c r="B93" s="211">
        <v>4525</v>
      </c>
      <c r="C93" s="477" t="s">
        <v>4136</v>
      </c>
      <c r="D93" s="274"/>
      <c r="E93" s="402" t="s">
        <v>3831</v>
      </c>
      <c r="F93" s="403" t="s">
        <v>4137</v>
      </c>
      <c r="G93" s="429" t="s">
        <v>4138</v>
      </c>
      <c r="H93" s="250" t="str">
        <f t="shared" si="2"/>
        <v>фото</v>
      </c>
      <c r="I93" s="153" t="s">
        <v>4139</v>
      </c>
      <c r="J93" s="321" t="s">
        <v>169</v>
      </c>
      <c r="K93" s="322">
        <v>1</v>
      </c>
      <c r="L93" s="404">
        <v>527.70000000000005</v>
      </c>
      <c r="M93" s="156">
        <v>1</v>
      </c>
      <c r="N93" s="213"/>
      <c r="O93" s="157">
        <f t="shared" si="3"/>
        <v>0</v>
      </c>
      <c r="P93" s="255">
        <v>4607109927922</v>
      </c>
      <c r="Q93" s="256"/>
      <c r="R93" s="212" t="s">
        <v>3851</v>
      </c>
    </row>
    <row r="94" spans="1:18" ht="58.15" customHeight="1">
      <c r="A94" s="209">
        <v>81</v>
      </c>
      <c r="B94" s="211">
        <v>1617</v>
      </c>
      <c r="C94" s="477" t="s">
        <v>4140</v>
      </c>
      <c r="D94" s="274"/>
      <c r="E94" s="402" t="s">
        <v>3831</v>
      </c>
      <c r="F94" s="403" t="s">
        <v>4141</v>
      </c>
      <c r="G94" s="429" t="s">
        <v>4142</v>
      </c>
      <c r="H94" s="250" t="str">
        <f t="shared" si="2"/>
        <v>фото</v>
      </c>
      <c r="I94" s="153" t="s">
        <v>4143</v>
      </c>
      <c r="J94" s="321" t="s">
        <v>169</v>
      </c>
      <c r="K94" s="322">
        <v>2</v>
      </c>
      <c r="L94" s="404">
        <v>551.30000000000007</v>
      </c>
      <c r="M94" s="156">
        <v>1</v>
      </c>
      <c r="N94" s="213"/>
      <c r="O94" s="157">
        <f t="shared" si="3"/>
        <v>0</v>
      </c>
      <c r="P94" s="255">
        <v>4607109966242</v>
      </c>
      <c r="Q94" s="256"/>
      <c r="R94" s="212" t="s">
        <v>3851</v>
      </c>
    </row>
    <row r="95" spans="1:18" ht="58.15" customHeight="1">
      <c r="A95" s="209">
        <v>82</v>
      </c>
      <c r="B95" s="211">
        <v>1618</v>
      </c>
      <c r="C95" s="477" t="s">
        <v>4148</v>
      </c>
      <c r="D95" s="274"/>
      <c r="E95" s="402" t="s">
        <v>3831</v>
      </c>
      <c r="F95" s="403" t="s">
        <v>4149</v>
      </c>
      <c r="G95" s="429" t="s">
        <v>4150</v>
      </c>
      <c r="H95" s="250" t="str">
        <f t="shared" si="2"/>
        <v>фото</v>
      </c>
      <c r="I95" s="153" t="s">
        <v>4151</v>
      </c>
      <c r="J95" s="321" t="s">
        <v>169</v>
      </c>
      <c r="K95" s="322">
        <v>2</v>
      </c>
      <c r="L95" s="404">
        <v>551.30000000000007</v>
      </c>
      <c r="M95" s="156">
        <v>1</v>
      </c>
      <c r="N95" s="213"/>
      <c r="O95" s="157">
        <f t="shared" si="3"/>
        <v>0</v>
      </c>
      <c r="P95" s="255">
        <v>4607109966259</v>
      </c>
      <c r="Q95" s="256"/>
      <c r="R95" s="212" t="s">
        <v>3837</v>
      </c>
    </row>
    <row r="96" spans="1:18" ht="60">
      <c r="A96" s="209">
        <v>83</v>
      </c>
      <c r="B96" s="211">
        <v>5423</v>
      </c>
      <c r="C96" s="477" t="s">
        <v>9411</v>
      </c>
      <c r="D96" s="274"/>
      <c r="E96" s="402" t="s">
        <v>3831</v>
      </c>
      <c r="F96" s="403" t="s">
        <v>9482</v>
      </c>
      <c r="G96" s="429" t="s">
        <v>9532</v>
      </c>
      <c r="H96" s="250" t="str">
        <f t="shared" si="2"/>
        <v>фото</v>
      </c>
      <c r="I96" s="153" t="s">
        <v>9581</v>
      </c>
      <c r="J96" s="321" t="s">
        <v>169</v>
      </c>
      <c r="K96" s="322">
        <v>1</v>
      </c>
      <c r="L96" s="404">
        <v>527.70000000000005</v>
      </c>
      <c r="M96" s="156">
        <v>1</v>
      </c>
      <c r="N96" s="213"/>
      <c r="O96" s="157">
        <f t="shared" si="3"/>
        <v>0</v>
      </c>
      <c r="P96" s="255">
        <v>4607109953631</v>
      </c>
      <c r="Q96" s="256"/>
      <c r="R96" s="212" t="s">
        <v>3851</v>
      </c>
    </row>
    <row r="97" spans="1:18" ht="58.15" customHeight="1">
      <c r="A97" s="209">
        <v>84</v>
      </c>
      <c r="B97" s="211">
        <v>504</v>
      </c>
      <c r="C97" s="477" t="s">
        <v>4152</v>
      </c>
      <c r="D97" s="274"/>
      <c r="E97" s="402" t="s">
        <v>3831</v>
      </c>
      <c r="F97" s="403" t="s">
        <v>4153</v>
      </c>
      <c r="G97" s="429" t="s">
        <v>4154</v>
      </c>
      <c r="H97" s="250" t="str">
        <f t="shared" si="2"/>
        <v>фото</v>
      </c>
      <c r="I97" s="153" t="s">
        <v>4155</v>
      </c>
      <c r="J97" s="321" t="s">
        <v>169</v>
      </c>
      <c r="K97" s="322">
        <v>1</v>
      </c>
      <c r="L97" s="404">
        <v>401.1</v>
      </c>
      <c r="M97" s="156">
        <v>1</v>
      </c>
      <c r="N97" s="213"/>
      <c r="O97" s="157">
        <f t="shared" si="3"/>
        <v>0</v>
      </c>
      <c r="P97" s="255">
        <v>4607109969076</v>
      </c>
      <c r="Q97" s="256"/>
      <c r="R97" s="212" t="s">
        <v>4156</v>
      </c>
    </row>
    <row r="98" spans="1:18" ht="58.15" customHeight="1">
      <c r="A98" s="209">
        <v>85</v>
      </c>
      <c r="B98" s="211">
        <v>5420</v>
      </c>
      <c r="C98" s="477" t="s">
        <v>9412</v>
      </c>
      <c r="D98" s="274"/>
      <c r="E98" s="402" t="s">
        <v>3831</v>
      </c>
      <c r="F98" s="403" t="s">
        <v>4157</v>
      </c>
      <c r="G98" s="429" t="s">
        <v>4158</v>
      </c>
      <c r="H98" s="250" t="str">
        <f t="shared" si="2"/>
        <v>фото</v>
      </c>
      <c r="I98" s="153" t="s">
        <v>4159</v>
      </c>
      <c r="J98" s="321" t="s">
        <v>169</v>
      </c>
      <c r="K98" s="322">
        <v>1</v>
      </c>
      <c r="L98" s="404">
        <v>633.1</v>
      </c>
      <c r="M98" s="156">
        <v>1</v>
      </c>
      <c r="N98" s="213"/>
      <c r="O98" s="157">
        <f t="shared" si="3"/>
        <v>0</v>
      </c>
      <c r="P98" s="255">
        <v>4607109937013</v>
      </c>
      <c r="Q98" s="256"/>
      <c r="R98" s="212" t="s">
        <v>4156</v>
      </c>
    </row>
    <row r="99" spans="1:18" ht="46.5" customHeight="1">
      <c r="A99" s="209">
        <v>86</v>
      </c>
      <c r="B99" s="211">
        <v>6890</v>
      </c>
      <c r="C99" s="477" t="s">
        <v>11232</v>
      </c>
      <c r="D99" s="274"/>
      <c r="E99" s="486" t="s">
        <v>3831</v>
      </c>
      <c r="F99" s="487" t="s">
        <v>2337</v>
      </c>
      <c r="G99" s="488" t="s">
        <v>2338</v>
      </c>
      <c r="H99" s="250" t="str">
        <f t="shared" si="2"/>
        <v>фото</v>
      </c>
      <c r="I99" s="153" t="s">
        <v>11114</v>
      </c>
      <c r="J99" s="321" t="s">
        <v>169</v>
      </c>
      <c r="K99" s="322">
        <v>1</v>
      </c>
      <c r="L99" s="404">
        <v>368.8</v>
      </c>
      <c r="M99" s="156">
        <v>1</v>
      </c>
      <c r="N99" s="213"/>
      <c r="O99" s="157">
        <f t="shared" si="3"/>
        <v>0</v>
      </c>
      <c r="P99" s="255">
        <v>4607109944851</v>
      </c>
      <c r="Q99" s="164" t="s">
        <v>190</v>
      </c>
      <c r="R99" s="212" t="s">
        <v>3851</v>
      </c>
    </row>
    <row r="100" spans="1:18" ht="58.15" customHeight="1">
      <c r="A100" s="209">
        <v>87</v>
      </c>
      <c r="B100" s="211">
        <v>762</v>
      </c>
      <c r="C100" s="477" t="s">
        <v>4160</v>
      </c>
      <c r="D100" s="274"/>
      <c r="E100" s="402" t="s">
        <v>3831</v>
      </c>
      <c r="F100" s="403" t="s">
        <v>4161</v>
      </c>
      <c r="G100" s="429" t="s">
        <v>4162</v>
      </c>
      <c r="H100" s="250" t="str">
        <f t="shared" si="2"/>
        <v>фото</v>
      </c>
      <c r="I100" s="153" t="s">
        <v>4163</v>
      </c>
      <c r="J100" s="321" t="s">
        <v>169</v>
      </c>
      <c r="K100" s="322">
        <v>2</v>
      </c>
      <c r="L100" s="404">
        <v>604.20000000000005</v>
      </c>
      <c r="M100" s="156">
        <v>1</v>
      </c>
      <c r="N100" s="213"/>
      <c r="O100" s="157">
        <f t="shared" si="3"/>
        <v>0</v>
      </c>
      <c r="P100" s="255">
        <v>4607109953150</v>
      </c>
      <c r="Q100" s="256"/>
      <c r="R100" s="212" t="s">
        <v>3851</v>
      </c>
    </row>
    <row r="101" spans="1:18" ht="58.15" customHeight="1">
      <c r="A101" s="209">
        <v>88</v>
      </c>
      <c r="B101" s="211">
        <v>94</v>
      </c>
      <c r="C101" s="477" t="s">
        <v>4168</v>
      </c>
      <c r="D101" s="274"/>
      <c r="E101" s="402" t="s">
        <v>3831</v>
      </c>
      <c r="F101" s="403" t="s">
        <v>4169</v>
      </c>
      <c r="G101" s="429" t="s">
        <v>4170</v>
      </c>
      <c r="H101" s="250" t="str">
        <f t="shared" si="2"/>
        <v>фото</v>
      </c>
      <c r="I101" s="153" t="s">
        <v>4171</v>
      </c>
      <c r="J101" s="321" t="s">
        <v>169</v>
      </c>
      <c r="K101" s="322">
        <v>2</v>
      </c>
      <c r="L101" s="404">
        <v>604.20000000000005</v>
      </c>
      <c r="M101" s="156">
        <v>1</v>
      </c>
      <c r="N101" s="213"/>
      <c r="O101" s="157">
        <f t="shared" si="3"/>
        <v>0</v>
      </c>
      <c r="P101" s="255">
        <v>4607109969106</v>
      </c>
      <c r="Q101" s="256"/>
      <c r="R101" s="212" t="s">
        <v>3851</v>
      </c>
    </row>
    <row r="102" spans="1:18" ht="58.15" customHeight="1">
      <c r="A102" s="209">
        <v>89</v>
      </c>
      <c r="B102" s="211">
        <v>1621</v>
      </c>
      <c r="C102" s="477" t="s">
        <v>4172</v>
      </c>
      <c r="D102" s="274"/>
      <c r="E102" s="402" t="s">
        <v>3831</v>
      </c>
      <c r="F102" s="403" t="s">
        <v>4173</v>
      </c>
      <c r="G102" s="429" t="s">
        <v>4174</v>
      </c>
      <c r="H102" s="250" t="str">
        <f t="shared" si="2"/>
        <v>фото</v>
      </c>
      <c r="I102" s="153" t="s">
        <v>4175</v>
      </c>
      <c r="J102" s="321" t="s">
        <v>169</v>
      </c>
      <c r="K102" s="322">
        <v>2</v>
      </c>
      <c r="L102" s="404">
        <v>604.20000000000005</v>
      </c>
      <c r="M102" s="156">
        <v>1</v>
      </c>
      <c r="N102" s="213"/>
      <c r="O102" s="157">
        <f t="shared" si="3"/>
        <v>0</v>
      </c>
      <c r="P102" s="255">
        <v>4607109969113</v>
      </c>
      <c r="Q102" s="256"/>
      <c r="R102" s="212" t="s">
        <v>3878</v>
      </c>
    </row>
    <row r="103" spans="1:18" ht="58.15" customHeight="1">
      <c r="A103" s="209">
        <v>90</v>
      </c>
      <c r="B103" s="211">
        <v>1623</v>
      </c>
      <c r="C103" s="477" t="s">
        <v>4180</v>
      </c>
      <c r="D103" s="274"/>
      <c r="E103" s="402" t="s">
        <v>3831</v>
      </c>
      <c r="F103" s="403" t="s">
        <v>4181</v>
      </c>
      <c r="G103" s="429" t="s">
        <v>4182</v>
      </c>
      <c r="H103" s="250" t="str">
        <f t="shared" si="2"/>
        <v>фото</v>
      </c>
      <c r="I103" s="153" t="s">
        <v>4183</v>
      </c>
      <c r="J103" s="321" t="s">
        <v>169</v>
      </c>
      <c r="K103" s="322">
        <v>2</v>
      </c>
      <c r="L103" s="404">
        <v>604.20000000000005</v>
      </c>
      <c r="M103" s="156">
        <v>1</v>
      </c>
      <c r="N103" s="213"/>
      <c r="O103" s="157">
        <f t="shared" si="3"/>
        <v>0</v>
      </c>
      <c r="P103" s="255">
        <v>4607109966297</v>
      </c>
      <c r="Q103" s="256"/>
      <c r="R103" s="212" t="s">
        <v>3837</v>
      </c>
    </row>
    <row r="104" spans="1:18" ht="58.15" customHeight="1">
      <c r="A104" s="209">
        <v>91</v>
      </c>
      <c r="B104" s="211">
        <v>1622</v>
      </c>
      <c r="C104" s="477" t="s">
        <v>4176</v>
      </c>
      <c r="D104" s="274"/>
      <c r="E104" s="402" t="s">
        <v>3831</v>
      </c>
      <c r="F104" s="403" t="s">
        <v>4177</v>
      </c>
      <c r="G104" s="429" t="s">
        <v>4178</v>
      </c>
      <c r="H104" s="250" t="str">
        <f t="shared" si="2"/>
        <v>фото</v>
      </c>
      <c r="I104" s="153" t="s">
        <v>4179</v>
      </c>
      <c r="J104" s="321" t="s">
        <v>169</v>
      </c>
      <c r="K104" s="322">
        <v>2</v>
      </c>
      <c r="L104" s="404">
        <v>551.30000000000007</v>
      </c>
      <c r="M104" s="156">
        <v>1</v>
      </c>
      <c r="N104" s="213"/>
      <c r="O104" s="157">
        <f t="shared" si="3"/>
        <v>0</v>
      </c>
      <c r="P104" s="255">
        <v>4607109966280</v>
      </c>
      <c r="Q104" s="256"/>
      <c r="R104" s="212" t="s">
        <v>3851</v>
      </c>
    </row>
    <row r="105" spans="1:18" ht="58.15" customHeight="1">
      <c r="A105" s="209">
        <v>92</v>
      </c>
      <c r="B105" s="211">
        <v>2483</v>
      </c>
      <c r="C105" s="477" t="s">
        <v>4184</v>
      </c>
      <c r="D105" s="274"/>
      <c r="E105" s="402" t="s">
        <v>3831</v>
      </c>
      <c r="F105" s="403" t="s">
        <v>4185</v>
      </c>
      <c r="G105" s="429" t="s">
        <v>4186</v>
      </c>
      <c r="H105" s="250" t="str">
        <f t="shared" si="2"/>
        <v>фото</v>
      </c>
      <c r="I105" s="153" t="s">
        <v>4187</v>
      </c>
      <c r="J105" s="321" t="s">
        <v>169</v>
      </c>
      <c r="K105" s="322">
        <v>2</v>
      </c>
      <c r="L105" s="404">
        <v>604.20000000000005</v>
      </c>
      <c r="M105" s="156">
        <v>1</v>
      </c>
      <c r="N105" s="213"/>
      <c r="O105" s="157">
        <f t="shared" si="3"/>
        <v>0</v>
      </c>
      <c r="P105" s="255">
        <v>4607109974612</v>
      </c>
      <c r="Q105" s="256"/>
      <c r="R105" s="212" t="s">
        <v>3851</v>
      </c>
    </row>
    <row r="106" spans="1:18" ht="58.15" customHeight="1">
      <c r="A106" s="209">
        <v>93</v>
      </c>
      <c r="B106" s="211">
        <v>1625</v>
      </c>
      <c r="C106" s="477" t="s">
        <v>4203</v>
      </c>
      <c r="D106" s="274"/>
      <c r="E106" s="402" t="s">
        <v>3831</v>
      </c>
      <c r="F106" s="403" t="s">
        <v>4204</v>
      </c>
      <c r="G106" s="429" t="s">
        <v>4205</v>
      </c>
      <c r="H106" s="250" t="str">
        <f t="shared" si="2"/>
        <v>фото</v>
      </c>
      <c r="I106" s="153" t="s">
        <v>4206</v>
      </c>
      <c r="J106" s="321" t="s">
        <v>169</v>
      </c>
      <c r="K106" s="322">
        <v>2</v>
      </c>
      <c r="L106" s="404">
        <v>604.20000000000005</v>
      </c>
      <c r="M106" s="156">
        <v>1</v>
      </c>
      <c r="N106" s="213"/>
      <c r="O106" s="157">
        <f t="shared" si="3"/>
        <v>0</v>
      </c>
      <c r="P106" s="255">
        <v>4607109966310</v>
      </c>
      <c r="Q106" s="256"/>
      <c r="R106" s="212" t="s">
        <v>3851</v>
      </c>
    </row>
    <row r="107" spans="1:18" ht="58.15" customHeight="1">
      <c r="A107" s="209">
        <v>94</v>
      </c>
      <c r="B107" s="211">
        <v>763</v>
      </c>
      <c r="C107" s="477" t="s">
        <v>9413</v>
      </c>
      <c r="D107" s="274"/>
      <c r="E107" s="402" t="s">
        <v>3831</v>
      </c>
      <c r="F107" s="403" t="s">
        <v>4188</v>
      </c>
      <c r="G107" s="429" t="s">
        <v>4189</v>
      </c>
      <c r="H107" s="250" t="str">
        <f t="shared" si="2"/>
        <v>фото</v>
      </c>
      <c r="I107" s="153" t="s">
        <v>4190</v>
      </c>
      <c r="J107" s="321" t="s">
        <v>169</v>
      </c>
      <c r="K107" s="322">
        <v>2</v>
      </c>
      <c r="L107" s="404">
        <v>551.30000000000007</v>
      </c>
      <c r="M107" s="156">
        <v>1</v>
      </c>
      <c r="N107" s="213"/>
      <c r="O107" s="157">
        <f t="shared" si="3"/>
        <v>0</v>
      </c>
      <c r="P107" s="255">
        <v>4607109953174</v>
      </c>
      <c r="Q107" s="256"/>
      <c r="R107" s="212" t="s">
        <v>3851</v>
      </c>
    </row>
    <row r="108" spans="1:18" ht="58.15" customHeight="1">
      <c r="A108" s="209">
        <v>95</v>
      </c>
      <c r="B108" s="211">
        <v>506</v>
      </c>
      <c r="C108" s="477" t="s">
        <v>4191</v>
      </c>
      <c r="D108" s="274"/>
      <c r="E108" s="402" t="s">
        <v>3831</v>
      </c>
      <c r="F108" s="403" t="s">
        <v>4192</v>
      </c>
      <c r="G108" s="429" t="s">
        <v>4193</v>
      </c>
      <c r="H108" s="250" t="str">
        <f t="shared" si="2"/>
        <v>фото</v>
      </c>
      <c r="I108" s="153" t="s">
        <v>4194</v>
      </c>
      <c r="J108" s="321" t="s">
        <v>169</v>
      </c>
      <c r="K108" s="322">
        <v>2</v>
      </c>
      <c r="L108" s="404">
        <v>551.30000000000007</v>
      </c>
      <c r="M108" s="156">
        <v>1</v>
      </c>
      <c r="N108" s="213"/>
      <c r="O108" s="157">
        <f t="shared" si="3"/>
        <v>0</v>
      </c>
      <c r="P108" s="255">
        <v>4607109969120</v>
      </c>
      <c r="Q108" s="256"/>
      <c r="R108" s="212" t="s">
        <v>3851</v>
      </c>
    </row>
    <row r="109" spans="1:18" ht="56.65" customHeight="1">
      <c r="A109" s="209">
        <v>96</v>
      </c>
      <c r="B109" s="211">
        <v>1121</v>
      </c>
      <c r="C109" s="477" t="s">
        <v>11233</v>
      </c>
      <c r="D109" s="274"/>
      <c r="E109" s="486" t="s">
        <v>3831</v>
      </c>
      <c r="F109" s="487" t="s">
        <v>10871</v>
      </c>
      <c r="G109" s="488" t="s">
        <v>10872</v>
      </c>
      <c r="H109" s="250" t="str">
        <f t="shared" si="2"/>
        <v>фото</v>
      </c>
      <c r="I109" s="153" t="s">
        <v>11115</v>
      </c>
      <c r="J109" s="321" t="s">
        <v>169</v>
      </c>
      <c r="K109" s="322">
        <v>1</v>
      </c>
      <c r="L109" s="404">
        <v>368.8</v>
      </c>
      <c r="M109" s="156">
        <v>1</v>
      </c>
      <c r="N109" s="213"/>
      <c r="O109" s="157">
        <f t="shared" si="3"/>
        <v>0</v>
      </c>
      <c r="P109" s="255">
        <v>4607109944868</v>
      </c>
      <c r="Q109" s="164" t="s">
        <v>190</v>
      </c>
      <c r="R109" s="212" t="s">
        <v>3851</v>
      </c>
    </row>
    <row r="110" spans="1:18" ht="58.15" customHeight="1">
      <c r="A110" s="209">
        <v>97</v>
      </c>
      <c r="B110" s="211">
        <v>1624</v>
      </c>
      <c r="C110" s="477" t="s">
        <v>4195</v>
      </c>
      <c r="D110" s="274"/>
      <c r="E110" s="402" t="s">
        <v>3831</v>
      </c>
      <c r="F110" s="403" t="s">
        <v>4196</v>
      </c>
      <c r="G110" s="429" t="s">
        <v>4197</v>
      </c>
      <c r="H110" s="250" t="str">
        <f t="shared" si="2"/>
        <v>фото</v>
      </c>
      <c r="I110" s="153" t="s">
        <v>4198</v>
      </c>
      <c r="J110" s="321" t="s">
        <v>169</v>
      </c>
      <c r="K110" s="322">
        <v>2</v>
      </c>
      <c r="L110" s="404">
        <v>551.30000000000007</v>
      </c>
      <c r="M110" s="156">
        <v>1</v>
      </c>
      <c r="N110" s="213"/>
      <c r="O110" s="157">
        <f t="shared" si="3"/>
        <v>0</v>
      </c>
      <c r="P110" s="255">
        <v>4607109966303</v>
      </c>
      <c r="Q110" s="256"/>
      <c r="R110" s="212" t="s">
        <v>3878</v>
      </c>
    </row>
    <row r="111" spans="1:18" ht="58.15" customHeight="1">
      <c r="A111" s="209">
        <v>98</v>
      </c>
      <c r="B111" s="211">
        <v>6821</v>
      </c>
      <c r="C111" s="477" t="s">
        <v>4199</v>
      </c>
      <c r="D111" s="274"/>
      <c r="E111" s="402" t="s">
        <v>3831</v>
      </c>
      <c r="F111" s="403" t="s">
        <v>4200</v>
      </c>
      <c r="G111" s="429" t="s">
        <v>4201</v>
      </c>
      <c r="H111" s="250" t="str">
        <f t="shared" si="2"/>
        <v>фото</v>
      </c>
      <c r="I111" s="153" t="s">
        <v>4202</v>
      </c>
      <c r="J111" s="321" t="s">
        <v>169</v>
      </c>
      <c r="K111" s="322">
        <v>2</v>
      </c>
      <c r="L111" s="404">
        <v>604.20000000000005</v>
      </c>
      <c r="M111" s="156">
        <v>1</v>
      </c>
      <c r="N111" s="213"/>
      <c r="O111" s="157">
        <f t="shared" si="3"/>
        <v>0</v>
      </c>
      <c r="P111" s="255">
        <v>4607109944653</v>
      </c>
      <c r="Q111" s="256"/>
      <c r="R111" s="212" t="s">
        <v>3851</v>
      </c>
    </row>
    <row r="112" spans="1:18" ht="58.15" customHeight="1">
      <c r="A112" s="209">
        <v>99</v>
      </c>
      <c r="B112" s="211">
        <v>1904</v>
      </c>
      <c r="C112" s="477" t="s">
        <v>4207</v>
      </c>
      <c r="D112" s="274"/>
      <c r="E112" s="402" t="s">
        <v>3831</v>
      </c>
      <c r="F112" s="403" t="s">
        <v>4208</v>
      </c>
      <c r="G112" s="429" t="s">
        <v>4209</v>
      </c>
      <c r="H112" s="250" t="str">
        <f t="shared" si="2"/>
        <v>фото</v>
      </c>
      <c r="I112" s="153" t="s">
        <v>4210</v>
      </c>
      <c r="J112" s="321" t="s">
        <v>169</v>
      </c>
      <c r="K112" s="322">
        <v>1</v>
      </c>
      <c r="L112" s="404">
        <v>527.70000000000005</v>
      </c>
      <c r="M112" s="156">
        <v>1</v>
      </c>
      <c r="N112" s="213"/>
      <c r="O112" s="157">
        <f t="shared" si="3"/>
        <v>0</v>
      </c>
      <c r="P112" s="255">
        <v>4607109927915</v>
      </c>
      <c r="Q112" s="256"/>
      <c r="R112" s="212" t="s">
        <v>3851</v>
      </c>
    </row>
    <row r="113" spans="1:18" ht="58.15" customHeight="1">
      <c r="A113" s="209">
        <v>100</v>
      </c>
      <c r="B113" s="211">
        <v>5643</v>
      </c>
      <c r="C113" s="477" t="s">
        <v>9414</v>
      </c>
      <c r="D113" s="274"/>
      <c r="E113" s="402" t="s">
        <v>3831</v>
      </c>
      <c r="F113" s="403" t="s">
        <v>4224</v>
      </c>
      <c r="G113" s="429" t="s">
        <v>4225</v>
      </c>
      <c r="H113" s="250" t="str">
        <f t="shared" si="2"/>
        <v>фото</v>
      </c>
      <c r="I113" s="153" t="s">
        <v>8755</v>
      </c>
      <c r="J113" s="321" t="s">
        <v>169</v>
      </c>
      <c r="K113" s="322">
        <v>1</v>
      </c>
      <c r="L113" s="404">
        <v>401.1</v>
      </c>
      <c r="M113" s="156">
        <v>1</v>
      </c>
      <c r="N113" s="213"/>
      <c r="O113" s="157">
        <f t="shared" si="3"/>
        <v>0</v>
      </c>
      <c r="P113" s="255">
        <v>4607109933299</v>
      </c>
      <c r="Q113" s="256"/>
      <c r="R113" s="212" t="s">
        <v>4226</v>
      </c>
    </row>
    <row r="114" spans="1:18" ht="58.15" customHeight="1">
      <c r="A114" s="209">
        <v>101</v>
      </c>
      <c r="B114" s="211">
        <v>6822</v>
      </c>
      <c r="C114" s="477" t="s">
        <v>4212</v>
      </c>
      <c r="D114" s="274"/>
      <c r="E114" s="402" t="s">
        <v>3831</v>
      </c>
      <c r="F114" s="403" t="s">
        <v>4213</v>
      </c>
      <c r="G114" s="429" t="s">
        <v>4214</v>
      </c>
      <c r="H114" s="250" t="str">
        <f t="shared" si="2"/>
        <v>фото</v>
      </c>
      <c r="I114" s="153" t="s">
        <v>4215</v>
      </c>
      <c r="J114" s="321" t="s">
        <v>169</v>
      </c>
      <c r="K114" s="322">
        <v>2</v>
      </c>
      <c r="L114" s="404">
        <v>604.20000000000005</v>
      </c>
      <c r="M114" s="156">
        <v>1</v>
      </c>
      <c r="N114" s="213"/>
      <c r="O114" s="157">
        <f t="shared" si="3"/>
        <v>0</v>
      </c>
      <c r="P114" s="255">
        <v>4607109944660</v>
      </c>
      <c r="Q114" s="256"/>
      <c r="R114" s="212" t="s">
        <v>3851</v>
      </c>
    </row>
    <row r="115" spans="1:18" ht="58.15" customHeight="1">
      <c r="A115" s="209">
        <v>102</v>
      </c>
      <c r="B115" s="211">
        <v>3925</v>
      </c>
      <c r="C115" s="477" t="s">
        <v>4227</v>
      </c>
      <c r="D115" s="274"/>
      <c r="E115" s="402" t="s">
        <v>3831</v>
      </c>
      <c r="F115" s="403" t="s">
        <v>4228</v>
      </c>
      <c r="G115" s="429" t="s">
        <v>4229</v>
      </c>
      <c r="H115" s="250" t="str">
        <f t="shared" si="2"/>
        <v>фото</v>
      </c>
      <c r="I115" s="153" t="s">
        <v>4230</v>
      </c>
      <c r="J115" s="321" t="s">
        <v>169</v>
      </c>
      <c r="K115" s="322">
        <v>2</v>
      </c>
      <c r="L115" s="404">
        <v>604.20000000000005</v>
      </c>
      <c r="M115" s="156">
        <v>1</v>
      </c>
      <c r="N115" s="213"/>
      <c r="O115" s="157">
        <f t="shared" si="3"/>
        <v>0</v>
      </c>
      <c r="P115" s="255">
        <v>4607109981436</v>
      </c>
      <c r="Q115" s="256"/>
      <c r="R115" s="212" t="s">
        <v>3851</v>
      </c>
    </row>
    <row r="116" spans="1:18" ht="58.15" customHeight="1">
      <c r="A116" s="209">
        <v>103</v>
      </c>
      <c r="B116" s="211">
        <v>4414</v>
      </c>
      <c r="C116" s="477" t="s">
        <v>4231</v>
      </c>
      <c r="D116" s="274"/>
      <c r="E116" s="402" t="s">
        <v>3831</v>
      </c>
      <c r="F116" s="403" t="s">
        <v>4232</v>
      </c>
      <c r="G116" s="429" t="s">
        <v>4233</v>
      </c>
      <c r="H116" s="250" t="str">
        <f t="shared" si="2"/>
        <v>фото</v>
      </c>
      <c r="I116" s="153" t="s">
        <v>4234</v>
      </c>
      <c r="J116" s="321" t="s">
        <v>169</v>
      </c>
      <c r="K116" s="322">
        <v>2</v>
      </c>
      <c r="L116" s="404">
        <v>604.20000000000005</v>
      </c>
      <c r="M116" s="156">
        <v>1</v>
      </c>
      <c r="N116" s="213"/>
      <c r="O116" s="157">
        <f t="shared" si="3"/>
        <v>0</v>
      </c>
      <c r="P116" s="255">
        <v>4607109988350</v>
      </c>
      <c r="Q116" s="256"/>
      <c r="R116" s="212" t="s">
        <v>3851</v>
      </c>
    </row>
    <row r="117" spans="1:18" ht="58.15" customHeight="1">
      <c r="A117" s="209">
        <v>104</v>
      </c>
      <c r="B117" s="211">
        <v>16171</v>
      </c>
      <c r="C117" s="477" t="s">
        <v>4267</v>
      </c>
      <c r="D117" s="274"/>
      <c r="E117" s="402" t="s">
        <v>3831</v>
      </c>
      <c r="F117" s="403" t="s">
        <v>4268</v>
      </c>
      <c r="G117" s="429" t="s">
        <v>4269</v>
      </c>
      <c r="H117" s="250" t="str">
        <f t="shared" si="2"/>
        <v>фото</v>
      </c>
      <c r="I117" s="153" t="s">
        <v>4270</v>
      </c>
      <c r="J117" s="321" t="s">
        <v>169</v>
      </c>
      <c r="K117" s="322">
        <v>1</v>
      </c>
      <c r="L117" s="404">
        <v>527.9</v>
      </c>
      <c r="M117" s="156">
        <v>1</v>
      </c>
      <c r="N117" s="213"/>
      <c r="O117" s="157">
        <f t="shared" si="3"/>
        <v>0</v>
      </c>
      <c r="P117" s="255">
        <v>4607109914632</v>
      </c>
      <c r="Q117" s="256"/>
      <c r="R117" s="212" t="s">
        <v>3846</v>
      </c>
    </row>
    <row r="118" spans="1:18" ht="58.15" customHeight="1">
      <c r="A118" s="209">
        <v>105</v>
      </c>
      <c r="B118" s="211">
        <v>1633</v>
      </c>
      <c r="C118" s="477" t="s">
        <v>4271</v>
      </c>
      <c r="D118" s="274"/>
      <c r="E118" s="402" t="s">
        <v>3831</v>
      </c>
      <c r="F118" s="403" t="s">
        <v>4272</v>
      </c>
      <c r="G118" s="429" t="s">
        <v>4273</v>
      </c>
      <c r="H118" s="250" t="str">
        <f t="shared" si="2"/>
        <v>фото</v>
      </c>
      <c r="I118" s="153" t="s">
        <v>4274</v>
      </c>
      <c r="J118" s="321" t="s">
        <v>169</v>
      </c>
      <c r="K118" s="322">
        <v>2</v>
      </c>
      <c r="L118" s="404">
        <v>551.30000000000007</v>
      </c>
      <c r="M118" s="156">
        <v>1</v>
      </c>
      <c r="N118" s="213"/>
      <c r="O118" s="157">
        <f t="shared" si="3"/>
        <v>0</v>
      </c>
      <c r="P118" s="255">
        <v>4607109966389</v>
      </c>
      <c r="Q118" s="256"/>
      <c r="R118" s="212" t="s">
        <v>3851</v>
      </c>
    </row>
    <row r="119" spans="1:18" ht="58.15" customHeight="1">
      <c r="A119" s="209">
        <v>106</v>
      </c>
      <c r="B119" s="211">
        <v>1596</v>
      </c>
      <c r="C119" s="477" t="s">
        <v>3927</v>
      </c>
      <c r="D119" s="274"/>
      <c r="E119" s="402" t="s">
        <v>3831</v>
      </c>
      <c r="F119" s="403" t="s">
        <v>3928</v>
      </c>
      <c r="G119" s="429" t="s">
        <v>3929</v>
      </c>
      <c r="H119" s="250" t="str">
        <f t="shared" si="2"/>
        <v>фото</v>
      </c>
      <c r="I119" s="153" t="s">
        <v>3930</v>
      </c>
      <c r="J119" s="321" t="s">
        <v>169</v>
      </c>
      <c r="K119" s="322">
        <v>1</v>
      </c>
      <c r="L119" s="404">
        <v>527.9</v>
      </c>
      <c r="M119" s="156">
        <v>1</v>
      </c>
      <c r="N119" s="213"/>
      <c r="O119" s="157">
        <f t="shared" si="3"/>
        <v>0</v>
      </c>
      <c r="P119" s="255">
        <v>4607109966037</v>
      </c>
      <c r="Q119" s="256"/>
      <c r="R119" s="212" t="s">
        <v>3887</v>
      </c>
    </row>
    <row r="120" spans="1:18" ht="58.15" customHeight="1">
      <c r="A120" s="209">
        <v>107</v>
      </c>
      <c r="B120" s="211">
        <v>4410</v>
      </c>
      <c r="C120" s="477" t="s">
        <v>3931</v>
      </c>
      <c r="D120" s="274"/>
      <c r="E120" s="402" t="s">
        <v>3831</v>
      </c>
      <c r="F120" s="403" t="s">
        <v>3932</v>
      </c>
      <c r="G120" s="429" t="s">
        <v>3933</v>
      </c>
      <c r="H120" s="250" t="str">
        <f t="shared" si="2"/>
        <v>фото</v>
      </c>
      <c r="I120" s="153" t="s">
        <v>3934</v>
      </c>
      <c r="J120" s="321" t="s">
        <v>169</v>
      </c>
      <c r="K120" s="322">
        <v>1</v>
      </c>
      <c r="L120" s="404">
        <v>527.9</v>
      </c>
      <c r="M120" s="156">
        <v>1</v>
      </c>
      <c r="N120" s="213"/>
      <c r="O120" s="157">
        <f t="shared" si="3"/>
        <v>0</v>
      </c>
      <c r="P120" s="255">
        <v>4607109988312</v>
      </c>
      <c r="Q120" s="256"/>
      <c r="R120" s="212" t="s">
        <v>3935</v>
      </c>
    </row>
    <row r="121" spans="1:18" ht="56.65" customHeight="1">
      <c r="A121" s="209">
        <v>108</v>
      </c>
      <c r="B121" s="211">
        <v>13212</v>
      </c>
      <c r="C121" s="477" t="s">
        <v>11234</v>
      </c>
      <c r="D121" s="274"/>
      <c r="E121" s="486" t="s">
        <v>3831</v>
      </c>
      <c r="F121" s="487" t="s">
        <v>10873</v>
      </c>
      <c r="G121" s="488" t="s">
        <v>10874</v>
      </c>
      <c r="H121" s="250" t="str">
        <f t="shared" si="2"/>
        <v>фото</v>
      </c>
      <c r="I121" s="153" t="s">
        <v>11116</v>
      </c>
      <c r="J121" s="321" t="s">
        <v>169</v>
      </c>
      <c r="K121" s="322">
        <v>1</v>
      </c>
      <c r="L121" s="404">
        <v>368.8</v>
      </c>
      <c r="M121" s="156">
        <v>1</v>
      </c>
      <c r="N121" s="213"/>
      <c r="O121" s="157">
        <f t="shared" si="3"/>
        <v>0</v>
      </c>
      <c r="P121" s="255">
        <v>4607109989326</v>
      </c>
      <c r="Q121" s="164" t="s">
        <v>190</v>
      </c>
      <c r="R121" s="212" t="s">
        <v>3851</v>
      </c>
    </row>
    <row r="122" spans="1:18" ht="58.15" customHeight="1">
      <c r="A122" s="209">
        <v>109</v>
      </c>
      <c r="B122" s="211">
        <v>4527</v>
      </c>
      <c r="C122" s="477" t="s">
        <v>3923</v>
      </c>
      <c r="D122" s="274"/>
      <c r="E122" s="402" t="s">
        <v>3831</v>
      </c>
      <c r="F122" s="403" t="s">
        <v>3924</v>
      </c>
      <c r="G122" s="429" t="s">
        <v>3925</v>
      </c>
      <c r="H122" s="250" t="str">
        <f t="shared" si="2"/>
        <v>фото</v>
      </c>
      <c r="I122" s="153" t="s">
        <v>3926</v>
      </c>
      <c r="J122" s="321" t="s">
        <v>169</v>
      </c>
      <c r="K122" s="322">
        <v>2</v>
      </c>
      <c r="L122" s="404">
        <v>604.20000000000005</v>
      </c>
      <c r="M122" s="156">
        <v>1</v>
      </c>
      <c r="N122" s="213"/>
      <c r="O122" s="157">
        <f t="shared" si="3"/>
        <v>0</v>
      </c>
      <c r="P122" s="255">
        <v>4607109927946</v>
      </c>
      <c r="Q122" s="256"/>
      <c r="R122" s="212" t="s">
        <v>3851</v>
      </c>
    </row>
    <row r="123" spans="1:18" ht="58.15" customHeight="1">
      <c r="A123" s="209">
        <v>110</v>
      </c>
      <c r="B123" s="211">
        <v>6823</v>
      </c>
      <c r="C123" s="477" t="s">
        <v>3960</v>
      </c>
      <c r="D123" s="274"/>
      <c r="E123" s="402" t="s">
        <v>3831</v>
      </c>
      <c r="F123" s="403" t="s">
        <v>3961</v>
      </c>
      <c r="G123" s="429" t="s">
        <v>3962</v>
      </c>
      <c r="H123" s="250" t="str">
        <f t="shared" si="2"/>
        <v>фото</v>
      </c>
      <c r="I123" s="153" t="s">
        <v>3963</v>
      </c>
      <c r="J123" s="321" t="s">
        <v>169</v>
      </c>
      <c r="K123" s="322">
        <v>2</v>
      </c>
      <c r="L123" s="404">
        <v>604.20000000000005</v>
      </c>
      <c r="M123" s="156">
        <v>1</v>
      </c>
      <c r="N123" s="213"/>
      <c r="O123" s="157">
        <f t="shared" si="3"/>
        <v>0</v>
      </c>
      <c r="P123" s="255">
        <v>4607109944677</v>
      </c>
      <c r="Q123" s="256"/>
      <c r="R123" s="212" t="s">
        <v>3851</v>
      </c>
    </row>
    <row r="124" spans="1:18" ht="58.15" customHeight="1">
      <c r="A124" s="209">
        <v>111</v>
      </c>
      <c r="B124" s="211">
        <v>741</v>
      </c>
      <c r="C124" s="477" t="s">
        <v>3968</v>
      </c>
      <c r="D124" s="274"/>
      <c r="E124" s="402" t="s">
        <v>3831</v>
      </c>
      <c r="F124" s="403" t="s">
        <v>3969</v>
      </c>
      <c r="G124" s="429" t="s">
        <v>3970</v>
      </c>
      <c r="H124" s="250" t="str">
        <f t="shared" si="2"/>
        <v>фото</v>
      </c>
      <c r="I124" s="153" t="s">
        <v>3971</v>
      </c>
      <c r="J124" s="321" t="s">
        <v>169</v>
      </c>
      <c r="K124" s="322">
        <v>2</v>
      </c>
      <c r="L124" s="404">
        <v>604.20000000000005</v>
      </c>
      <c r="M124" s="156">
        <v>1</v>
      </c>
      <c r="N124" s="213"/>
      <c r="O124" s="157">
        <f t="shared" si="3"/>
        <v>0</v>
      </c>
      <c r="P124" s="255">
        <v>4607109952955</v>
      </c>
      <c r="Q124" s="256"/>
      <c r="R124" s="212" t="s">
        <v>3851</v>
      </c>
    </row>
    <row r="125" spans="1:18" ht="58.15" customHeight="1">
      <c r="A125" s="209">
        <v>112</v>
      </c>
      <c r="B125" s="211">
        <v>745</v>
      </c>
      <c r="C125" s="477" t="s">
        <v>3985</v>
      </c>
      <c r="D125" s="274"/>
      <c r="E125" s="402" t="s">
        <v>3831</v>
      </c>
      <c r="F125" s="403" t="s">
        <v>3986</v>
      </c>
      <c r="G125" s="429" t="s">
        <v>3987</v>
      </c>
      <c r="H125" s="250" t="str">
        <f t="shared" si="2"/>
        <v>фото</v>
      </c>
      <c r="I125" s="153" t="s">
        <v>3988</v>
      </c>
      <c r="J125" s="321" t="s">
        <v>169</v>
      </c>
      <c r="K125" s="322">
        <v>2</v>
      </c>
      <c r="L125" s="404">
        <v>604.20000000000005</v>
      </c>
      <c r="M125" s="156">
        <v>1</v>
      </c>
      <c r="N125" s="213"/>
      <c r="O125" s="157">
        <f t="shared" si="3"/>
        <v>0</v>
      </c>
      <c r="P125" s="255">
        <v>4607109952993</v>
      </c>
      <c r="Q125" s="256"/>
      <c r="R125" s="212" t="s">
        <v>3851</v>
      </c>
    </row>
    <row r="126" spans="1:18" ht="58.15" customHeight="1">
      <c r="A126" s="209">
        <v>113</v>
      </c>
      <c r="B126" s="211">
        <v>743</v>
      </c>
      <c r="C126" s="477" t="s">
        <v>3972</v>
      </c>
      <c r="D126" s="274"/>
      <c r="E126" s="402" t="s">
        <v>3831</v>
      </c>
      <c r="F126" s="403" t="s">
        <v>3973</v>
      </c>
      <c r="G126" s="429" t="s">
        <v>3974</v>
      </c>
      <c r="H126" s="250" t="str">
        <f t="shared" si="2"/>
        <v>фото</v>
      </c>
      <c r="I126" s="153" t="s">
        <v>3975</v>
      </c>
      <c r="J126" s="321" t="s">
        <v>169</v>
      </c>
      <c r="K126" s="322">
        <v>2</v>
      </c>
      <c r="L126" s="404">
        <v>604.20000000000005</v>
      </c>
      <c r="M126" s="156">
        <v>1</v>
      </c>
      <c r="N126" s="213"/>
      <c r="O126" s="157">
        <f t="shared" si="3"/>
        <v>0</v>
      </c>
      <c r="P126" s="255">
        <v>4607109952979</v>
      </c>
      <c r="Q126" s="256"/>
      <c r="R126" s="212" t="s">
        <v>3851</v>
      </c>
    </row>
    <row r="127" spans="1:18" ht="58.15" customHeight="1">
      <c r="A127" s="209">
        <v>114</v>
      </c>
      <c r="B127" s="211">
        <v>1600</v>
      </c>
      <c r="C127" s="477" t="s">
        <v>3964</v>
      </c>
      <c r="D127" s="274"/>
      <c r="E127" s="402" t="s">
        <v>3831</v>
      </c>
      <c r="F127" s="403" t="s">
        <v>3965</v>
      </c>
      <c r="G127" s="429" t="s">
        <v>3966</v>
      </c>
      <c r="H127" s="250" t="str">
        <f t="shared" si="2"/>
        <v>фото</v>
      </c>
      <c r="I127" s="153" t="s">
        <v>3967</v>
      </c>
      <c r="J127" s="321" t="s">
        <v>169</v>
      </c>
      <c r="K127" s="322">
        <v>2</v>
      </c>
      <c r="L127" s="404">
        <v>551.30000000000007</v>
      </c>
      <c r="M127" s="156">
        <v>1</v>
      </c>
      <c r="N127" s="213"/>
      <c r="O127" s="157">
        <f t="shared" si="3"/>
        <v>0</v>
      </c>
      <c r="P127" s="255">
        <v>4607109966075</v>
      </c>
      <c r="Q127" s="256"/>
      <c r="R127" s="212" t="s">
        <v>3851</v>
      </c>
    </row>
    <row r="128" spans="1:18" ht="58.15" customHeight="1">
      <c r="A128" s="209">
        <v>115</v>
      </c>
      <c r="B128" s="211">
        <v>744</v>
      </c>
      <c r="C128" s="477" t="s">
        <v>3977</v>
      </c>
      <c r="D128" s="274"/>
      <c r="E128" s="402" t="s">
        <v>3831</v>
      </c>
      <c r="F128" s="403" t="s">
        <v>3978</v>
      </c>
      <c r="G128" s="429" t="s">
        <v>3979</v>
      </c>
      <c r="H128" s="250" t="str">
        <f t="shared" si="2"/>
        <v>фото</v>
      </c>
      <c r="I128" s="153" t="s">
        <v>3980</v>
      </c>
      <c r="J128" s="321" t="s">
        <v>169</v>
      </c>
      <c r="K128" s="322">
        <v>1</v>
      </c>
      <c r="L128" s="404">
        <v>527.9</v>
      </c>
      <c r="M128" s="156">
        <v>1</v>
      </c>
      <c r="N128" s="213"/>
      <c r="O128" s="157">
        <f t="shared" si="3"/>
        <v>0</v>
      </c>
      <c r="P128" s="255">
        <v>4607109952986</v>
      </c>
      <c r="Q128" s="256"/>
      <c r="R128" s="212" t="s">
        <v>3878</v>
      </c>
    </row>
    <row r="129" spans="1:18" ht="58.15" customHeight="1">
      <c r="A129" s="209">
        <v>116</v>
      </c>
      <c r="B129" s="211">
        <v>5640</v>
      </c>
      <c r="C129" s="477" t="s">
        <v>9415</v>
      </c>
      <c r="D129" s="274"/>
      <c r="E129" s="402" t="s">
        <v>3831</v>
      </c>
      <c r="F129" s="403" t="s">
        <v>3981</v>
      </c>
      <c r="G129" s="429" t="s">
        <v>3982</v>
      </c>
      <c r="H129" s="250" t="str">
        <f t="shared" si="2"/>
        <v>фото</v>
      </c>
      <c r="I129" s="153" t="s">
        <v>3983</v>
      </c>
      <c r="J129" s="321" t="s">
        <v>169</v>
      </c>
      <c r="K129" s="322">
        <v>1</v>
      </c>
      <c r="L129" s="404">
        <v>401.1</v>
      </c>
      <c r="M129" s="156">
        <v>1</v>
      </c>
      <c r="N129" s="213"/>
      <c r="O129" s="157">
        <f t="shared" si="3"/>
        <v>0</v>
      </c>
      <c r="P129" s="255">
        <v>4607109933329</v>
      </c>
      <c r="Q129" s="256"/>
      <c r="R129" s="212" t="s">
        <v>3984</v>
      </c>
    </row>
    <row r="130" spans="1:18" ht="58.15" customHeight="1">
      <c r="A130" s="209">
        <v>117</v>
      </c>
      <c r="B130" s="211">
        <v>1593</v>
      </c>
      <c r="C130" s="477" t="s">
        <v>3915</v>
      </c>
      <c r="D130" s="274"/>
      <c r="E130" s="402" t="s">
        <v>3831</v>
      </c>
      <c r="F130" s="403" t="s">
        <v>3916</v>
      </c>
      <c r="G130" s="429" t="s">
        <v>3917</v>
      </c>
      <c r="H130" s="250" t="str">
        <f t="shared" si="2"/>
        <v>фото</v>
      </c>
      <c r="I130" s="153" t="s">
        <v>3918</v>
      </c>
      <c r="J130" s="321" t="s">
        <v>169</v>
      </c>
      <c r="K130" s="322">
        <v>2</v>
      </c>
      <c r="L130" s="404">
        <v>551.30000000000007</v>
      </c>
      <c r="M130" s="156">
        <v>1</v>
      </c>
      <c r="N130" s="213"/>
      <c r="O130" s="157">
        <f t="shared" si="3"/>
        <v>0</v>
      </c>
      <c r="P130" s="255">
        <v>4607109966006</v>
      </c>
      <c r="Q130" s="256"/>
      <c r="R130" s="212" t="s">
        <v>3851</v>
      </c>
    </row>
    <row r="131" spans="1:18" ht="58.15" customHeight="1">
      <c r="A131" s="209">
        <v>118</v>
      </c>
      <c r="B131" s="211">
        <v>1595</v>
      </c>
      <c r="C131" s="477" t="s">
        <v>3919</v>
      </c>
      <c r="D131" s="274"/>
      <c r="E131" s="402" t="s">
        <v>3831</v>
      </c>
      <c r="F131" s="403" t="s">
        <v>3920</v>
      </c>
      <c r="G131" s="429" t="s">
        <v>3921</v>
      </c>
      <c r="H131" s="250" t="str">
        <f t="shared" si="2"/>
        <v>фото</v>
      </c>
      <c r="I131" s="153" t="s">
        <v>3922</v>
      </c>
      <c r="J131" s="321" t="s">
        <v>169</v>
      </c>
      <c r="K131" s="322">
        <v>2</v>
      </c>
      <c r="L131" s="404">
        <v>551.30000000000007</v>
      </c>
      <c r="M131" s="156">
        <v>1</v>
      </c>
      <c r="N131" s="213"/>
      <c r="O131" s="157">
        <f t="shared" si="3"/>
        <v>0</v>
      </c>
      <c r="P131" s="255">
        <v>4607109966020</v>
      </c>
      <c r="Q131" s="256"/>
      <c r="R131" s="212" t="s">
        <v>3837</v>
      </c>
    </row>
    <row r="132" spans="1:18" ht="58.15" customHeight="1">
      <c r="A132" s="209">
        <v>119</v>
      </c>
      <c r="B132" s="211">
        <v>2485</v>
      </c>
      <c r="C132" s="477" t="s">
        <v>4032</v>
      </c>
      <c r="D132" s="274"/>
      <c r="E132" s="402" t="s">
        <v>3831</v>
      </c>
      <c r="F132" s="403" t="s">
        <v>4033</v>
      </c>
      <c r="G132" s="429" t="s">
        <v>4034</v>
      </c>
      <c r="H132" s="250" t="str">
        <f t="shared" si="2"/>
        <v>фото</v>
      </c>
      <c r="I132" s="153" t="s">
        <v>4035</v>
      </c>
      <c r="J132" s="321" t="s">
        <v>169</v>
      </c>
      <c r="K132" s="322">
        <v>2</v>
      </c>
      <c r="L132" s="404">
        <v>604.20000000000005</v>
      </c>
      <c r="M132" s="156">
        <v>1</v>
      </c>
      <c r="N132" s="213"/>
      <c r="O132" s="157">
        <f t="shared" si="3"/>
        <v>0</v>
      </c>
      <c r="P132" s="255">
        <v>4607109974544</v>
      </c>
      <c r="Q132" s="256"/>
      <c r="R132" s="212" t="s">
        <v>3851</v>
      </c>
    </row>
    <row r="133" spans="1:18" ht="58.15" customHeight="1">
      <c r="A133" s="209">
        <v>120</v>
      </c>
      <c r="B133" s="211">
        <v>1606</v>
      </c>
      <c r="C133" s="477" t="s">
        <v>4024</v>
      </c>
      <c r="D133" s="274"/>
      <c r="E133" s="402" t="s">
        <v>3831</v>
      </c>
      <c r="F133" s="403" t="s">
        <v>4025</v>
      </c>
      <c r="G133" s="429" t="s">
        <v>4026</v>
      </c>
      <c r="H133" s="250" t="str">
        <f t="shared" si="2"/>
        <v>фото</v>
      </c>
      <c r="I133" s="153" t="s">
        <v>4027</v>
      </c>
      <c r="J133" s="321" t="s">
        <v>169</v>
      </c>
      <c r="K133" s="322">
        <v>2</v>
      </c>
      <c r="L133" s="404">
        <v>551.30000000000007</v>
      </c>
      <c r="M133" s="156">
        <v>1</v>
      </c>
      <c r="N133" s="213"/>
      <c r="O133" s="157">
        <f t="shared" si="3"/>
        <v>0</v>
      </c>
      <c r="P133" s="255">
        <v>4607109966136</v>
      </c>
      <c r="Q133" s="256"/>
      <c r="R133" s="212" t="s">
        <v>3851</v>
      </c>
    </row>
    <row r="134" spans="1:18" ht="58.15" customHeight="1">
      <c r="A134" s="209">
        <v>121</v>
      </c>
      <c r="B134" s="211">
        <v>1605</v>
      </c>
      <c r="C134" s="477" t="s">
        <v>4020</v>
      </c>
      <c r="D134" s="274"/>
      <c r="E134" s="402" t="s">
        <v>3831</v>
      </c>
      <c r="F134" s="403" t="s">
        <v>4021</v>
      </c>
      <c r="G134" s="429" t="s">
        <v>4022</v>
      </c>
      <c r="H134" s="250" t="str">
        <f t="shared" si="2"/>
        <v>фото</v>
      </c>
      <c r="I134" s="153" t="s">
        <v>4023</v>
      </c>
      <c r="J134" s="321" t="s">
        <v>169</v>
      </c>
      <c r="K134" s="322">
        <v>1</v>
      </c>
      <c r="L134" s="404">
        <v>527.9</v>
      </c>
      <c r="M134" s="156">
        <v>1</v>
      </c>
      <c r="N134" s="213"/>
      <c r="O134" s="157">
        <f t="shared" si="3"/>
        <v>0</v>
      </c>
      <c r="P134" s="255">
        <v>4607109966129</v>
      </c>
      <c r="Q134" s="256"/>
      <c r="R134" s="212" t="s">
        <v>3887</v>
      </c>
    </row>
    <row r="135" spans="1:18" ht="15">
      <c r="A135" s="209">
        <v>122</v>
      </c>
      <c r="B135" s="148"/>
      <c r="C135" s="204"/>
      <c r="D135" s="204"/>
      <c r="E135" s="261"/>
      <c r="F135" s="147" t="s">
        <v>4275</v>
      </c>
      <c r="G135" s="373"/>
      <c r="H135" s="148"/>
      <c r="I135" s="149"/>
      <c r="J135" s="204"/>
      <c r="K135" s="210"/>
      <c r="L135" s="264"/>
      <c r="M135" s="203"/>
      <c r="N135" s="204"/>
      <c r="O135" s="204"/>
      <c r="P135" s="204"/>
      <c r="Q135" s="204"/>
      <c r="R135" s="204"/>
    </row>
    <row r="136" spans="1:18" ht="56.65" customHeight="1">
      <c r="A136" s="209">
        <v>123</v>
      </c>
      <c r="B136" s="211">
        <v>517</v>
      </c>
      <c r="C136" s="477" t="s">
        <v>11235</v>
      </c>
      <c r="D136" s="274"/>
      <c r="E136" s="486" t="s">
        <v>3831</v>
      </c>
      <c r="F136" s="487" t="s">
        <v>10875</v>
      </c>
      <c r="G136" s="488" t="s">
        <v>10876</v>
      </c>
      <c r="H136" s="250" t="str">
        <f t="shared" ref="H136:H190" si="4">HYPERLINK("https://www.gardenbulbs.ru/images/vesna_CL/thumbnails/"&amp;C136&amp;".jpg","фото")</f>
        <v>фото</v>
      </c>
      <c r="I136" s="153" t="s">
        <v>11117</v>
      </c>
      <c r="J136" s="321" t="s">
        <v>169</v>
      </c>
      <c r="K136" s="322">
        <v>1</v>
      </c>
      <c r="L136" s="404">
        <v>536.80000000000007</v>
      </c>
      <c r="M136" s="156">
        <v>1</v>
      </c>
      <c r="N136" s="213"/>
      <c r="O136" s="157">
        <f t="shared" ref="O136:O190" si="5">IF(ISERROR(L136*N136),0,L136*N136)</f>
        <v>0</v>
      </c>
      <c r="P136" s="255">
        <v>4607109932933</v>
      </c>
      <c r="Q136" s="164" t="s">
        <v>190</v>
      </c>
      <c r="R136" s="212" t="s">
        <v>3851</v>
      </c>
    </row>
    <row r="137" spans="1:18" ht="58.15" customHeight="1">
      <c r="A137" s="209">
        <v>124</v>
      </c>
      <c r="B137" s="211">
        <v>3953</v>
      </c>
      <c r="C137" s="477" t="s">
        <v>8248</v>
      </c>
      <c r="D137" s="274"/>
      <c r="E137" s="402" t="s">
        <v>3831</v>
      </c>
      <c r="F137" s="403" t="s">
        <v>8046</v>
      </c>
      <c r="G137" s="429" t="s">
        <v>8047</v>
      </c>
      <c r="H137" s="250" t="str">
        <f t="shared" si="4"/>
        <v>фото</v>
      </c>
      <c r="I137" s="153" t="s">
        <v>8192</v>
      </c>
      <c r="J137" s="321" t="s">
        <v>169</v>
      </c>
      <c r="K137" s="322">
        <v>2</v>
      </c>
      <c r="L137" s="404">
        <v>604.20000000000005</v>
      </c>
      <c r="M137" s="156">
        <v>1</v>
      </c>
      <c r="N137" s="213"/>
      <c r="O137" s="157">
        <f t="shared" si="5"/>
        <v>0</v>
      </c>
      <c r="P137" s="255">
        <v>4607109982129</v>
      </c>
      <c r="Q137" s="256"/>
      <c r="R137" s="212" t="s">
        <v>3851</v>
      </c>
    </row>
    <row r="138" spans="1:18" ht="56.45" customHeight="1">
      <c r="A138" s="209">
        <v>125</v>
      </c>
      <c r="B138" s="211">
        <v>5481</v>
      </c>
      <c r="C138" s="477" t="s">
        <v>11236</v>
      </c>
      <c r="D138" s="274"/>
      <c r="E138" s="486" t="s">
        <v>3831</v>
      </c>
      <c r="F138" s="487" t="s">
        <v>10877</v>
      </c>
      <c r="G138" s="488" t="s">
        <v>10878</v>
      </c>
      <c r="H138" s="250" t="str">
        <f t="shared" si="4"/>
        <v>фото</v>
      </c>
      <c r="I138" s="153" t="s">
        <v>11118</v>
      </c>
      <c r="J138" s="321" t="s">
        <v>169</v>
      </c>
      <c r="K138" s="322">
        <v>1</v>
      </c>
      <c r="L138" s="404">
        <v>675.4</v>
      </c>
      <c r="M138" s="156">
        <v>1</v>
      </c>
      <c r="N138" s="213"/>
      <c r="O138" s="157">
        <f t="shared" si="5"/>
        <v>0</v>
      </c>
      <c r="P138" s="255">
        <v>4607109925522</v>
      </c>
      <c r="Q138" s="164" t="s">
        <v>190</v>
      </c>
      <c r="R138" s="212" t="s">
        <v>3851</v>
      </c>
    </row>
    <row r="139" spans="1:18" ht="58.15" customHeight="1">
      <c r="A139" s="209">
        <v>126</v>
      </c>
      <c r="B139" s="211">
        <v>6815</v>
      </c>
      <c r="C139" s="477" t="s">
        <v>9416</v>
      </c>
      <c r="D139" s="274"/>
      <c r="E139" s="402" t="s">
        <v>3831</v>
      </c>
      <c r="F139" s="403" t="s">
        <v>4276</v>
      </c>
      <c r="G139" s="429" t="s">
        <v>4277</v>
      </c>
      <c r="H139" s="250" t="str">
        <f t="shared" si="4"/>
        <v>фото</v>
      </c>
      <c r="I139" s="153" t="s">
        <v>4278</v>
      </c>
      <c r="J139" s="321" t="s">
        <v>169</v>
      </c>
      <c r="K139" s="322">
        <v>1</v>
      </c>
      <c r="L139" s="404">
        <v>527.9</v>
      </c>
      <c r="M139" s="156">
        <v>1</v>
      </c>
      <c r="N139" s="213"/>
      <c r="O139" s="157">
        <f t="shared" si="5"/>
        <v>0</v>
      </c>
      <c r="P139" s="255">
        <v>4607109944592</v>
      </c>
      <c r="Q139" s="256"/>
      <c r="R139" s="212" t="s">
        <v>3851</v>
      </c>
    </row>
    <row r="140" spans="1:18" ht="47.85" customHeight="1">
      <c r="A140" s="209">
        <v>127</v>
      </c>
      <c r="B140" s="211">
        <v>13209</v>
      </c>
      <c r="C140" s="477" t="s">
        <v>11237</v>
      </c>
      <c r="D140" s="274"/>
      <c r="E140" s="486" t="s">
        <v>3831</v>
      </c>
      <c r="F140" s="487" t="s">
        <v>10879</v>
      </c>
      <c r="G140" s="488" t="s">
        <v>10880</v>
      </c>
      <c r="H140" s="250" t="str">
        <f t="shared" si="4"/>
        <v>фото</v>
      </c>
      <c r="I140" s="153" t="s">
        <v>11119</v>
      </c>
      <c r="J140" s="321" t="s">
        <v>169</v>
      </c>
      <c r="K140" s="322">
        <v>1</v>
      </c>
      <c r="L140" s="404">
        <v>675.4</v>
      </c>
      <c r="M140" s="156">
        <v>1</v>
      </c>
      <c r="N140" s="213"/>
      <c r="O140" s="157">
        <f t="shared" si="5"/>
        <v>0</v>
      </c>
      <c r="P140" s="255">
        <v>4607109927816</v>
      </c>
      <c r="Q140" s="164" t="s">
        <v>190</v>
      </c>
      <c r="R140" s="212" t="s">
        <v>3851</v>
      </c>
    </row>
    <row r="141" spans="1:18" ht="58.15" customHeight="1">
      <c r="A141" s="209">
        <v>128</v>
      </c>
      <c r="B141" s="211">
        <v>1587</v>
      </c>
      <c r="C141" s="477" t="s">
        <v>4283</v>
      </c>
      <c r="D141" s="274"/>
      <c r="E141" s="402" t="s">
        <v>3831</v>
      </c>
      <c r="F141" s="403" t="s">
        <v>4284</v>
      </c>
      <c r="G141" s="429" t="s">
        <v>4285</v>
      </c>
      <c r="H141" s="250" t="str">
        <f t="shared" si="4"/>
        <v>фото</v>
      </c>
      <c r="I141" s="153" t="s">
        <v>4286</v>
      </c>
      <c r="J141" s="321" t="s">
        <v>169</v>
      </c>
      <c r="K141" s="322">
        <v>1</v>
      </c>
      <c r="L141" s="404">
        <v>527.9</v>
      </c>
      <c r="M141" s="156">
        <v>1</v>
      </c>
      <c r="N141" s="213"/>
      <c r="O141" s="157">
        <f t="shared" si="5"/>
        <v>0</v>
      </c>
      <c r="P141" s="255">
        <v>4607109965955</v>
      </c>
      <c r="Q141" s="256"/>
      <c r="R141" s="212" t="s">
        <v>3851</v>
      </c>
    </row>
    <row r="142" spans="1:18" ht="54" customHeight="1">
      <c r="A142" s="209">
        <v>129</v>
      </c>
      <c r="B142" s="211">
        <v>13215</v>
      </c>
      <c r="C142" s="477" t="s">
        <v>11238</v>
      </c>
      <c r="D142" s="274"/>
      <c r="E142" s="486" t="s">
        <v>3831</v>
      </c>
      <c r="F142" s="487" t="s">
        <v>10881</v>
      </c>
      <c r="G142" s="488" t="s">
        <v>10882</v>
      </c>
      <c r="H142" s="250" t="str">
        <f t="shared" si="4"/>
        <v>фото</v>
      </c>
      <c r="I142" s="153" t="s">
        <v>11120</v>
      </c>
      <c r="J142" s="321" t="s">
        <v>169</v>
      </c>
      <c r="K142" s="322">
        <v>1</v>
      </c>
      <c r="L142" s="404">
        <v>536.80000000000007</v>
      </c>
      <c r="M142" s="156">
        <v>1</v>
      </c>
      <c r="N142" s="213"/>
      <c r="O142" s="157">
        <f t="shared" si="5"/>
        <v>0</v>
      </c>
      <c r="P142" s="255">
        <v>4607109945087</v>
      </c>
      <c r="Q142" s="164" t="s">
        <v>190</v>
      </c>
      <c r="R142" s="212" t="s">
        <v>3851</v>
      </c>
    </row>
    <row r="143" spans="1:18" ht="58.5" customHeight="1">
      <c r="A143" s="209">
        <v>130</v>
      </c>
      <c r="B143" s="211">
        <v>3935</v>
      </c>
      <c r="C143" s="477" t="s">
        <v>4279</v>
      </c>
      <c r="D143" s="274"/>
      <c r="E143" s="402" t="s">
        <v>3831</v>
      </c>
      <c r="F143" s="403" t="s">
        <v>4280</v>
      </c>
      <c r="G143" s="429" t="s">
        <v>4281</v>
      </c>
      <c r="H143" s="250" t="str">
        <f t="shared" si="4"/>
        <v>фото</v>
      </c>
      <c r="I143" s="153" t="s">
        <v>4282</v>
      </c>
      <c r="J143" s="321" t="s">
        <v>169</v>
      </c>
      <c r="K143" s="322">
        <v>2</v>
      </c>
      <c r="L143" s="404">
        <v>604.20000000000005</v>
      </c>
      <c r="M143" s="156">
        <v>1</v>
      </c>
      <c r="N143" s="213"/>
      <c r="O143" s="157">
        <f t="shared" si="5"/>
        <v>0</v>
      </c>
      <c r="P143" s="255">
        <v>4607109981535</v>
      </c>
      <c r="Q143" s="256"/>
      <c r="R143" s="212" t="s">
        <v>3851</v>
      </c>
    </row>
    <row r="144" spans="1:18" ht="58.15" customHeight="1">
      <c r="A144" s="209">
        <v>131</v>
      </c>
      <c r="B144" s="211">
        <v>1628</v>
      </c>
      <c r="C144" s="477" t="s">
        <v>4394</v>
      </c>
      <c r="D144" s="274"/>
      <c r="E144" s="402" t="s">
        <v>3831</v>
      </c>
      <c r="F144" s="403" t="s">
        <v>4395</v>
      </c>
      <c r="G144" s="429" t="s">
        <v>4396</v>
      </c>
      <c r="H144" s="250" t="str">
        <f t="shared" si="4"/>
        <v>фото</v>
      </c>
      <c r="I144" s="153" t="s">
        <v>4397</v>
      </c>
      <c r="J144" s="321" t="s">
        <v>169</v>
      </c>
      <c r="K144" s="322">
        <v>2</v>
      </c>
      <c r="L144" s="404">
        <v>604.20000000000005</v>
      </c>
      <c r="M144" s="156">
        <v>1</v>
      </c>
      <c r="N144" s="213"/>
      <c r="O144" s="157">
        <f t="shared" si="5"/>
        <v>0</v>
      </c>
      <c r="P144" s="255">
        <v>4607109969175</v>
      </c>
      <c r="Q144" s="256"/>
      <c r="R144" s="212" t="s">
        <v>3851</v>
      </c>
    </row>
    <row r="145" spans="1:18" ht="58.15" customHeight="1">
      <c r="A145" s="209">
        <v>132</v>
      </c>
      <c r="B145" s="211">
        <v>1630</v>
      </c>
      <c r="C145" s="477" t="s">
        <v>4402</v>
      </c>
      <c r="D145" s="274"/>
      <c r="E145" s="402" t="s">
        <v>3831</v>
      </c>
      <c r="F145" s="403" t="s">
        <v>4403</v>
      </c>
      <c r="G145" s="429" t="s">
        <v>4404</v>
      </c>
      <c r="H145" s="250" t="str">
        <f t="shared" si="4"/>
        <v>фото</v>
      </c>
      <c r="I145" s="153" t="s">
        <v>4405</v>
      </c>
      <c r="J145" s="321" t="s">
        <v>169</v>
      </c>
      <c r="K145" s="322">
        <v>2</v>
      </c>
      <c r="L145" s="404">
        <v>604.20000000000005</v>
      </c>
      <c r="M145" s="156">
        <v>1</v>
      </c>
      <c r="N145" s="213"/>
      <c r="O145" s="157">
        <f t="shared" si="5"/>
        <v>0</v>
      </c>
      <c r="P145" s="255">
        <v>4607109966358</v>
      </c>
      <c r="Q145" s="256"/>
      <c r="R145" s="212" t="s">
        <v>3851</v>
      </c>
    </row>
    <row r="146" spans="1:18" ht="58.15" customHeight="1">
      <c r="A146" s="209">
        <v>133</v>
      </c>
      <c r="B146" s="211">
        <v>98</v>
      </c>
      <c r="C146" s="477" t="s">
        <v>4398</v>
      </c>
      <c r="D146" s="274"/>
      <c r="E146" s="402" t="s">
        <v>3831</v>
      </c>
      <c r="F146" s="403" t="s">
        <v>4399</v>
      </c>
      <c r="G146" s="429" t="s">
        <v>4400</v>
      </c>
      <c r="H146" s="250" t="str">
        <f t="shared" si="4"/>
        <v>фото</v>
      </c>
      <c r="I146" s="153" t="s">
        <v>4401</v>
      </c>
      <c r="J146" s="321" t="s">
        <v>169</v>
      </c>
      <c r="K146" s="322">
        <v>2</v>
      </c>
      <c r="L146" s="404">
        <v>604.20000000000005</v>
      </c>
      <c r="M146" s="156">
        <v>1</v>
      </c>
      <c r="N146" s="213"/>
      <c r="O146" s="157">
        <f t="shared" si="5"/>
        <v>0</v>
      </c>
      <c r="P146" s="255">
        <v>4607109969199</v>
      </c>
      <c r="Q146" s="256"/>
      <c r="R146" s="212" t="s">
        <v>3851</v>
      </c>
    </row>
    <row r="147" spans="1:18" ht="58.15" customHeight="1">
      <c r="A147" s="209">
        <v>134</v>
      </c>
      <c r="B147" s="211">
        <v>324</v>
      </c>
      <c r="C147" s="477" t="s">
        <v>3948</v>
      </c>
      <c r="D147" s="274"/>
      <c r="E147" s="402" t="s">
        <v>3831</v>
      </c>
      <c r="F147" s="403" t="s">
        <v>3949</v>
      </c>
      <c r="G147" s="429" t="s">
        <v>3950</v>
      </c>
      <c r="H147" s="250" t="str">
        <f t="shared" si="4"/>
        <v>фото</v>
      </c>
      <c r="I147" s="153" t="s">
        <v>3951</v>
      </c>
      <c r="J147" s="321" t="s">
        <v>169</v>
      </c>
      <c r="K147" s="322">
        <v>1</v>
      </c>
      <c r="L147" s="404">
        <v>527.9</v>
      </c>
      <c r="M147" s="156">
        <v>1</v>
      </c>
      <c r="N147" s="213"/>
      <c r="O147" s="157">
        <f t="shared" si="5"/>
        <v>0</v>
      </c>
      <c r="P147" s="255">
        <v>4607109973950</v>
      </c>
      <c r="Q147" s="256"/>
      <c r="R147" s="212" t="s">
        <v>3851</v>
      </c>
    </row>
    <row r="148" spans="1:18" ht="56.65" customHeight="1">
      <c r="A148" s="209">
        <v>135</v>
      </c>
      <c r="B148" s="211">
        <v>13211</v>
      </c>
      <c r="C148" s="477" t="s">
        <v>11239</v>
      </c>
      <c r="D148" s="274"/>
      <c r="E148" s="486" t="s">
        <v>3831</v>
      </c>
      <c r="F148" s="487" t="s">
        <v>10883</v>
      </c>
      <c r="G148" s="488" t="s">
        <v>10884</v>
      </c>
      <c r="H148" s="250" t="str">
        <f t="shared" si="4"/>
        <v>фото</v>
      </c>
      <c r="I148" s="153" t="s">
        <v>11121</v>
      </c>
      <c r="J148" s="321" t="s">
        <v>169</v>
      </c>
      <c r="K148" s="322">
        <v>1</v>
      </c>
      <c r="L148" s="404">
        <v>424.90000000000003</v>
      </c>
      <c r="M148" s="156">
        <v>1</v>
      </c>
      <c r="N148" s="213"/>
      <c r="O148" s="157">
        <f t="shared" si="5"/>
        <v>0</v>
      </c>
      <c r="P148" s="255">
        <v>4607109914366</v>
      </c>
      <c r="Q148" s="164" t="s">
        <v>190</v>
      </c>
      <c r="R148" s="212" t="s">
        <v>3851</v>
      </c>
    </row>
    <row r="149" spans="1:18" ht="58.15" customHeight="1">
      <c r="A149" s="209">
        <v>136</v>
      </c>
      <c r="B149" s="211">
        <v>734</v>
      </c>
      <c r="C149" s="477" t="s">
        <v>4287</v>
      </c>
      <c r="D149" s="274"/>
      <c r="E149" s="402" t="s">
        <v>3831</v>
      </c>
      <c r="F149" s="403" t="s">
        <v>4288</v>
      </c>
      <c r="G149" s="429" t="s">
        <v>4289</v>
      </c>
      <c r="H149" s="250" t="str">
        <f t="shared" si="4"/>
        <v>фото</v>
      </c>
      <c r="I149" s="153" t="s">
        <v>4290</v>
      </c>
      <c r="J149" s="321" t="s">
        <v>169</v>
      </c>
      <c r="K149" s="322">
        <v>1</v>
      </c>
      <c r="L149" s="404">
        <v>527.9</v>
      </c>
      <c r="M149" s="156">
        <v>1</v>
      </c>
      <c r="N149" s="213"/>
      <c r="O149" s="157">
        <f t="shared" si="5"/>
        <v>0</v>
      </c>
      <c r="P149" s="255">
        <v>4607109952887</v>
      </c>
      <c r="Q149" s="256"/>
      <c r="R149" s="212" t="s">
        <v>3851</v>
      </c>
    </row>
    <row r="150" spans="1:18" ht="58.15" customHeight="1">
      <c r="A150" s="209">
        <v>137</v>
      </c>
      <c r="B150" s="211">
        <v>2487</v>
      </c>
      <c r="C150" s="477" t="s">
        <v>4291</v>
      </c>
      <c r="D150" s="274"/>
      <c r="E150" s="402" t="s">
        <v>3831</v>
      </c>
      <c r="F150" s="403" t="s">
        <v>4292</v>
      </c>
      <c r="G150" s="429" t="s">
        <v>4293</v>
      </c>
      <c r="H150" s="250" t="str">
        <f t="shared" si="4"/>
        <v>фото</v>
      </c>
      <c r="I150" s="153" t="s">
        <v>4294</v>
      </c>
      <c r="J150" s="321" t="s">
        <v>169</v>
      </c>
      <c r="K150" s="322">
        <v>1</v>
      </c>
      <c r="L150" s="404">
        <v>527.9</v>
      </c>
      <c r="M150" s="156">
        <v>1</v>
      </c>
      <c r="N150" s="213"/>
      <c r="O150" s="157">
        <f t="shared" si="5"/>
        <v>0</v>
      </c>
      <c r="P150" s="255">
        <v>4607109974490</v>
      </c>
      <c r="Q150" s="256"/>
      <c r="R150" s="212" t="s">
        <v>3851</v>
      </c>
    </row>
    <row r="151" spans="1:18" ht="58.15" customHeight="1">
      <c r="A151" s="209">
        <v>138</v>
      </c>
      <c r="B151" s="211">
        <v>6818</v>
      </c>
      <c r="C151" s="477" t="s">
        <v>9417</v>
      </c>
      <c r="D151" s="274"/>
      <c r="E151" s="402" t="s">
        <v>3831</v>
      </c>
      <c r="F151" s="403" t="s">
        <v>4295</v>
      </c>
      <c r="G151" s="429" t="s">
        <v>4296</v>
      </c>
      <c r="H151" s="250" t="str">
        <f t="shared" si="4"/>
        <v>фото</v>
      </c>
      <c r="I151" s="153" t="s">
        <v>4297</v>
      </c>
      <c r="J151" s="321" t="s">
        <v>169</v>
      </c>
      <c r="K151" s="322">
        <v>2</v>
      </c>
      <c r="L151" s="404">
        <v>604.20000000000005</v>
      </c>
      <c r="M151" s="156">
        <v>1</v>
      </c>
      <c r="N151" s="213"/>
      <c r="O151" s="157">
        <f t="shared" si="5"/>
        <v>0</v>
      </c>
      <c r="P151" s="255">
        <v>4607109944622</v>
      </c>
      <c r="Q151" s="256"/>
      <c r="R151" s="212" t="s">
        <v>3851</v>
      </c>
    </row>
    <row r="152" spans="1:18" ht="58.15" customHeight="1">
      <c r="A152" s="209">
        <v>139</v>
      </c>
      <c r="B152" s="211">
        <v>4415</v>
      </c>
      <c r="C152" s="477" t="s">
        <v>9418</v>
      </c>
      <c r="D152" s="274"/>
      <c r="E152" s="402" t="s">
        <v>3831</v>
      </c>
      <c r="F152" s="403" t="s">
        <v>4298</v>
      </c>
      <c r="G152" s="429" t="s">
        <v>4299</v>
      </c>
      <c r="H152" s="250" t="str">
        <f t="shared" si="4"/>
        <v>фото</v>
      </c>
      <c r="I152" s="153" t="s">
        <v>4300</v>
      </c>
      <c r="J152" s="321" t="s">
        <v>169</v>
      </c>
      <c r="K152" s="322">
        <v>2</v>
      </c>
      <c r="L152" s="404">
        <v>604.20000000000005</v>
      </c>
      <c r="M152" s="156">
        <v>1</v>
      </c>
      <c r="N152" s="213"/>
      <c r="O152" s="157">
        <f t="shared" si="5"/>
        <v>0</v>
      </c>
      <c r="P152" s="255">
        <v>4607109988367</v>
      </c>
      <c r="Q152" s="256"/>
      <c r="R152" s="212" t="s">
        <v>4211</v>
      </c>
    </row>
    <row r="153" spans="1:18" ht="58.15" customHeight="1">
      <c r="A153" s="209">
        <v>140</v>
      </c>
      <c r="B153" s="211">
        <v>1591</v>
      </c>
      <c r="C153" s="477" t="s">
        <v>4301</v>
      </c>
      <c r="D153" s="274"/>
      <c r="E153" s="402" t="s">
        <v>3831</v>
      </c>
      <c r="F153" s="403" t="s">
        <v>4302</v>
      </c>
      <c r="G153" s="429" t="s">
        <v>4303</v>
      </c>
      <c r="H153" s="250" t="str">
        <f t="shared" si="4"/>
        <v>фото</v>
      </c>
      <c r="I153" s="153" t="s">
        <v>4304</v>
      </c>
      <c r="J153" s="321" t="s">
        <v>169</v>
      </c>
      <c r="K153" s="322">
        <v>2</v>
      </c>
      <c r="L153" s="404">
        <v>604.20000000000005</v>
      </c>
      <c r="M153" s="156">
        <v>1</v>
      </c>
      <c r="N153" s="213"/>
      <c r="O153" s="157">
        <f t="shared" si="5"/>
        <v>0</v>
      </c>
      <c r="P153" s="255">
        <v>4607109965993</v>
      </c>
      <c r="Q153" s="256"/>
      <c r="R153" s="212" t="s">
        <v>3851</v>
      </c>
    </row>
    <row r="154" spans="1:18" ht="58.15" customHeight="1">
      <c r="A154" s="209">
        <v>141</v>
      </c>
      <c r="B154" s="211">
        <v>6820</v>
      </c>
      <c r="C154" s="477" t="s">
        <v>9419</v>
      </c>
      <c r="D154" s="274"/>
      <c r="E154" s="402" t="s">
        <v>3831</v>
      </c>
      <c r="F154" s="403" t="s">
        <v>4305</v>
      </c>
      <c r="G154" s="429" t="s">
        <v>4306</v>
      </c>
      <c r="H154" s="250" t="str">
        <f t="shared" si="4"/>
        <v>фото</v>
      </c>
      <c r="I154" s="153" t="s">
        <v>4307</v>
      </c>
      <c r="J154" s="321" t="s">
        <v>169</v>
      </c>
      <c r="K154" s="322">
        <v>2</v>
      </c>
      <c r="L154" s="404">
        <v>604.20000000000005</v>
      </c>
      <c r="M154" s="156">
        <v>1</v>
      </c>
      <c r="N154" s="213"/>
      <c r="O154" s="157">
        <f t="shared" si="5"/>
        <v>0</v>
      </c>
      <c r="P154" s="255">
        <v>4607109944646</v>
      </c>
      <c r="Q154" s="256"/>
      <c r="R154" s="212" t="s">
        <v>3851</v>
      </c>
    </row>
    <row r="155" spans="1:18" ht="50.1" customHeight="1">
      <c r="A155" s="209">
        <v>142</v>
      </c>
      <c r="B155" s="211">
        <v>10779</v>
      </c>
      <c r="C155" s="477" t="s">
        <v>11240</v>
      </c>
      <c r="D155" s="274"/>
      <c r="E155" s="486" t="s">
        <v>3831</v>
      </c>
      <c r="F155" s="487" t="s">
        <v>10885</v>
      </c>
      <c r="G155" s="488" t="s">
        <v>10886</v>
      </c>
      <c r="H155" s="250" t="str">
        <f t="shared" si="4"/>
        <v>фото</v>
      </c>
      <c r="I155" s="153" t="s">
        <v>11122</v>
      </c>
      <c r="J155" s="321" t="s">
        <v>169</v>
      </c>
      <c r="K155" s="322">
        <v>1</v>
      </c>
      <c r="L155" s="404">
        <v>536.80000000000007</v>
      </c>
      <c r="M155" s="156">
        <v>1</v>
      </c>
      <c r="N155" s="213"/>
      <c r="O155" s="157">
        <f t="shared" si="5"/>
        <v>0</v>
      </c>
      <c r="P155" s="255">
        <v>4607109925508</v>
      </c>
      <c r="Q155" s="164" t="s">
        <v>190</v>
      </c>
      <c r="R155" s="212" t="s">
        <v>3851</v>
      </c>
    </row>
    <row r="156" spans="1:18" ht="58.15" customHeight="1">
      <c r="A156" s="209">
        <v>143</v>
      </c>
      <c r="B156" s="211">
        <v>4416</v>
      </c>
      <c r="C156" s="477" t="s">
        <v>4308</v>
      </c>
      <c r="D156" s="274"/>
      <c r="E156" s="402" t="s">
        <v>3831</v>
      </c>
      <c r="F156" s="403" t="s">
        <v>4309</v>
      </c>
      <c r="G156" s="429" t="s">
        <v>4310</v>
      </c>
      <c r="H156" s="250" t="str">
        <f t="shared" si="4"/>
        <v>фото</v>
      </c>
      <c r="I156" s="153" t="s">
        <v>4311</v>
      </c>
      <c r="J156" s="321" t="s">
        <v>169</v>
      </c>
      <c r="K156" s="322">
        <v>1</v>
      </c>
      <c r="L156" s="404">
        <v>401.1</v>
      </c>
      <c r="M156" s="156">
        <v>1</v>
      </c>
      <c r="N156" s="213"/>
      <c r="O156" s="157">
        <f t="shared" si="5"/>
        <v>0</v>
      </c>
      <c r="P156" s="255">
        <v>4607109988374</v>
      </c>
      <c r="Q156" s="256"/>
      <c r="R156" s="212" t="s">
        <v>4211</v>
      </c>
    </row>
    <row r="157" spans="1:18" ht="56.45" customHeight="1">
      <c r="A157" s="209">
        <v>144</v>
      </c>
      <c r="B157" s="211">
        <v>5679</v>
      </c>
      <c r="C157" s="477" t="s">
        <v>11241</v>
      </c>
      <c r="D157" s="274"/>
      <c r="E157" s="486" t="s">
        <v>3831</v>
      </c>
      <c r="F157" s="487" t="s">
        <v>10887</v>
      </c>
      <c r="G157" s="488" t="s">
        <v>10888</v>
      </c>
      <c r="H157" s="250" t="str">
        <f t="shared" si="4"/>
        <v>фото</v>
      </c>
      <c r="I157" s="153" t="s">
        <v>11123</v>
      </c>
      <c r="J157" s="321" t="s">
        <v>169</v>
      </c>
      <c r="K157" s="322">
        <v>1</v>
      </c>
      <c r="L157" s="404">
        <v>675.4</v>
      </c>
      <c r="M157" s="156">
        <v>1</v>
      </c>
      <c r="N157" s="213"/>
      <c r="O157" s="157">
        <f t="shared" si="5"/>
        <v>0</v>
      </c>
      <c r="P157" s="255">
        <v>4607109914342</v>
      </c>
      <c r="Q157" s="164" t="s">
        <v>190</v>
      </c>
      <c r="R157" s="212" t="s">
        <v>3851</v>
      </c>
    </row>
    <row r="158" spans="1:18" ht="58.15" customHeight="1">
      <c r="A158" s="209">
        <v>145</v>
      </c>
      <c r="B158" s="211">
        <v>750</v>
      </c>
      <c r="C158" s="477" t="s">
        <v>4312</v>
      </c>
      <c r="D158" s="274"/>
      <c r="E158" s="402" t="s">
        <v>3831</v>
      </c>
      <c r="F158" s="403" t="s">
        <v>4313</v>
      </c>
      <c r="G158" s="429" t="s">
        <v>4314</v>
      </c>
      <c r="H158" s="250" t="str">
        <f t="shared" si="4"/>
        <v>фото</v>
      </c>
      <c r="I158" s="153" t="s">
        <v>4315</v>
      </c>
      <c r="J158" s="321" t="s">
        <v>169</v>
      </c>
      <c r="K158" s="322">
        <v>2</v>
      </c>
      <c r="L158" s="404">
        <v>604.20000000000005</v>
      </c>
      <c r="M158" s="156">
        <v>1</v>
      </c>
      <c r="N158" s="213"/>
      <c r="O158" s="157">
        <f t="shared" si="5"/>
        <v>0</v>
      </c>
      <c r="P158" s="255">
        <v>4607109953044</v>
      </c>
      <c r="Q158" s="256"/>
      <c r="R158" s="212" t="s">
        <v>3851</v>
      </c>
    </row>
    <row r="159" spans="1:18" ht="58.15" customHeight="1">
      <c r="A159" s="209">
        <v>146</v>
      </c>
      <c r="B159" s="211">
        <v>1608</v>
      </c>
      <c r="C159" s="477" t="s">
        <v>4316</v>
      </c>
      <c r="D159" s="274"/>
      <c r="E159" s="402" t="s">
        <v>3831</v>
      </c>
      <c r="F159" s="403" t="s">
        <v>4317</v>
      </c>
      <c r="G159" s="429" t="s">
        <v>4318</v>
      </c>
      <c r="H159" s="250" t="str">
        <f t="shared" si="4"/>
        <v>фото</v>
      </c>
      <c r="I159" s="153" t="s">
        <v>4319</v>
      </c>
      <c r="J159" s="321" t="s">
        <v>169</v>
      </c>
      <c r="K159" s="322">
        <v>2</v>
      </c>
      <c r="L159" s="404">
        <v>604.20000000000005</v>
      </c>
      <c r="M159" s="156">
        <v>1</v>
      </c>
      <c r="N159" s="213"/>
      <c r="O159" s="157">
        <f t="shared" si="5"/>
        <v>0</v>
      </c>
      <c r="P159" s="255">
        <v>4607109966150</v>
      </c>
      <c r="Q159" s="256"/>
      <c r="R159" s="212" t="s">
        <v>3851</v>
      </c>
    </row>
    <row r="160" spans="1:18" ht="56.45" customHeight="1">
      <c r="A160" s="209">
        <v>147</v>
      </c>
      <c r="B160" s="211">
        <v>5427</v>
      </c>
      <c r="C160" s="477" t="s">
        <v>11242</v>
      </c>
      <c r="D160" s="274"/>
      <c r="E160" s="486" t="s">
        <v>3831</v>
      </c>
      <c r="F160" s="487" t="s">
        <v>10889</v>
      </c>
      <c r="G160" s="488" t="s">
        <v>10890</v>
      </c>
      <c r="H160" s="250" t="str">
        <f t="shared" si="4"/>
        <v>фото</v>
      </c>
      <c r="I160" s="153" t="s">
        <v>11124</v>
      </c>
      <c r="J160" s="321" t="s">
        <v>169</v>
      </c>
      <c r="K160" s="322">
        <v>1</v>
      </c>
      <c r="L160" s="404">
        <v>368.8</v>
      </c>
      <c r="M160" s="156">
        <v>1</v>
      </c>
      <c r="N160" s="213"/>
      <c r="O160" s="157">
        <f t="shared" si="5"/>
        <v>0</v>
      </c>
      <c r="P160" s="255">
        <v>4607109914335</v>
      </c>
      <c r="Q160" s="164" t="s">
        <v>190</v>
      </c>
      <c r="R160" s="212" t="s">
        <v>3851</v>
      </c>
    </row>
    <row r="161" spans="1:18" ht="58.15" customHeight="1">
      <c r="A161" s="209">
        <v>148</v>
      </c>
      <c r="B161" s="211">
        <v>3937</v>
      </c>
      <c r="C161" s="477" t="s">
        <v>4320</v>
      </c>
      <c r="D161" s="274"/>
      <c r="E161" s="402" t="s">
        <v>3831</v>
      </c>
      <c r="F161" s="403" t="s">
        <v>4321</v>
      </c>
      <c r="G161" s="429" t="s">
        <v>4322</v>
      </c>
      <c r="H161" s="250" t="str">
        <f t="shared" si="4"/>
        <v>фото</v>
      </c>
      <c r="I161" s="153" t="s">
        <v>4323</v>
      </c>
      <c r="J161" s="321" t="s">
        <v>169</v>
      </c>
      <c r="K161" s="322">
        <v>1</v>
      </c>
      <c r="L161" s="404">
        <v>401.1</v>
      </c>
      <c r="M161" s="156">
        <v>1</v>
      </c>
      <c r="N161" s="213"/>
      <c r="O161" s="157">
        <f t="shared" si="5"/>
        <v>0</v>
      </c>
      <c r="P161" s="255">
        <v>4607109981559</v>
      </c>
      <c r="Q161" s="256"/>
      <c r="R161" s="212" t="s">
        <v>3851</v>
      </c>
    </row>
    <row r="162" spans="1:18" ht="58.15" customHeight="1">
      <c r="A162" s="209">
        <v>149</v>
      </c>
      <c r="B162" s="211">
        <v>755</v>
      </c>
      <c r="C162" s="477" t="s">
        <v>4324</v>
      </c>
      <c r="D162" s="274"/>
      <c r="E162" s="402" t="s">
        <v>3831</v>
      </c>
      <c r="F162" s="403" t="s">
        <v>4325</v>
      </c>
      <c r="G162" s="429" t="s">
        <v>4326</v>
      </c>
      <c r="H162" s="250" t="str">
        <f t="shared" si="4"/>
        <v>фото</v>
      </c>
      <c r="I162" s="153" t="s">
        <v>4327</v>
      </c>
      <c r="J162" s="321" t="s">
        <v>169</v>
      </c>
      <c r="K162" s="322">
        <v>2</v>
      </c>
      <c r="L162" s="404">
        <v>604.20000000000005</v>
      </c>
      <c r="M162" s="156">
        <v>1</v>
      </c>
      <c r="N162" s="213"/>
      <c r="O162" s="157">
        <f t="shared" si="5"/>
        <v>0</v>
      </c>
      <c r="P162" s="255">
        <v>4607109953099</v>
      </c>
      <c r="Q162" s="256"/>
      <c r="R162" s="212" t="s">
        <v>3851</v>
      </c>
    </row>
    <row r="163" spans="1:18" ht="56.65" customHeight="1">
      <c r="A163" s="209">
        <v>150</v>
      </c>
      <c r="B163" s="211">
        <v>2175</v>
      </c>
      <c r="C163" s="477" t="s">
        <v>11243</v>
      </c>
      <c r="D163" s="274"/>
      <c r="E163" s="486" t="s">
        <v>3831</v>
      </c>
      <c r="F163" s="487" t="s">
        <v>10891</v>
      </c>
      <c r="G163" s="488" t="s">
        <v>10892</v>
      </c>
      <c r="H163" s="250" t="str">
        <f t="shared" si="4"/>
        <v>фото</v>
      </c>
      <c r="I163" s="153" t="s">
        <v>11125</v>
      </c>
      <c r="J163" s="321" t="s">
        <v>169</v>
      </c>
      <c r="K163" s="322">
        <v>1</v>
      </c>
      <c r="L163" s="404">
        <v>648.9</v>
      </c>
      <c r="M163" s="156">
        <v>1</v>
      </c>
      <c r="N163" s="213"/>
      <c r="O163" s="157">
        <f t="shared" si="5"/>
        <v>0</v>
      </c>
      <c r="P163" s="255">
        <v>4607109954690</v>
      </c>
      <c r="Q163" s="164" t="s">
        <v>190</v>
      </c>
      <c r="R163" s="212" t="s">
        <v>3851</v>
      </c>
    </row>
    <row r="164" spans="1:18" ht="58.15" customHeight="1">
      <c r="A164" s="209">
        <v>151</v>
      </c>
      <c r="B164" s="211">
        <v>97</v>
      </c>
      <c r="C164" s="477" t="s">
        <v>4328</v>
      </c>
      <c r="D164" s="274"/>
      <c r="E164" s="402" t="s">
        <v>3831</v>
      </c>
      <c r="F164" s="403" t="s">
        <v>4329</v>
      </c>
      <c r="G164" s="429" t="s">
        <v>4330</v>
      </c>
      <c r="H164" s="250" t="str">
        <f t="shared" si="4"/>
        <v>фото</v>
      </c>
      <c r="I164" s="153" t="s">
        <v>4331</v>
      </c>
      <c r="J164" s="321" t="s">
        <v>169</v>
      </c>
      <c r="K164" s="322">
        <v>2</v>
      </c>
      <c r="L164" s="404">
        <v>604.20000000000005</v>
      </c>
      <c r="M164" s="156">
        <v>1</v>
      </c>
      <c r="N164" s="213"/>
      <c r="O164" s="157">
        <f t="shared" si="5"/>
        <v>0</v>
      </c>
      <c r="P164" s="255">
        <v>4607109969038</v>
      </c>
      <c r="Q164" s="256"/>
      <c r="R164" s="212" t="s">
        <v>3851</v>
      </c>
    </row>
    <row r="165" spans="1:18" ht="57.2" customHeight="1">
      <c r="A165" s="209">
        <v>152</v>
      </c>
      <c r="B165" s="211">
        <v>959</v>
      </c>
      <c r="C165" s="477" t="s">
        <v>11244</v>
      </c>
      <c r="D165" s="274"/>
      <c r="E165" s="486" t="s">
        <v>3831</v>
      </c>
      <c r="F165" s="487" t="s">
        <v>10893</v>
      </c>
      <c r="G165" s="488" t="s">
        <v>10894</v>
      </c>
      <c r="H165" s="250" t="str">
        <f t="shared" si="4"/>
        <v>фото</v>
      </c>
      <c r="I165" s="153" t="s">
        <v>11126</v>
      </c>
      <c r="J165" s="321" t="s">
        <v>169</v>
      </c>
      <c r="K165" s="322">
        <v>1</v>
      </c>
      <c r="L165" s="404">
        <v>481</v>
      </c>
      <c r="M165" s="156">
        <v>1</v>
      </c>
      <c r="N165" s="213"/>
      <c r="O165" s="157">
        <f t="shared" si="5"/>
        <v>0</v>
      </c>
      <c r="P165" s="255">
        <v>4607109921494</v>
      </c>
      <c r="Q165" s="164" t="s">
        <v>190</v>
      </c>
      <c r="R165" s="212" t="s">
        <v>3851</v>
      </c>
    </row>
    <row r="166" spans="1:18" ht="58.15" customHeight="1">
      <c r="A166" s="209">
        <v>153</v>
      </c>
      <c r="B166" s="211">
        <v>758</v>
      </c>
      <c r="C166" s="477" t="s">
        <v>4332</v>
      </c>
      <c r="D166" s="274"/>
      <c r="E166" s="402" t="s">
        <v>3831</v>
      </c>
      <c r="F166" s="403" t="s">
        <v>4333</v>
      </c>
      <c r="G166" s="429" t="s">
        <v>4334</v>
      </c>
      <c r="H166" s="250" t="str">
        <f t="shared" si="4"/>
        <v>фото</v>
      </c>
      <c r="I166" s="153" t="s">
        <v>4335</v>
      </c>
      <c r="J166" s="321" t="s">
        <v>169</v>
      </c>
      <c r="K166" s="322">
        <v>2</v>
      </c>
      <c r="L166" s="404">
        <v>604.20000000000005</v>
      </c>
      <c r="M166" s="156">
        <v>1</v>
      </c>
      <c r="N166" s="213"/>
      <c r="O166" s="157">
        <f t="shared" si="5"/>
        <v>0</v>
      </c>
      <c r="P166" s="255">
        <v>4607109953112</v>
      </c>
      <c r="Q166" s="256"/>
      <c r="R166" s="212" t="s">
        <v>3851</v>
      </c>
    </row>
    <row r="167" spans="1:18" ht="58.15" customHeight="1">
      <c r="A167" s="209">
        <v>154</v>
      </c>
      <c r="B167" s="211">
        <v>1613</v>
      </c>
      <c r="C167" s="477" t="s">
        <v>4336</v>
      </c>
      <c r="D167" s="274"/>
      <c r="E167" s="402" t="s">
        <v>3831</v>
      </c>
      <c r="F167" s="403" t="s">
        <v>4337</v>
      </c>
      <c r="G167" s="429" t="s">
        <v>4338</v>
      </c>
      <c r="H167" s="250" t="str">
        <f t="shared" si="4"/>
        <v>фото</v>
      </c>
      <c r="I167" s="153" t="s">
        <v>4339</v>
      </c>
      <c r="J167" s="321" t="s">
        <v>169</v>
      </c>
      <c r="K167" s="322">
        <v>2</v>
      </c>
      <c r="L167" s="404">
        <v>551.30000000000007</v>
      </c>
      <c r="M167" s="156">
        <v>1</v>
      </c>
      <c r="N167" s="213"/>
      <c r="O167" s="157">
        <f t="shared" si="5"/>
        <v>0</v>
      </c>
      <c r="P167" s="255">
        <v>4607109966204</v>
      </c>
      <c r="Q167" s="256"/>
      <c r="R167" s="212" t="s">
        <v>3851</v>
      </c>
    </row>
    <row r="168" spans="1:18" ht="58.15" customHeight="1">
      <c r="A168" s="209">
        <v>155</v>
      </c>
      <c r="B168" s="211">
        <v>16173</v>
      </c>
      <c r="C168" s="477" t="s">
        <v>4115</v>
      </c>
      <c r="D168" s="274"/>
      <c r="E168" s="402" t="s">
        <v>3831</v>
      </c>
      <c r="F168" s="403" t="s">
        <v>4116</v>
      </c>
      <c r="G168" s="429" t="s">
        <v>4117</v>
      </c>
      <c r="H168" s="250" t="str">
        <f t="shared" si="4"/>
        <v>фото</v>
      </c>
      <c r="I168" s="153" t="s">
        <v>4118</v>
      </c>
      <c r="J168" s="321" t="s">
        <v>169</v>
      </c>
      <c r="K168" s="322">
        <v>1</v>
      </c>
      <c r="L168" s="404">
        <v>527.9</v>
      </c>
      <c r="M168" s="156">
        <v>1</v>
      </c>
      <c r="N168" s="213"/>
      <c r="O168" s="157">
        <f t="shared" si="5"/>
        <v>0</v>
      </c>
      <c r="P168" s="255">
        <v>4607109914618</v>
      </c>
      <c r="Q168" s="256"/>
      <c r="R168" s="212" t="s">
        <v>3851</v>
      </c>
    </row>
    <row r="169" spans="1:18" ht="58.15" customHeight="1">
      <c r="A169" s="209">
        <v>156</v>
      </c>
      <c r="B169" s="211">
        <v>4417</v>
      </c>
      <c r="C169" s="477" t="s">
        <v>9420</v>
      </c>
      <c r="D169" s="274"/>
      <c r="E169" s="402" t="s">
        <v>3831</v>
      </c>
      <c r="F169" s="403" t="s">
        <v>4340</v>
      </c>
      <c r="G169" s="429" t="s">
        <v>4341</v>
      </c>
      <c r="H169" s="250" t="str">
        <f t="shared" si="4"/>
        <v>фото</v>
      </c>
      <c r="I169" s="153" t="s">
        <v>4342</v>
      </c>
      <c r="J169" s="321" t="s">
        <v>169</v>
      </c>
      <c r="K169" s="322">
        <v>2</v>
      </c>
      <c r="L169" s="404">
        <v>604.20000000000005</v>
      </c>
      <c r="M169" s="156">
        <v>1</v>
      </c>
      <c r="N169" s="213"/>
      <c r="O169" s="157">
        <f t="shared" si="5"/>
        <v>0</v>
      </c>
      <c r="P169" s="255">
        <v>4607109988381</v>
      </c>
      <c r="Q169" s="256"/>
      <c r="R169" s="212" t="s">
        <v>4211</v>
      </c>
    </row>
    <row r="170" spans="1:18" ht="58.15" customHeight="1">
      <c r="A170" s="209">
        <v>157</v>
      </c>
      <c r="B170" s="211">
        <v>1616</v>
      </c>
      <c r="C170" s="477" t="s">
        <v>4343</v>
      </c>
      <c r="D170" s="274"/>
      <c r="E170" s="402" t="s">
        <v>3831</v>
      </c>
      <c r="F170" s="403" t="s">
        <v>4344</v>
      </c>
      <c r="G170" s="429" t="s">
        <v>4345</v>
      </c>
      <c r="H170" s="250" t="str">
        <f t="shared" si="4"/>
        <v>фото</v>
      </c>
      <c r="I170" s="153" t="s">
        <v>4346</v>
      </c>
      <c r="J170" s="321" t="s">
        <v>169</v>
      </c>
      <c r="K170" s="322">
        <v>2</v>
      </c>
      <c r="L170" s="404">
        <v>551.30000000000007</v>
      </c>
      <c r="M170" s="156">
        <v>1</v>
      </c>
      <c r="N170" s="213"/>
      <c r="O170" s="157">
        <f t="shared" si="5"/>
        <v>0</v>
      </c>
      <c r="P170" s="255">
        <v>4607109966235</v>
      </c>
      <c r="Q170" s="256"/>
      <c r="R170" s="212" t="s">
        <v>3851</v>
      </c>
    </row>
    <row r="171" spans="1:18" ht="58.15" customHeight="1">
      <c r="A171" s="209">
        <v>158</v>
      </c>
      <c r="B171" s="211">
        <v>16174</v>
      </c>
      <c r="C171" s="477" t="s">
        <v>4144</v>
      </c>
      <c r="D171" s="274"/>
      <c r="E171" s="402" t="s">
        <v>3831</v>
      </c>
      <c r="F171" s="403" t="s">
        <v>4145</v>
      </c>
      <c r="G171" s="429" t="s">
        <v>4146</v>
      </c>
      <c r="H171" s="250" t="str">
        <f t="shared" si="4"/>
        <v>фото</v>
      </c>
      <c r="I171" s="153" t="s">
        <v>4147</v>
      </c>
      <c r="J171" s="321" t="s">
        <v>169</v>
      </c>
      <c r="K171" s="322">
        <v>1</v>
      </c>
      <c r="L171" s="404">
        <v>527.9</v>
      </c>
      <c r="M171" s="156">
        <v>1</v>
      </c>
      <c r="N171" s="213"/>
      <c r="O171" s="157">
        <f t="shared" si="5"/>
        <v>0</v>
      </c>
      <c r="P171" s="255">
        <v>4607109914601</v>
      </c>
      <c r="Q171" s="164"/>
      <c r="R171" s="212" t="s">
        <v>3851</v>
      </c>
    </row>
    <row r="172" spans="1:18" ht="56.45" customHeight="1">
      <c r="A172" s="209">
        <v>159</v>
      </c>
      <c r="B172" s="211">
        <v>5667</v>
      </c>
      <c r="C172" s="477" t="s">
        <v>11245</v>
      </c>
      <c r="D172" s="274"/>
      <c r="E172" s="486" t="s">
        <v>3831</v>
      </c>
      <c r="F172" s="487" t="s">
        <v>10895</v>
      </c>
      <c r="G172" s="488" t="s">
        <v>10896</v>
      </c>
      <c r="H172" s="250" t="str">
        <f t="shared" si="4"/>
        <v>фото</v>
      </c>
      <c r="I172" s="153" t="s">
        <v>11127</v>
      </c>
      <c r="J172" s="321" t="s">
        <v>169</v>
      </c>
      <c r="K172" s="322">
        <v>1</v>
      </c>
      <c r="L172" s="404">
        <v>816.80000000000007</v>
      </c>
      <c r="M172" s="156">
        <v>1</v>
      </c>
      <c r="N172" s="213"/>
      <c r="O172" s="157">
        <f t="shared" si="5"/>
        <v>0</v>
      </c>
      <c r="P172" s="255">
        <v>4607109965559</v>
      </c>
      <c r="Q172" s="164" t="s">
        <v>190</v>
      </c>
      <c r="R172" s="212" t="s">
        <v>3851</v>
      </c>
    </row>
    <row r="173" spans="1:18" ht="58.15" customHeight="1">
      <c r="A173" s="209">
        <v>160</v>
      </c>
      <c r="B173" s="211">
        <v>1620</v>
      </c>
      <c r="C173" s="477" t="s">
        <v>4347</v>
      </c>
      <c r="D173" s="274"/>
      <c r="E173" s="402" t="s">
        <v>3831</v>
      </c>
      <c r="F173" s="403" t="s">
        <v>4348</v>
      </c>
      <c r="G173" s="429" t="s">
        <v>4349</v>
      </c>
      <c r="H173" s="250" t="str">
        <f t="shared" si="4"/>
        <v>фото</v>
      </c>
      <c r="I173" s="153" t="s">
        <v>4350</v>
      </c>
      <c r="J173" s="321" t="s">
        <v>169</v>
      </c>
      <c r="K173" s="322">
        <v>2</v>
      </c>
      <c r="L173" s="404">
        <v>604.20000000000005</v>
      </c>
      <c r="M173" s="156">
        <v>1</v>
      </c>
      <c r="N173" s="213"/>
      <c r="O173" s="157">
        <f t="shared" si="5"/>
        <v>0</v>
      </c>
      <c r="P173" s="255">
        <v>4607109966273</v>
      </c>
      <c r="Q173" s="164"/>
      <c r="R173" s="212" t="s">
        <v>3851</v>
      </c>
    </row>
    <row r="174" spans="1:18" ht="58.15" customHeight="1">
      <c r="A174" s="209">
        <v>161</v>
      </c>
      <c r="B174" s="211">
        <v>105</v>
      </c>
      <c r="C174" s="477" t="s">
        <v>4351</v>
      </c>
      <c r="D174" s="274"/>
      <c r="E174" s="402" t="s">
        <v>3831</v>
      </c>
      <c r="F174" s="403" t="s">
        <v>4352</v>
      </c>
      <c r="G174" s="429" t="s">
        <v>4353</v>
      </c>
      <c r="H174" s="250" t="str">
        <f t="shared" si="4"/>
        <v>фото</v>
      </c>
      <c r="I174" s="153" t="s">
        <v>4354</v>
      </c>
      <c r="J174" s="321" t="s">
        <v>169</v>
      </c>
      <c r="K174" s="322">
        <v>2</v>
      </c>
      <c r="L174" s="404">
        <v>604.20000000000005</v>
      </c>
      <c r="M174" s="156">
        <v>1</v>
      </c>
      <c r="N174" s="213"/>
      <c r="O174" s="157">
        <f t="shared" si="5"/>
        <v>0</v>
      </c>
      <c r="P174" s="255">
        <v>4607109969083</v>
      </c>
      <c r="Q174" s="256"/>
      <c r="R174" s="212" t="s">
        <v>3837</v>
      </c>
    </row>
    <row r="175" spans="1:18" ht="58.15" customHeight="1">
      <c r="A175" s="209">
        <v>162</v>
      </c>
      <c r="B175" s="211">
        <v>761</v>
      </c>
      <c r="C175" s="477" t="s">
        <v>4355</v>
      </c>
      <c r="D175" s="274"/>
      <c r="E175" s="402" t="s">
        <v>3831</v>
      </c>
      <c r="F175" s="403" t="s">
        <v>4356</v>
      </c>
      <c r="G175" s="429" t="s">
        <v>4357</v>
      </c>
      <c r="H175" s="250" t="str">
        <f t="shared" si="4"/>
        <v>фото</v>
      </c>
      <c r="I175" s="153" t="s">
        <v>4358</v>
      </c>
      <c r="J175" s="321" t="s">
        <v>169</v>
      </c>
      <c r="K175" s="322">
        <v>2</v>
      </c>
      <c r="L175" s="404">
        <v>604.20000000000005</v>
      </c>
      <c r="M175" s="156">
        <v>1</v>
      </c>
      <c r="N175" s="213"/>
      <c r="O175" s="157">
        <f t="shared" si="5"/>
        <v>0</v>
      </c>
      <c r="P175" s="255">
        <v>4607109953143</v>
      </c>
      <c r="Q175" s="256"/>
      <c r="R175" s="212" t="s">
        <v>3851</v>
      </c>
    </row>
    <row r="176" spans="1:18" ht="58.15" customHeight="1">
      <c r="A176" s="209">
        <v>163</v>
      </c>
      <c r="B176" s="211">
        <v>843</v>
      </c>
      <c r="C176" s="477" t="s">
        <v>4359</v>
      </c>
      <c r="D176" s="274"/>
      <c r="E176" s="402" t="s">
        <v>3831</v>
      </c>
      <c r="F176" s="403" t="s">
        <v>4360</v>
      </c>
      <c r="G176" s="429" t="s">
        <v>4361</v>
      </c>
      <c r="H176" s="250" t="str">
        <f t="shared" si="4"/>
        <v>фото</v>
      </c>
      <c r="I176" s="153" t="s">
        <v>4362</v>
      </c>
      <c r="J176" s="321" t="s">
        <v>169</v>
      </c>
      <c r="K176" s="322">
        <v>1</v>
      </c>
      <c r="L176" s="404">
        <v>401.1</v>
      </c>
      <c r="M176" s="156">
        <v>1</v>
      </c>
      <c r="N176" s="213"/>
      <c r="O176" s="157">
        <f t="shared" si="5"/>
        <v>0</v>
      </c>
      <c r="P176" s="255">
        <v>4607109974599</v>
      </c>
      <c r="Q176" s="256"/>
      <c r="R176" s="212" t="s">
        <v>3851</v>
      </c>
    </row>
    <row r="177" spans="1:18" ht="58.15" customHeight="1">
      <c r="A177" s="209">
        <v>164</v>
      </c>
      <c r="B177" s="211">
        <v>5645</v>
      </c>
      <c r="C177" s="477" t="s">
        <v>9421</v>
      </c>
      <c r="D177" s="274"/>
      <c r="E177" s="402" t="s">
        <v>3831</v>
      </c>
      <c r="F177" s="403" t="s">
        <v>4363</v>
      </c>
      <c r="G177" s="429" t="s">
        <v>4364</v>
      </c>
      <c r="H177" s="250" t="str">
        <f t="shared" si="4"/>
        <v>фото</v>
      </c>
      <c r="I177" s="153" t="s">
        <v>4365</v>
      </c>
      <c r="J177" s="321" t="s">
        <v>169</v>
      </c>
      <c r="K177" s="322">
        <v>1</v>
      </c>
      <c r="L177" s="404">
        <v>527.9</v>
      </c>
      <c r="M177" s="156">
        <v>1</v>
      </c>
      <c r="N177" s="213"/>
      <c r="O177" s="157">
        <f t="shared" si="5"/>
        <v>0</v>
      </c>
      <c r="P177" s="255">
        <v>4607109933282</v>
      </c>
      <c r="Q177" s="256"/>
      <c r="R177" s="212" t="s">
        <v>4135</v>
      </c>
    </row>
    <row r="178" spans="1:18" ht="58.35" customHeight="1">
      <c r="A178" s="209">
        <v>165</v>
      </c>
      <c r="B178" s="211">
        <v>1846</v>
      </c>
      <c r="C178" s="477" t="s">
        <v>9422</v>
      </c>
      <c r="D178" s="274"/>
      <c r="E178" s="402" t="s">
        <v>3831</v>
      </c>
      <c r="F178" s="403" t="s">
        <v>9483</v>
      </c>
      <c r="G178" s="429" t="s">
        <v>9533</v>
      </c>
      <c r="H178" s="250" t="str">
        <f t="shared" si="4"/>
        <v>фото</v>
      </c>
      <c r="I178" s="153" t="s">
        <v>9582</v>
      </c>
      <c r="J178" s="321" t="s">
        <v>169</v>
      </c>
      <c r="K178" s="322">
        <v>1</v>
      </c>
      <c r="L178" s="404">
        <v>527.9</v>
      </c>
      <c r="M178" s="156">
        <v>1</v>
      </c>
      <c r="N178" s="213"/>
      <c r="O178" s="157">
        <f t="shared" si="5"/>
        <v>0</v>
      </c>
      <c r="P178" s="255">
        <v>4607109974193</v>
      </c>
      <c r="Q178" s="256"/>
      <c r="R178" s="212" t="s">
        <v>3851</v>
      </c>
    </row>
    <row r="179" spans="1:18" ht="58.15" customHeight="1">
      <c r="A179" s="209">
        <v>166</v>
      </c>
      <c r="B179" s="211">
        <v>492</v>
      </c>
      <c r="C179" s="477" t="s">
        <v>4366</v>
      </c>
      <c r="D179" s="274"/>
      <c r="E179" s="402" t="s">
        <v>3831</v>
      </c>
      <c r="F179" s="403" t="s">
        <v>4367</v>
      </c>
      <c r="G179" s="429" t="s">
        <v>4368</v>
      </c>
      <c r="H179" s="250" t="str">
        <f t="shared" si="4"/>
        <v>фото</v>
      </c>
      <c r="I179" s="153" t="s">
        <v>4369</v>
      </c>
      <c r="J179" s="321" t="s">
        <v>169</v>
      </c>
      <c r="K179" s="322">
        <v>2</v>
      </c>
      <c r="L179" s="404">
        <v>604.20000000000005</v>
      </c>
      <c r="M179" s="156">
        <v>1</v>
      </c>
      <c r="N179" s="213"/>
      <c r="O179" s="157">
        <f t="shared" si="5"/>
        <v>0</v>
      </c>
      <c r="P179" s="255">
        <v>4607109953167</v>
      </c>
      <c r="Q179" s="256"/>
      <c r="R179" s="212" t="s">
        <v>3851</v>
      </c>
    </row>
    <row r="180" spans="1:18" ht="58.15" customHeight="1">
      <c r="A180" s="209">
        <v>167</v>
      </c>
      <c r="B180" s="211">
        <v>10760</v>
      </c>
      <c r="C180" s="477" t="s">
        <v>4370</v>
      </c>
      <c r="D180" s="274"/>
      <c r="E180" s="402" t="s">
        <v>3831</v>
      </c>
      <c r="F180" s="403" t="s">
        <v>4371</v>
      </c>
      <c r="G180" s="429" t="s">
        <v>4372</v>
      </c>
      <c r="H180" s="250" t="str">
        <f t="shared" si="4"/>
        <v>фото</v>
      </c>
      <c r="I180" s="153" t="s">
        <v>4373</v>
      </c>
      <c r="J180" s="321" t="s">
        <v>169</v>
      </c>
      <c r="K180" s="322">
        <v>1</v>
      </c>
      <c r="L180" s="404">
        <v>401.1</v>
      </c>
      <c r="M180" s="156">
        <v>1</v>
      </c>
      <c r="N180" s="213"/>
      <c r="O180" s="157">
        <f t="shared" si="5"/>
        <v>0</v>
      </c>
      <c r="P180" s="255">
        <v>4607109925751</v>
      </c>
      <c r="Q180" s="256"/>
      <c r="R180" s="212" t="s">
        <v>3851</v>
      </c>
    </row>
    <row r="181" spans="1:18" ht="58.15" customHeight="1">
      <c r="A181" s="209">
        <v>168</v>
      </c>
      <c r="B181" s="211">
        <v>16175</v>
      </c>
      <c r="C181" s="477" t="s">
        <v>4164</v>
      </c>
      <c r="D181" s="274"/>
      <c r="E181" s="402" t="s">
        <v>3831</v>
      </c>
      <c r="F181" s="403" t="s">
        <v>4165</v>
      </c>
      <c r="G181" s="429" t="s">
        <v>4166</v>
      </c>
      <c r="H181" s="250" t="str">
        <f t="shared" si="4"/>
        <v>фото</v>
      </c>
      <c r="I181" s="153" t="s">
        <v>4167</v>
      </c>
      <c r="J181" s="321" t="s">
        <v>169</v>
      </c>
      <c r="K181" s="322">
        <v>1</v>
      </c>
      <c r="L181" s="404">
        <v>527.9</v>
      </c>
      <c r="M181" s="156">
        <v>1</v>
      </c>
      <c r="N181" s="213"/>
      <c r="O181" s="157">
        <f t="shared" si="5"/>
        <v>0</v>
      </c>
      <c r="P181" s="255">
        <v>4607109914595</v>
      </c>
      <c r="Q181" s="256"/>
      <c r="R181" s="212" t="s">
        <v>3851</v>
      </c>
    </row>
    <row r="182" spans="1:18" ht="58.15" customHeight="1">
      <c r="A182" s="209">
        <v>169</v>
      </c>
      <c r="B182" s="211">
        <v>764</v>
      </c>
      <c r="C182" s="477" t="s">
        <v>4382</v>
      </c>
      <c r="D182" s="274"/>
      <c r="E182" s="402" t="s">
        <v>3831</v>
      </c>
      <c r="F182" s="403" t="s">
        <v>4383</v>
      </c>
      <c r="G182" s="429" t="s">
        <v>4384</v>
      </c>
      <c r="H182" s="250" t="str">
        <f t="shared" si="4"/>
        <v>фото</v>
      </c>
      <c r="I182" s="153" t="s">
        <v>4385</v>
      </c>
      <c r="J182" s="321" t="s">
        <v>169</v>
      </c>
      <c r="K182" s="322">
        <v>2</v>
      </c>
      <c r="L182" s="404">
        <v>604.20000000000005</v>
      </c>
      <c r="M182" s="156">
        <v>1</v>
      </c>
      <c r="N182" s="213"/>
      <c r="O182" s="157">
        <f t="shared" si="5"/>
        <v>0</v>
      </c>
      <c r="P182" s="255">
        <v>4607109953198</v>
      </c>
      <c r="Q182" s="256"/>
      <c r="R182" s="212" t="s">
        <v>3851</v>
      </c>
    </row>
    <row r="183" spans="1:18" ht="58.15" customHeight="1">
      <c r="A183" s="209">
        <v>170</v>
      </c>
      <c r="B183" s="211">
        <v>13208</v>
      </c>
      <c r="C183" s="477" t="s">
        <v>4378</v>
      </c>
      <c r="D183" s="274"/>
      <c r="E183" s="402" t="s">
        <v>3831</v>
      </c>
      <c r="F183" s="403" t="s">
        <v>4379</v>
      </c>
      <c r="G183" s="429" t="s">
        <v>4380</v>
      </c>
      <c r="H183" s="250" t="str">
        <f t="shared" si="4"/>
        <v>фото</v>
      </c>
      <c r="I183" s="153" t="s">
        <v>4381</v>
      </c>
      <c r="J183" s="321" t="s">
        <v>169</v>
      </c>
      <c r="K183" s="322">
        <v>1</v>
      </c>
      <c r="L183" s="404">
        <v>527.9</v>
      </c>
      <c r="M183" s="156">
        <v>1</v>
      </c>
      <c r="N183" s="213"/>
      <c r="O183" s="157">
        <f t="shared" si="5"/>
        <v>0</v>
      </c>
      <c r="P183" s="255">
        <v>4607109921999</v>
      </c>
      <c r="Q183" s="256"/>
      <c r="R183" s="212" t="s">
        <v>4135</v>
      </c>
    </row>
    <row r="184" spans="1:18" ht="58.15" customHeight="1">
      <c r="A184" s="209">
        <v>171</v>
      </c>
      <c r="B184" s="211">
        <v>766</v>
      </c>
      <c r="C184" s="477" t="s">
        <v>4390</v>
      </c>
      <c r="D184" s="274"/>
      <c r="E184" s="402" t="s">
        <v>3831</v>
      </c>
      <c r="F184" s="403" t="s">
        <v>4391</v>
      </c>
      <c r="G184" s="429" t="s">
        <v>4392</v>
      </c>
      <c r="H184" s="250" t="str">
        <f t="shared" si="4"/>
        <v>фото</v>
      </c>
      <c r="I184" s="153" t="s">
        <v>4393</v>
      </c>
      <c r="J184" s="321" t="s">
        <v>169</v>
      </c>
      <c r="K184" s="322">
        <v>2</v>
      </c>
      <c r="L184" s="404">
        <v>604.20000000000005</v>
      </c>
      <c r="M184" s="156">
        <v>1</v>
      </c>
      <c r="N184" s="213"/>
      <c r="O184" s="157">
        <f t="shared" si="5"/>
        <v>0</v>
      </c>
      <c r="P184" s="255">
        <v>4607109953211</v>
      </c>
      <c r="Q184" s="256"/>
      <c r="R184" s="212" t="s">
        <v>3851</v>
      </c>
    </row>
    <row r="185" spans="1:18" ht="58.15" customHeight="1">
      <c r="A185" s="209">
        <v>172</v>
      </c>
      <c r="B185" s="211">
        <v>510</v>
      </c>
      <c r="C185" s="477" t="s">
        <v>4386</v>
      </c>
      <c r="D185" s="274"/>
      <c r="E185" s="402" t="s">
        <v>3831</v>
      </c>
      <c r="F185" s="403" t="s">
        <v>4387</v>
      </c>
      <c r="G185" s="429" t="s">
        <v>4388</v>
      </c>
      <c r="H185" s="250" t="str">
        <f t="shared" si="4"/>
        <v>фото</v>
      </c>
      <c r="I185" s="153" t="s">
        <v>4389</v>
      </c>
      <c r="J185" s="321" t="s">
        <v>169</v>
      </c>
      <c r="K185" s="322">
        <v>1</v>
      </c>
      <c r="L185" s="404">
        <v>527.9</v>
      </c>
      <c r="M185" s="156">
        <v>1</v>
      </c>
      <c r="N185" s="213"/>
      <c r="O185" s="157">
        <f t="shared" si="5"/>
        <v>0</v>
      </c>
      <c r="P185" s="255">
        <v>4607109969168</v>
      </c>
      <c r="Q185" s="256"/>
      <c r="R185" s="212" t="s">
        <v>3851</v>
      </c>
    </row>
    <row r="186" spans="1:18" ht="56.65" customHeight="1">
      <c r="A186" s="209">
        <v>173</v>
      </c>
      <c r="B186" s="211">
        <v>10755</v>
      </c>
      <c r="C186" s="477" t="s">
        <v>11246</v>
      </c>
      <c r="D186" s="274"/>
      <c r="E186" s="486" t="s">
        <v>3831</v>
      </c>
      <c r="F186" s="487" t="s">
        <v>10897</v>
      </c>
      <c r="G186" s="488" t="s">
        <v>10898</v>
      </c>
      <c r="H186" s="250" t="str">
        <f t="shared" si="4"/>
        <v>фото</v>
      </c>
      <c r="I186" s="153" t="s">
        <v>11128</v>
      </c>
      <c r="J186" s="321" t="s">
        <v>169</v>
      </c>
      <c r="K186" s="322">
        <v>1</v>
      </c>
      <c r="L186" s="404">
        <v>424.90000000000003</v>
      </c>
      <c r="M186" s="156">
        <v>1</v>
      </c>
      <c r="N186" s="213"/>
      <c r="O186" s="157">
        <f t="shared" si="5"/>
        <v>0</v>
      </c>
      <c r="P186" s="255">
        <v>4607109914359</v>
      </c>
      <c r="Q186" s="164" t="s">
        <v>190</v>
      </c>
      <c r="R186" s="212" t="s">
        <v>3851</v>
      </c>
    </row>
    <row r="187" spans="1:18" ht="56.45" customHeight="1">
      <c r="A187" s="209">
        <v>174</v>
      </c>
      <c r="B187" s="211">
        <v>5713</v>
      </c>
      <c r="C187" s="477" t="s">
        <v>11247</v>
      </c>
      <c r="D187" s="274"/>
      <c r="E187" s="486" t="s">
        <v>3831</v>
      </c>
      <c r="F187" s="487" t="s">
        <v>10899</v>
      </c>
      <c r="G187" s="488" t="s">
        <v>10900</v>
      </c>
      <c r="H187" s="250" t="str">
        <f t="shared" si="4"/>
        <v>фото</v>
      </c>
      <c r="I187" s="153" t="s">
        <v>11129</v>
      </c>
      <c r="J187" s="321" t="s">
        <v>169</v>
      </c>
      <c r="K187" s="322">
        <v>1</v>
      </c>
      <c r="L187" s="404">
        <v>720.9</v>
      </c>
      <c r="M187" s="156">
        <v>1</v>
      </c>
      <c r="N187" s="213"/>
      <c r="O187" s="157">
        <f t="shared" si="5"/>
        <v>0</v>
      </c>
      <c r="P187" s="255">
        <v>4607109953969</v>
      </c>
      <c r="Q187" s="164" t="s">
        <v>190</v>
      </c>
      <c r="R187" s="212" t="s">
        <v>3851</v>
      </c>
    </row>
    <row r="188" spans="1:18" ht="56.45" customHeight="1">
      <c r="A188" s="209">
        <v>175</v>
      </c>
      <c r="B188" s="211">
        <v>6860</v>
      </c>
      <c r="C188" s="477" t="s">
        <v>11248</v>
      </c>
      <c r="D188" s="274"/>
      <c r="E188" s="486" t="s">
        <v>3831</v>
      </c>
      <c r="F188" s="487" t="s">
        <v>10901</v>
      </c>
      <c r="G188" s="488" t="s">
        <v>10902</v>
      </c>
      <c r="H188" s="250" t="str">
        <f t="shared" si="4"/>
        <v>фото</v>
      </c>
      <c r="I188" s="153" t="s">
        <v>11130</v>
      </c>
      <c r="J188" s="321" t="s">
        <v>169</v>
      </c>
      <c r="K188" s="322">
        <v>1</v>
      </c>
      <c r="L188" s="404">
        <v>675.4</v>
      </c>
      <c r="M188" s="156">
        <v>1</v>
      </c>
      <c r="N188" s="213"/>
      <c r="O188" s="157">
        <f t="shared" si="5"/>
        <v>0</v>
      </c>
      <c r="P188" s="255">
        <v>4607109957240</v>
      </c>
      <c r="Q188" s="164" t="s">
        <v>190</v>
      </c>
      <c r="R188" s="212" t="s">
        <v>3851</v>
      </c>
    </row>
    <row r="189" spans="1:18" ht="58.15" customHeight="1">
      <c r="A189" s="209">
        <v>176</v>
      </c>
      <c r="B189" s="211">
        <v>3938</v>
      </c>
      <c r="C189" s="477" t="s">
        <v>4374</v>
      </c>
      <c r="D189" s="274"/>
      <c r="E189" s="402" t="s">
        <v>3831</v>
      </c>
      <c r="F189" s="403" t="s">
        <v>4375</v>
      </c>
      <c r="G189" s="429" t="s">
        <v>4376</v>
      </c>
      <c r="H189" s="250" t="str">
        <f t="shared" si="4"/>
        <v>фото</v>
      </c>
      <c r="I189" s="153" t="s">
        <v>4377</v>
      </c>
      <c r="J189" s="321" t="s">
        <v>169</v>
      </c>
      <c r="K189" s="322">
        <v>2</v>
      </c>
      <c r="L189" s="404">
        <v>604.20000000000005</v>
      </c>
      <c r="M189" s="156">
        <v>1</v>
      </c>
      <c r="N189" s="213"/>
      <c r="O189" s="157">
        <f t="shared" si="5"/>
        <v>0</v>
      </c>
      <c r="P189" s="255">
        <v>4607109981566</v>
      </c>
      <c r="Q189" s="164"/>
      <c r="R189" s="212" t="s">
        <v>3851</v>
      </c>
    </row>
    <row r="190" spans="1:18" ht="58.15" customHeight="1">
      <c r="A190" s="209">
        <v>177</v>
      </c>
      <c r="B190" s="211">
        <v>511</v>
      </c>
      <c r="C190" s="477" t="s">
        <v>4406</v>
      </c>
      <c r="D190" s="274"/>
      <c r="E190" s="402" t="s">
        <v>3831</v>
      </c>
      <c r="F190" s="403" t="s">
        <v>4407</v>
      </c>
      <c r="G190" s="429" t="s">
        <v>4408</v>
      </c>
      <c r="H190" s="250" t="str">
        <f t="shared" si="4"/>
        <v>фото</v>
      </c>
      <c r="I190" s="153" t="s">
        <v>4409</v>
      </c>
      <c r="J190" s="321" t="s">
        <v>169</v>
      </c>
      <c r="K190" s="322">
        <v>2</v>
      </c>
      <c r="L190" s="404">
        <v>604.20000000000005</v>
      </c>
      <c r="M190" s="156">
        <v>1</v>
      </c>
      <c r="N190" s="213"/>
      <c r="O190" s="157">
        <f t="shared" si="5"/>
        <v>0</v>
      </c>
      <c r="P190" s="255">
        <v>4607109969212</v>
      </c>
      <c r="Q190" s="256"/>
      <c r="R190" s="212" t="s">
        <v>3851</v>
      </c>
    </row>
    <row r="191" spans="1:18" ht="18" customHeight="1">
      <c r="A191" s="209">
        <v>178</v>
      </c>
      <c r="B191" s="136"/>
      <c r="C191" s="136"/>
      <c r="D191" s="137"/>
      <c r="E191" s="249"/>
      <c r="F191" s="327" t="s">
        <v>4410</v>
      </c>
      <c r="G191" s="140"/>
      <c r="H191" s="141"/>
      <c r="I191" s="142"/>
      <c r="J191" s="143"/>
      <c r="K191" s="143"/>
      <c r="L191" s="263"/>
      <c r="M191" s="141"/>
      <c r="N191" s="141"/>
      <c r="O191" s="141"/>
      <c r="P191" s="141"/>
      <c r="Q191" s="141"/>
      <c r="R191" s="254"/>
    </row>
    <row r="192" spans="1:18" ht="15">
      <c r="A192" s="209">
        <v>179</v>
      </c>
      <c r="B192" s="148"/>
      <c r="C192" s="204"/>
      <c r="D192" s="204"/>
      <c r="E192" s="261"/>
      <c r="F192" s="147" t="s">
        <v>4411</v>
      </c>
      <c r="G192" s="373"/>
      <c r="H192" s="148"/>
      <c r="I192" s="149"/>
      <c r="J192" s="204"/>
      <c r="K192" s="210"/>
      <c r="L192" s="264"/>
      <c r="M192" s="203"/>
      <c r="N192" s="204"/>
      <c r="O192" s="204"/>
      <c r="P192" s="204"/>
      <c r="Q192" s="204"/>
      <c r="R192" s="204"/>
    </row>
    <row r="193" spans="1:18" ht="58.35" customHeight="1">
      <c r="A193" s="209">
        <v>180</v>
      </c>
      <c r="B193" s="211">
        <v>14476</v>
      </c>
      <c r="C193" s="477" t="s">
        <v>9934</v>
      </c>
      <c r="D193" s="274"/>
      <c r="E193" s="402" t="s">
        <v>4410</v>
      </c>
      <c r="F193" s="403" t="s">
        <v>2638</v>
      </c>
      <c r="G193" s="429" t="s">
        <v>1481</v>
      </c>
      <c r="H193" s="250" t="str">
        <f t="shared" ref="H193:H234" si="6">HYPERLINK("https://www.gardenbulbs.ru/images/vesna_CL/thumbnails/"&amp;C193&amp;".jpg","фото")</f>
        <v>фото</v>
      </c>
      <c r="I193" s="153" t="s">
        <v>10112</v>
      </c>
      <c r="J193" s="478" t="s">
        <v>477</v>
      </c>
      <c r="K193" s="322">
        <v>1</v>
      </c>
      <c r="L193" s="404">
        <v>184.4</v>
      </c>
      <c r="M193" s="156">
        <v>1</v>
      </c>
      <c r="N193" s="213"/>
      <c r="O193" s="157">
        <f t="shared" ref="O193:O234" si="7">IF(ISERROR(L193*N193),0,L193*N193)</f>
        <v>0</v>
      </c>
      <c r="P193" s="255">
        <v>4607109911037</v>
      </c>
      <c r="Q193" s="256">
        <v>2025</v>
      </c>
      <c r="R193" s="212" t="s">
        <v>10174</v>
      </c>
    </row>
    <row r="194" spans="1:18" ht="58.35" customHeight="1">
      <c r="A194" s="209">
        <v>181</v>
      </c>
      <c r="B194" s="211">
        <v>3561</v>
      </c>
      <c r="C194" s="477" t="s">
        <v>9935</v>
      </c>
      <c r="D194" s="274"/>
      <c r="E194" s="402" t="s">
        <v>4410</v>
      </c>
      <c r="F194" s="403" t="s">
        <v>2639</v>
      </c>
      <c r="G194" s="429" t="s">
        <v>866</v>
      </c>
      <c r="H194" s="250" t="str">
        <f t="shared" si="6"/>
        <v>фото</v>
      </c>
      <c r="I194" s="153" t="s">
        <v>10113</v>
      </c>
      <c r="J194" s="478" t="s">
        <v>477</v>
      </c>
      <c r="K194" s="322">
        <v>1</v>
      </c>
      <c r="L194" s="404">
        <v>184.4</v>
      </c>
      <c r="M194" s="156">
        <v>1</v>
      </c>
      <c r="N194" s="213"/>
      <c r="O194" s="157">
        <f t="shared" si="7"/>
        <v>0</v>
      </c>
      <c r="P194" s="255">
        <v>4607109935330</v>
      </c>
      <c r="Q194" s="256">
        <v>2025</v>
      </c>
      <c r="R194" s="212" t="s">
        <v>10174</v>
      </c>
    </row>
    <row r="195" spans="1:18" ht="58.35" customHeight="1">
      <c r="A195" s="209">
        <v>182</v>
      </c>
      <c r="B195" s="211">
        <v>9072</v>
      </c>
      <c r="C195" s="477" t="s">
        <v>9936</v>
      </c>
      <c r="D195" s="274"/>
      <c r="E195" s="402" t="s">
        <v>4410</v>
      </c>
      <c r="F195" s="403" t="s">
        <v>2640</v>
      </c>
      <c r="G195" s="429" t="s">
        <v>867</v>
      </c>
      <c r="H195" s="250" t="str">
        <f t="shared" si="6"/>
        <v>фото</v>
      </c>
      <c r="I195" s="153" t="s">
        <v>10114</v>
      </c>
      <c r="J195" s="478" t="s">
        <v>477</v>
      </c>
      <c r="K195" s="322">
        <v>1</v>
      </c>
      <c r="L195" s="404">
        <v>184.4</v>
      </c>
      <c r="M195" s="156">
        <v>1</v>
      </c>
      <c r="N195" s="213"/>
      <c r="O195" s="157">
        <f t="shared" si="7"/>
        <v>0</v>
      </c>
      <c r="P195" s="255">
        <v>4607109950708</v>
      </c>
      <c r="Q195" s="256">
        <v>2025</v>
      </c>
      <c r="R195" s="212" t="s">
        <v>10174</v>
      </c>
    </row>
    <row r="196" spans="1:18" ht="58.15" customHeight="1">
      <c r="A196" s="209">
        <v>183</v>
      </c>
      <c r="B196" s="211">
        <v>2277</v>
      </c>
      <c r="C196" s="477" t="s">
        <v>4414</v>
      </c>
      <c r="D196" s="274"/>
      <c r="E196" s="402" t="s">
        <v>4410</v>
      </c>
      <c r="F196" s="403" t="s">
        <v>22</v>
      </c>
      <c r="G196" s="429" t="s">
        <v>23</v>
      </c>
      <c r="H196" s="250" t="str">
        <f t="shared" si="6"/>
        <v>фото</v>
      </c>
      <c r="I196" s="153" t="s">
        <v>4415</v>
      </c>
      <c r="J196" s="478" t="s">
        <v>477</v>
      </c>
      <c r="K196" s="322">
        <v>1</v>
      </c>
      <c r="L196" s="404">
        <v>200.2</v>
      </c>
      <c r="M196" s="156">
        <v>1</v>
      </c>
      <c r="N196" s="213"/>
      <c r="O196" s="157">
        <f t="shared" si="7"/>
        <v>0</v>
      </c>
      <c r="P196" s="255">
        <v>4607109960080</v>
      </c>
      <c r="Q196" s="164"/>
      <c r="R196" s="212" t="s">
        <v>4428</v>
      </c>
    </row>
    <row r="197" spans="1:18" ht="58.15" customHeight="1">
      <c r="A197" s="209">
        <v>184</v>
      </c>
      <c r="B197" s="211">
        <v>1635</v>
      </c>
      <c r="C197" s="477" t="s">
        <v>4416</v>
      </c>
      <c r="D197" s="274"/>
      <c r="E197" s="402" t="s">
        <v>4410</v>
      </c>
      <c r="F197" s="403" t="s">
        <v>4417</v>
      </c>
      <c r="G197" s="429" t="s">
        <v>4418</v>
      </c>
      <c r="H197" s="250" t="str">
        <f t="shared" si="6"/>
        <v>фото</v>
      </c>
      <c r="I197" s="153" t="s">
        <v>4419</v>
      </c>
      <c r="J197" s="478" t="s">
        <v>477</v>
      </c>
      <c r="K197" s="322">
        <v>1</v>
      </c>
      <c r="L197" s="404">
        <v>200.2</v>
      </c>
      <c r="M197" s="156">
        <v>1</v>
      </c>
      <c r="N197" s="213"/>
      <c r="O197" s="157">
        <f t="shared" si="7"/>
        <v>0</v>
      </c>
      <c r="P197" s="255">
        <v>4607109964941</v>
      </c>
      <c r="Q197" s="256"/>
      <c r="R197" s="212" t="s">
        <v>4428</v>
      </c>
    </row>
    <row r="198" spans="1:18" ht="58.15" customHeight="1">
      <c r="A198" s="209">
        <v>185</v>
      </c>
      <c r="B198" s="211">
        <v>512</v>
      </c>
      <c r="C198" s="477" t="s">
        <v>4420</v>
      </c>
      <c r="D198" s="274"/>
      <c r="E198" s="402" t="s">
        <v>4410</v>
      </c>
      <c r="F198" s="403" t="s">
        <v>4421</v>
      </c>
      <c r="G198" s="429" t="s">
        <v>4422</v>
      </c>
      <c r="H198" s="250" t="str">
        <f t="shared" si="6"/>
        <v>фото</v>
      </c>
      <c r="I198" s="153" t="s">
        <v>4423</v>
      </c>
      <c r="J198" s="478" t="s">
        <v>477</v>
      </c>
      <c r="K198" s="322">
        <v>1</v>
      </c>
      <c r="L198" s="404">
        <v>200.2</v>
      </c>
      <c r="M198" s="156">
        <v>1</v>
      </c>
      <c r="N198" s="213"/>
      <c r="O198" s="157">
        <f t="shared" si="7"/>
        <v>0</v>
      </c>
      <c r="P198" s="255">
        <v>4607109960073</v>
      </c>
      <c r="Q198" s="256"/>
      <c r="R198" s="212" t="s">
        <v>4428</v>
      </c>
    </row>
    <row r="199" spans="1:18" ht="58.15" customHeight="1">
      <c r="A199" s="209">
        <v>186</v>
      </c>
      <c r="B199" s="211">
        <v>4375</v>
      </c>
      <c r="C199" s="477" t="s">
        <v>4424</v>
      </c>
      <c r="D199" s="274"/>
      <c r="E199" s="402" t="s">
        <v>4410</v>
      </c>
      <c r="F199" s="403" t="s">
        <v>4425</v>
      </c>
      <c r="G199" s="429" t="s">
        <v>4426</v>
      </c>
      <c r="H199" s="250" t="str">
        <f t="shared" si="6"/>
        <v>фото</v>
      </c>
      <c r="I199" s="153" t="s">
        <v>4427</v>
      </c>
      <c r="J199" s="478" t="s">
        <v>477</v>
      </c>
      <c r="K199" s="322">
        <v>1</v>
      </c>
      <c r="L199" s="404">
        <v>245.5</v>
      </c>
      <c r="M199" s="156">
        <v>1</v>
      </c>
      <c r="N199" s="213"/>
      <c r="O199" s="157">
        <f t="shared" si="7"/>
        <v>0</v>
      </c>
      <c r="P199" s="255">
        <v>4607109928660</v>
      </c>
      <c r="Q199" s="256"/>
      <c r="R199" s="212" t="s">
        <v>4428</v>
      </c>
    </row>
    <row r="200" spans="1:18" ht="58.15" customHeight="1">
      <c r="A200" s="209">
        <v>187</v>
      </c>
      <c r="B200" s="211">
        <v>13218</v>
      </c>
      <c r="C200" s="477" t="s">
        <v>4433</v>
      </c>
      <c r="D200" s="274"/>
      <c r="E200" s="402" t="s">
        <v>4410</v>
      </c>
      <c r="F200" s="403" t="s">
        <v>4434</v>
      </c>
      <c r="G200" s="429" t="s">
        <v>4435</v>
      </c>
      <c r="H200" s="250" t="str">
        <f t="shared" si="6"/>
        <v>фото</v>
      </c>
      <c r="I200" s="153" t="s">
        <v>4436</v>
      </c>
      <c r="J200" s="478" t="s">
        <v>477</v>
      </c>
      <c r="K200" s="322">
        <v>1</v>
      </c>
      <c r="L200" s="404">
        <v>245.5</v>
      </c>
      <c r="M200" s="156">
        <v>1</v>
      </c>
      <c r="N200" s="213"/>
      <c r="O200" s="157">
        <f t="shared" si="7"/>
        <v>0</v>
      </c>
      <c r="P200" s="255">
        <v>4607109921890</v>
      </c>
      <c r="Q200" s="256"/>
      <c r="R200" s="212" t="s">
        <v>4413</v>
      </c>
    </row>
    <row r="201" spans="1:18" ht="58.15" customHeight="1">
      <c r="A201" s="209">
        <v>188</v>
      </c>
      <c r="B201" s="211">
        <v>4379</v>
      </c>
      <c r="C201" s="477" t="s">
        <v>4429</v>
      </c>
      <c r="D201" s="274"/>
      <c r="E201" s="402" t="s">
        <v>4410</v>
      </c>
      <c r="F201" s="403" t="s">
        <v>4430</v>
      </c>
      <c r="G201" s="429" t="s">
        <v>4431</v>
      </c>
      <c r="H201" s="250" t="str">
        <f t="shared" si="6"/>
        <v>фото</v>
      </c>
      <c r="I201" s="153" t="s">
        <v>4432</v>
      </c>
      <c r="J201" s="478" t="s">
        <v>477</v>
      </c>
      <c r="K201" s="322">
        <v>1</v>
      </c>
      <c r="L201" s="404">
        <v>245.5</v>
      </c>
      <c r="M201" s="156">
        <v>1</v>
      </c>
      <c r="N201" s="213"/>
      <c r="O201" s="157">
        <f t="shared" si="7"/>
        <v>0</v>
      </c>
      <c r="P201" s="255">
        <v>4607109928653</v>
      </c>
      <c r="Q201" s="256"/>
      <c r="R201" s="212" t="s">
        <v>4412</v>
      </c>
    </row>
    <row r="202" spans="1:18" ht="58.15" customHeight="1">
      <c r="A202" s="209">
        <v>189</v>
      </c>
      <c r="B202" s="211">
        <v>691</v>
      </c>
      <c r="C202" s="477" t="s">
        <v>4437</v>
      </c>
      <c r="D202" s="274"/>
      <c r="E202" s="402" t="s">
        <v>4410</v>
      </c>
      <c r="F202" s="403" t="s">
        <v>4438</v>
      </c>
      <c r="G202" s="429" t="s">
        <v>4439</v>
      </c>
      <c r="H202" s="250" t="str">
        <f t="shared" si="6"/>
        <v>фото</v>
      </c>
      <c r="I202" s="153" t="s">
        <v>4440</v>
      </c>
      <c r="J202" s="478" t="s">
        <v>477</v>
      </c>
      <c r="K202" s="322">
        <v>1</v>
      </c>
      <c r="L202" s="404">
        <v>200.2</v>
      </c>
      <c r="M202" s="156">
        <v>1</v>
      </c>
      <c r="N202" s="213"/>
      <c r="O202" s="157">
        <f t="shared" si="7"/>
        <v>0</v>
      </c>
      <c r="P202" s="255">
        <v>4607109952283</v>
      </c>
      <c r="Q202" s="256"/>
      <c r="R202" s="212" t="s">
        <v>4441</v>
      </c>
    </row>
    <row r="203" spans="1:18" ht="58.15" customHeight="1">
      <c r="A203" s="209">
        <v>190</v>
      </c>
      <c r="B203" s="211">
        <v>3946</v>
      </c>
      <c r="C203" s="477" t="s">
        <v>4442</v>
      </c>
      <c r="D203" s="274"/>
      <c r="E203" s="402" t="s">
        <v>4410</v>
      </c>
      <c r="F203" s="403" t="s">
        <v>4443</v>
      </c>
      <c r="G203" s="429" t="s">
        <v>4444</v>
      </c>
      <c r="H203" s="250" t="str">
        <f t="shared" si="6"/>
        <v>фото</v>
      </c>
      <c r="I203" s="153" t="s">
        <v>4445</v>
      </c>
      <c r="J203" s="478" t="s">
        <v>477</v>
      </c>
      <c r="K203" s="322">
        <v>1</v>
      </c>
      <c r="L203" s="404">
        <v>200.2</v>
      </c>
      <c r="M203" s="156">
        <v>1</v>
      </c>
      <c r="N203" s="213"/>
      <c r="O203" s="157">
        <f t="shared" si="7"/>
        <v>0</v>
      </c>
      <c r="P203" s="255">
        <v>4607109981641</v>
      </c>
      <c r="Q203" s="256"/>
      <c r="R203" s="212" t="s">
        <v>4428</v>
      </c>
    </row>
    <row r="204" spans="1:18" ht="58.15" customHeight="1">
      <c r="A204" s="209">
        <v>191</v>
      </c>
      <c r="B204" s="211">
        <v>513</v>
      </c>
      <c r="C204" s="477" t="s">
        <v>4603</v>
      </c>
      <c r="D204" s="274"/>
      <c r="E204" s="402" t="s">
        <v>4410</v>
      </c>
      <c r="F204" s="403" t="s">
        <v>4604</v>
      </c>
      <c r="G204" s="429" t="s">
        <v>4605</v>
      </c>
      <c r="H204" s="250" t="str">
        <f t="shared" si="6"/>
        <v>фото</v>
      </c>
      <c r="I204" s="153" t="s">
        <v>4606</v>
      </c>
      <c r="J204" s="478" t="s">
        <v>477</v>
      </c>
      <c r="K204" s="322">
        <v>1</v>
      </c>
      <c r="L204" s="404">
        <v>200.2</v>
      </c>
      <c r="M204" s="156">
        <v>1</v>
      </c>
      <c r="N204" s="213"/>
      <c r="O204" s="157">
        <f t="shared" si="7"/>
        <v>0</v>
      </c>
      <c r="P204" s="255">
        <v>4607109969687</v>
      </c>
      <c r="Q204" s="256"/>
      <c r="R204" s="212" t="s">
        <v>4428</v>
      </c>
    </row>
    <row r="205" spans="1:18" ht="58.15" customHeight="1">
      <c r="A205" s="209">
        <v>192</v>
      </c>
      <c r="B205" s="211">
        <v>1</v>
      </c>
      <c r="C205" s="477" t="s">
        <v>4595</v>
      </c>
      <c r="D205" s="274"/>
      <c r="E205" s="402" t="s">
        <v>4410</v>
      </c>
      <c r="F205" s="403" t="s">
        <v>4596</v>
      </c>
      <c r="G205" s="429" t="s">
        <v>4597</v>
      </c>
      <c r="H205" s="250" t="str">
        <f t="shared" si="6"/>
        <v>фото</v>
      </c>
      <c r="I205" s="153" t="s">
        <v>4573</v>
      </c>
      <c r="J205" s="478" t="s">
        <v>477</v>
      </c>
      <c r="K205" s="322">
        <v>1</v>
      </c>
      <c r="L205" s="404">
        <v>200.2</v>
      </c>
      <c r="M205" s="156">
        <v>1</v>
      </c>
      <c r="N205" s="213"/>
      <c r="O205" s="157">
        <f t="shared" si="7"/>
        <v>0</v>
      </c>
      <c r="P205" s="255">
        <v>4607109969656</v>
      </c>
      <c r="Q205" s="256"/>
      <c r="R205" s="212" t="s">
        <v>4428</v>
      </c>
    </row>
    <row r="206" spans="1:18" ht="58.35" customHeight="1">
      <c r="A206" s="209">
        <v>193</v>
      </c>
      <c r="B206" s="211">
        <v>13217</v>
      </c>
      <c r="C206" s="477" t="s">
        <v>9423</v>
      </c>
      <c r="D206" s="274"/>
      <c r="E206" s="402" t="s">
        <v>4410</v>
      </c>
      <c r="F206" s="403" t="s">
        <v>9484</v>
      </c>
      <c r="G206" s="429" t="s">
        <v>9534</v>
      </c>
      <c r="H206" s="250" t="str">
        <f t="shared" si="6"/>
        <v>фото</v>
      </c>
      <c r="I206" s="153" t="s">
        <v>9583</v>
      </c>
      <c r="J206" s="478" t="s">
        <v>477</v>
      </c>
      <c r="K206" s="322">
        <v>1</v>
      </c>
      <c r="L206" s="404">
        <v>269</v>
      </c>
      <c r="M206" s="156">
        <v>1</v>
      </c>
      <c r="N206" s="213"/>
      <c r="O206" s="157">
        <f t="shared" si="7"/>
        <v>0</v>
      </c>
      <c r="P206" s="255">
        <v>4607109921906</v>
      </c>
      <c r="Q206" s="256"/>
      <c r="R206" s="212" t="s">
        <v>4412</v>
      </c>
    </row>
    <row r="207" spans="1:18" ht="58.15" customHeight="1">
      <c r="A207" s="209">
        <v>194</v>
      </c>
      <c r="B207" s="211">
        <v>2</v>
      </c>
      <c r="C207" s="477" t="s">
        <v>9424</v>
      </c>
      <c r="D207" s="274"/>
      <c r="E207" s="402" t="s">
        <v>4410</v>
      </c>
      <c r="F207" s="403" t="s">
        <v>8851</v>
      </c>
      <c r="G207" s="429" t="s">
        <v>8852</v>
      </c>
      <c r="H207" s="250" t="str">
        <f t="shared" si="6"/>
        <v>фото</v>
      </c>
      <c r="I207" s="153" t="s">
        <v>4602</v>
      </c>
      <c r="J207" s="478" t="s">
        <v>477</v>
      </c>
      <c r="K207" s="322">
        <v>1</v>
      </c>
      <c r="L207" s="404">
        <v>245.5</v>
      </c>
      <c r="M207" s="156">
        <v>1</v>
      </c>
      <c r="N207" s="213"/>
      <c r="O207" s="157">
        <f t="shared" si="7"/>
        <v>0</v>
      </c>
      <c r="P207" s="255">
        <v>4607109969670</v>
      </c>
      <c r="Q207" s="256"/>
      <c r="R207" s="212" t="s">
        <v>4412</v>
      </c>
    </row>
    <row r="208" spans="1:18" ht="58.15" customHeight="1">
      <c r="A208" s="209">
        <v>195</v>
      </c>
      <c r="B208" s="211">
        <v>821</v>
      </c>
      <c r="C208" s="477" t="s">
        <v>4598</v>
      </c>
      <c r="D208" s="274"/>
      <c r="E208" s="402" t="s">
        <v>4410</v>
      </c>
      <c r="F208" s="403" t="s">
        <v>4599</v>
      </c>
      <c r="G208" s="429" t="s">
        <v>4600</v>
      </c>
      <c r="H208" s="250" t="str">
        <f t="shared" si="6"/>
        <v>фото</v>
      </c>
      <c r="I208" s="153" t="s">
        <v>4601</v>
      </c>
      <c r="J208" s="478" t="s">
        <v>477</v>
      </c>
      <c r="K208" s="322">
        <v>1</v>
      </c>
      <c r="L208" s="404">
        <v>245.5</v>
      </c>
      <c r="M208" s="156">
        <v>1</v>
      </c>
      <c r="N208" s="213"/>
      <c r="O208" s="157">
        <f t="shared" si="7"/>
        <v>0</v>
      </c>
      <c r="P208" s="255">
        <v>4607109928578</v>
      </c>
      <c r="Q208" s="256"/>
      <c r="R208" s="212" t="s">
        <v>4412</v>
      </c>
    </row>
    <row r="209" spans="1:18" ht="58.35" customHeight="1">
      <c r="A209" s="209">
        <v>196</v>
      </c>
      <c r="B209" s="211">
        <v>11004</v>
      </c>
      <c r="C209" s="477" t="s">
        <v>9937</v>
      </c>
      <c r="D209" s="274"/>
      <c r="E209" s="402" t="s">
        <v>4410</v>
      </c>
      <c r="F209" s="403" t="s">
        <v>9997</v>
      </c>
      <c r="G209" s="429" t="s">
        <v>9998</v>
      </c>
      <c r="H209" s="250" t="str">
        <f t="shared" si="6"/>
        <v>фото</v>
      </c>
      <c r="I209" s="153" t="s">
        <v>10115</v>
      </c>
      <c r="J209" s="478" t="s">
        <v>477</v>
      </c>
      <c r="K209" s="322">
        <v>1</v>
      </c>
      <c r="L209" s="404">
        <v>200.2</v>
      </c>
      <c r="M209" s="156">
        <v>1</v>
      </c>
      <c r="N209" s="213"/>
      <c r="O209" s="157">
        <f t="shared" si="7"/>
        <v>0</v>
      </c>
      <c r="P209" s="255">
        <v>4607109963036</v>
      </c>
      <c r="Q209" s="256">
        <v>2025</v>
      </c>
      <c r="R209" s="212" t="s">
        <v>4441</v>
      </c>
    </row>
    <row r="210" spans="1:18" ht="58.15" customHeight="1">
      <c r="A210" s="209">
        <v>197</v>
      </c>
      <c r="B210" s="211">
        <v>1636</v>
      </c>
      <c r="C210" s="477" t="s">
        <v>4490</v>
      </c>
      <c r="D210" s="274"/>
      <c r="E210" s="402" t="s">
        <v>4410</v>
      </c>
      <c r="F210" s="403" t="s">
        <v>4491</v>
      </c>
      <c r="G210" s="429" t="s">
        <v>4492</v>
      </c>
      <c r="H210" s="250" t="str">
        <f t="shared" si="6"/>
        <v>фото</v>
      </c>
      <c r="I210" s="153" t="s">
        <v>4493</v>
      </c>
      <c r="J210" s="478" t="s">
        <v>477</v>
      </c>
      <c r="K210" s="322">
        <v>1</v>
      </c>
      <c r="L210" s="404">
        <v>200.2</v>
      </c>
      <c r="M210" s="156">
        <v>1</v>
      </c>
      <c r="N210" s="213"/>
      <c r="O210" s="157">
        <f t="shared" si="7"/>
        <v>0</v>
      </c>
      <c r="P210" s="255">
        <v>4607109964965</v>
      </c>
      <c r="Q210" s="256"/>
      <c r="R210" s="212" t="s">
        <v>4428</v>
      </c>
    </row>
    <row r="211" spans="1:18" ht="58.15" customHeight="1">
      <c r="A211" s="209">
        <v>198</v>
      </c>
      <c r="B211" s="211">
        <v>515</v>
      </c>
      <c r="C211" s="477" t="s">
        <v>4486</v>
      </c>
      <c r="D211" s="274"/>
      <c r="E211" s="402" t="s">
        <v>4410</v>
      </c>
      <c r="F211" s="403" t="s">
        <v>4487</v>
      </c>
      <c r="G211" s="429" t="s">
        <v>4488</v>
      </c>
      <c r="H211" s="250" t="str">
        <f t="shared" si="6"/>
        <v>фото</v>
      </c>
      <c r="I211" s="153" t="s">
        <v>4489</v>
      </c>
      <c r="J211" s="478" t="s">
        <v>477</v>
      </c>
      <c r="K211" s="322">
        <v>1</v>
      </c>
      <c r="L211" s="404">
        <v>200.2</v>
      </c>
      <c r="M211" s="156">
        <v>1</v>
      </c>
      <c r="N211" s="213"/>
      <c r="O211" s="157">
        <f t="shared" si="7"/>
        <v>0</v>
      </c>
      <c r="P211" s="255">
        <v>4607109960011</v>
      </c>
      <c r="Q211" s="256"/>
      <c r="R211" s="212" t="s">
        <v>4441</v>
      </c>
    </row>
    <row r="212" spans="1:18" ht="58.35" customHeight="1">
      <c r="A212" s="209">
        <v>199</v>
      </c>
      <c r="B212" s="211">
        <v>10753</v>
      </c>
      <c r="C212" s="477" t="s">
        <v>9425</v>
      </c>
      <c r="D212" s="274"/>
      <c r="E212" s="402" t="s">
        <v>4410</v>
      </c>
      <c r="F212" s="403" t="s">
        <v>9485</v>
      </c>
      <c r="G212" s="429" t="s">
        <v>9535</v>
      </c>
      <c r="H212" s="250" t="str">
        <f t="shared" si="6"/>
        <v>фото</v>
      </c>
      <c r="I212" s="153" t="s">
        <v>9584</v>
      </c>
      <c r="J212" s="478" t="s">
        <v>477</v>
      </c>
      <c r="K212" s="322">
        <v>1</v>
      </c>
      <c r="L212" s="404">
        <v>282.3</v>
      </c>
      <c r="M212" s="156">
        <v>1</v>
      </c>
      <c r="N212" s="213"/>
      <c r="O212" s="157">
        <f t="shared" si="7"/>
        <v>0</v>
      </c>
      <c r="P212" s="255">
        <v>4607109925829</v>
      </c>
      <c r="Q212" s="256"/>
      <c r="R212" s="212" t="s">
        <v>4413</v>
      </c>
    </row>
    <row r="213" spans="1:18" ht="58.15" customHeight="1">
      <c r="A213" s="209">
        <v>200</v>
      </c>
      <c r="B213" s="211">
        <v>690</v>
      </c>
      <c r="C213" s="477" t="s">
        <v>4494</v>
      </c>
      <c r="D213" s="274"/>
      <c r="E213" s="402" t="s">
        <v>4410</v>
      </c>
      <c r="F213" s="403" t="s">
        <v>4495</v>
      </c>
      <c r="G213" s="429" t="s">
        <v>4496</v>
      </c>
      <c r="H213" s="250" t="str">
        <f t="shared" si="6"/>
        <v>фото</v>
      </c>
      <c r="I213" s="153" t="s">
        <v>4497</v>
      </c>
      <c r="J213" s="478" t="s">
        <v>477</v>
      </c>
      <c r="K213" s="322">
        <v>1</v>
      </c>
      <c r="L213" s="404">
        <v>200.2</v>
      </c>
      <c r="M213" s="156">
        <v>1</v>
      </c>
      <c r="N213" s="213"/>
      <c r="O213" s="157">
        <f t="shared" si="7"/>
        <v>0</v>
      </c>
      <c r="P213" s="255">
        <v>4607109952382</v>
      </c>
      <c r="Q213" s="256"/>
      <c r="R213" s="212" t="s">
        <v>4428</v>
      </c>
    </row>
    <row r="214" spans="1:18" ht="56.45" customHeight="1">
      <c r="A214" s="209">
        <v>201</v>
      </c>
      <c r="B214" s="211">
        <v>4206</v>
      </c>
      <c r="C214" s="477" t="s">
        <v>11249</v>
      </c>
      <c r="D214" s="274"/>
      <c r="E214" s="486" t="s">
        <v>4410</v>
      </c>
      <c r="F214" s="487" t="s">
        <v>10903</v>
      </c>
      <c r="G214" s="488" t="s">
        <v>10904</v>
      </c>
      <c r="H214" s="250" t="str">
        <f t="shared" si="6"/>
        <v>фото</v>
      </c>
      <c r="I214" s="153" t="s">
        <v>11131</v>
      </c>
      <c r="J214" s="321" t="s">
        <v>169</v>
      </c>
      <c r="K214" s="322">
        <v>1</v>
      </c>
      <c r="L214" s="404">
        <v>496.20000000000005</v>
      </c>
      <c r="M214" s="156">
        <v>1</v>
      </c>
      <c r="N214" s="213"/>
      <c r="O214" s="157">
        <f t="shared" si="7"/>
        <v>0</v>
      </c>
      <c r="P214" s="255">
        <v>4607109921449</v>
      </c>
      <c r="Q214" s="164" t="s">
        <v>190</v>
      </c>
      <c r="R214" s="212" t="s">
        <v>4413</v>
      </c>
    </row>
    <row r="215" spans="1:18" ht="58.15" customHeight="1">
      <c r="A215" s="209">
        <v>202</v>
      </c>
      <c r="B215" s="211">
        <v>3948</v>
      </c>
      <c r="C215" s="477" t="s">
        <v>4468</v>
      </c>
      <c r="D215" s="274"/>
      <c r="E215" s="402" t="s">
        <v>4410</v>
      </c>
      <c r="F215" s="403" t="s">
        <v>4469</v>
      </c>
      <c r="G215" s="429" t="s">
        <v>4470</v>
      </c>
      <c r="H215" s="250" t="str">
        <f t="shared" si="6"/>
        <v>фото</v>
      </c>
      <c r="I215" s="153" t="s">
        <v>4467</v>
      </c>
      <c r="J215" s="478" t="s">
        <v>477</v>
      </c>
      <c r="K215" s="322">
        <v>1</v>
      </c>
      <c r="L215" s="404">
        <v>200.2</v>
      </c>
      <c r="M215" s="156">
        <v>1</v>
      </c>
      <c r="N215" s="213"/>
      <c r="O215" s="157">
        <f t="shared" si="7"/>
        <v>0</v>
      </c>
      <c r="P215" s="255">
        <v>4607109981665</v>
      </c>
      <c r="Q215" s="256"/>
      <c r="R215" s="212" t="s">
        <v>4428</v>
      </c>
    </row>
    <row r="216" spans="1:18" ht="58.15" customHeight="1">
      <c r="A216" s="209">
        <v>203</v>
      </c>
      <c r="B216" s="211">
        <v>3945</v>
      </c>
      <c r="C216" s="477" t="s">
        <v>4464</v>
      </c>
      <c r="D216" s="274"/>
      <c r="E216" s="402" t="s">
        <v>4410</v>
      </c>
      <c r="F216" s="403" t="s">
        <v>4465</v>
      </c>
      <c r="G216" s="429" t="s">
        <v>4466</v>
      </c>
      <c r="H216" s="250" t="str">
        <f t="shared" si="6"/>
        <v>фото</v>
      </c>
      <c r="I216" s="153" t="s">
        <v>4467</v>
      </c>
      <c r="J216" s="478" t="s">
        <v>477</v>
      </c>
      <c r="K216" s="322">
        <v>1</v>
      </c>
      <c r="L216" s="404">
        <v>200.2</v>
      </c>
      <c r="M216" s="156">
        <v>1</v>
      </c>
      <c r="N216" s="213"/>
      <c r="O216" s="157">
        <f t="shared" si="7"/>
        <v>0</v>
      </c>
      <c r="P216" s="255">
        <v>4607109981634</v>
      </c>
      <c r="Q216" s="256"/>
      <c r="R216" s="212" t="s">
        <v>4441</v>
      </c>
    </row>
    <row r="217" spans="1:18" ht="58.35" customHeight="1">
      <c r="A217" s="209">
        <v>204</v>
      </c>
      <c r="B217" s="211">
        <v>10721</v>
      </c>
      <c r="C217" s="477" t="s">
        <v>9938</v>
      </c>
      <c r="D217" s="274"/>
      <c r="E217" s="402" t="s">
        <v>4410</v>
      </c>
      <c r="F217" s="403" t="s">
        <v>9999</v>
      </c>
      <c r="G217" s="429" t="s">
        <v>10000</v>
      </c>
      <c r="H217" s="250" t="str">
        <f t="shared" si="6"/>
        <v>фото</v>
      </c>
      <c r="I217" s="153" t="s">
        <v>10116</v>
      </c>
      <c r="J217" s="478" t="s">
        <v>477</v>
      </c>
      <c r="K217" s="322">
        <v>1</v>
      </c>
      <c r="L217" s="404">
        <v>237.5</v>
      </c>
      <c r="M217" s="156">
        <v>1</v>
      </c>
      <c r="N217" s="213"/>
      <c r="O217" s="157">
        <f t="shared" si="7"/>
        <v>0</v>
      </c>
      <c r="P217" s="255">
        <v>4607109959503</v>
      </c>
      <c r="Q217" s="256">
        <v>2025</v>
      </c>
      <c r="R217" s="212" t="s">
        <v>4413</v>
      </c>
    </row>
    <row r="218" spans="1:18" ht="58.15" customHeight="1">
      <c r="A218" s="209">
        <v>205</v>
      </c>
      <c r="B218" s="211">
        <v>5397</v>
      </c>
      <c r="C218" s="477" t="s">
        <v>9426</v>
      </c>
      <c r="D218" s="274"/>
      <c r="E218" s="402" t="s">
        <v>4410</v>
      </c>
      <c r="F218" s="403" t="s">
        <v>4446</v>
      </c>
      <c r="G218" s="429" t="s">
        <v>4447</v>
      </c>
      <c r="H218" s="250" t="str">
        <f t="shared" si="6"/>
        <v>фото</v>
      </c>
      <c r="I218" s="153" t="s">
        <v>4448</v>
      </c>
      <c r="J218" s="478" t="s">
        <v>477</v>
      </c>
      <c r="K218" s="322">
        <v>1</v>
      </c>
      <c r="L218" s="404">
        <v>282.3</v>
      </c>
      <c r="M218" s="156">
        <v>1</v>
      </c>
      <c r="N218" s="213"/>
      <c r="O218" s="157">
        <f t="shared" si="7"/>
        <v>0</v>
      </c>
      <c r="P218" s="255">
        <v>4607109937259</v>
      </c>
      <c r="Q218" s="256"/>
      <c r="R218" s="212" t="s">
        <v>4413</v>
      </c>
    </row>
    <row r="219" spans="1:18" ht="58.15" customHeight="1">
      <c r="A219" s="209">
        <v>206</v>
      </c>
      <c r="B219" s="211">
        <v>13219</v>
      </c>
      <c r="C219" s="477" t="s">
        <v>9939</v>
      </c>
      <c r="D219" s="274"/>
      <c r="E219" s="402" t="s">
        <v>4410</v>
      </c>
      <c r="F219" s="403" t="s">
        <v>2097</v>
      </c>
      <c r="G219" s="429" t="s">
        <v>10001</v>
      </c>
      <c r="H219" s="250" t="str">
        <f t="shared" si="6"/>
        <v>фото</v>
      </c>
      <c r="I219" s="153" t="s">
        <v>10117</v>
      </c>
      <c r="J219" s="478" t="s">
        <v>477</v>
      </c>
      <c r="K219" s="322">
        <v>1</v>
      </c>
      <c r="L219" s="404">
        <v>237.5</v>
      </c>
      <c r="M219" s="156">
        <v>1</v>
      </c>
      <c r="N219" s="213"/>
      <c r="O219" s="157">
        <f t="shared" si="7"/>
        <v>0</v>
      </c>
      <c r="P219" s="255">
        <v>4607109921883</v>
      </c>
      <c r="Q219" s="256"/>
      <c r="R219" s="212" t="s">
        <v>4412</v>
      </c>
    </row>
    <row r="220" spans="1:18" ht="58.15" customHeight="1">
      <c r="A220" s="209">
        <v>207</v>
      </c>
      <c r="B220" s="211">
        <v>2183</v>
      </c>
      <c r="C220" s="477" t="s">
        <v>4513</v>
      </c>
      <c r="D220" s="274"/>
      <c r="E220" s="402" t="s">
        <v>4410</v>
      </c>
      <c r="F220" s="403" t="s">
        <v>4514</v>
      </c>
      <c r="G220" s="429" t="s">
        <v>4515</v>
      </c>
      <c r="H220" s="250" t="str">
        <f t="shared" si="6"/>
        <v>фото</v>
      </c>
      <c r="I220" s="153" t="s">
        <v>4516</v>
      </c>
      <c r="J220" s="478" t="s">
        <v>477</v>
      </c>
      <c r="K220" s="322">
        <v>1</v>
      </c>
      <c r="L220" s="404">
        <v>263.60000000000002</v>
      </c>
      <c r="M220" s="156">
        <v>1</v>
      </c>
      <c r="N220" s="213"/>
      <c r="O220" s="157">
        <f t="shared" si="7"/>
        <v>0</v>
      </c>
      <c r="P220" s="255">
        <v>4607109974001</v>
      </c>
      <c r="Q220" s="256"/>
      <c r="R220" s="212" t="s">
        <v>4517</v>
      </c>
    </row>
    <row r="221" spans="1:18" ht="58.15" customHeight="1">
      <c r="A221" s="209">
        <v>208</v>
      </c>
      <c r="B221" s="211">
        <v>1692</v>
      </c>
      <c r="C221" s="477" t="s">
        <v>4456</v>
      </c>
      <c r="D221" s="274"/>
      <c r="E221" s="402" t="s">
        <v>4410</v>
      </c>
      <c r="F221" s="403" t="s">
        <v>4457</v>
      </c>
      <c r="G221" s="429" t="s">
        <v>4458</v>
      </c>
      <c r="H221" s="250" t="str">
        <f t="shared" si="6"/>
        <v>фото</v>
      </c>
      <c r="I221" s="153" t="s">
        <v>4459</v>
      </c>
      <c r="J221" s="478" t="s">
        <v>477</v>
      </c>
      <c r="K221" s="322">
        <v>1</v>
      </c>
      <c r="L221" s="404">
        <v>263.60000000000002</v>
      </c>
      <c r="M221" s="156">
        <v>1</v>
      </c>
      <c r="N221" s="213"/>
      <c r="O221" s="157">
        <f t="shared" si="7"/>
        <v>0</v>
      </c>
      <c r="P221" s="255">
        <v>4607109953402</v>
      </c>
      <c r="Q221" s="256"/>
      <c r="R221" s="212" t="s">
        <v>4413</v>
      </c>
    </row>
    <row r="222" spans="1:18" ht="58.15" customHeight="1">
      <c r="A222" s="209">
        <v>209</v>
      </c>
      <c r="B222" s="211">
        <v>3943</v>
      </c>
      <c r="C222" s="477" t="s">
        <v>4460</v>
      </c>
      <c r="D222" s="274"/>
      <c r="E222" s="402" t="s">
        <v>4410</v>
      </c>
      <c r="F222" s="403" t="s">
        <v>4461</v>
      </c>
      <c r="G222" s="429" t="s">
        <v>4462</v>
      </c>
      <c r="H222" s="250" t="str">
        <f t="shared" si="6"/>
        <v>фото</v>
      </c>
      <c r="I222" s="153" t="s">
        <v>4463</v>
      </c>
      <c r="J222" s="478" t="s">
        <v>477</v>
      </c>
      <c r="K222" s="322">
        <v>1</v>
      </c>
      <c r="L222" s="404">
        <v>282.3</v>
      </c>
      <c r="M222" s="156">
        <v>1</v>
      </c>
      <c r="N222" s="213"/>
      <c r="O222" s="157">
        <f t="shared" si="7"/>
        <v>0</v>
      </c>
      <c r="P222" s="255">
        <v>4607109981610</v>
      </c>
      <c r="Q222" s="256"/>
      <c r="R222" s="212" t="s">
        <v>4413</v>
      </c>
    </row>
    <row r="223" spans="1:18" ht="58.15" customHeight="1">
      <c r="A223" s="209">
        <v>210</v>
      </c>
      <c r="B223" s="211">
        <v>3942</v>
      </c>
      <c r="C223" s="477" t="s">
        <v>9427</v>
      </c>
      <c r="D223" s="274"/>
      <c r="E223" s="402" t="s">
        <v>4410</v>
      </c>
      <c r="F223" s="403" t="s">
        <v>8050</v>
      </c>
      <c r="G223" s="429" t="s">
        <v>8051</v>
      </c>
      <c r="H223" s="250" t="str">
        <f t="shared" si="6"/>
        <v>фото</v>
      </c>
      <c r="I223" s="153" t="s">
        <v>8195</v>
      </c>
      <c r="J223" s="478" t="s">
        <v>477</v>
      </c>
      <c r="K223" s="322">
        <v>1</v>
      </c>
      <c r="L223" s="404">
        <v>245.5</v>
      </c>
      <c r="M223" s="156">
        <v>1</v>
      </c>
      <c r="N223" s="213"/>
      <c r="O223" s="157">
        <f t="shared" si="7"/>
        <v>0</v>
      </c>
      <c r="P223" s="255">
        <v>4607109981603</v>
      </c>
      <c r="Q223" s="256"/>
      <c r="R223" s="212" t="s">
        <v>4412</v>
      </c>
    </row>
    <row r="224" spans="1:18" ht="58.15" customHeight="1">
      <c r="A224" s="209">
        <v>211</v>
      </c>
      <c r="B224" s="211">
        <v>13221</v>
      </c>
      <c r="C224" s="477" t="s">
        <v>4526</v>
      </c>
      <c r="D224" s="274"/>
      <c r="E224" s="402" t="s">
        <v>4410</v>
      </c>
      <c r="F224" s="403" t="s">
        <v>4527</v>
      </c>
      <c r="G224" s="429" t="s">
        <v>4528</v>
      </c>
      <c r="H224" s="250" t="str">
        <f t="shared" si="6"/>
        <v>фото</v>
      </c>
      <c r="I224" s="153" t="s">
        <v>4529</v>
      </c>
      <c r="J224" s="478" t="s">
        <v>477</v>
      </c>
      <c r="K224" s="322">
        <v>1</v>
      </c>
      <c r="L224" s="404">
        <v>237.5</v>
      </c>
      <c r="M224" s="156">
        <v>1</v>
      </c>
      <c r="N224" s="213"/>
      <c r="O224" s="157">
        <f t="shared" si="7"/>
        <v>0</v>
      </c>
      <c r="P224" s="255">
        <v>4607109921869</v>
      </c>
      <c r="Q224" s="256"/>
      <c r="R224" s="212" t="s">
        <v>4413</v>
      </c>
    </row>
    <row r="225" spans="1:18" ht="58.15" customHeight="1">
      <c r="A225" s="209">
        <v>212</v>
      </c>
      <c r="B225" s="211">
        <v>13224</v>
      </c>
      <c r="C225" s="477" t="s">
        <v>4518</v>
      </c>
      <c r="D225" s="274"/>
      <c r="E225" s="402" t="s">
        <v>4410</v>
      </c>
      <c r="F225" s="403" t="s">
        <v>4519</v>
      </c>
      <c r="G225" s="429" t="s">
        <v>4520</v>
      </c>
      <c r="H225" s="250" t="str">
        <f t="shared" si="6"/>
        <v>фото</v>
      </c>
      <c r="I225" s="153" t="s">
        <v>4521</v>
      </c>
      <c r="J225" s="478" t="s">
        <v>477</v>
      </c>
      <c r="K225" s="322">
        <v>1</v>
      </c>
      <c r="L225" s="404">
        <v>282.3</v>
      </c>
      <c r="M225" s="156">
        <v>1</v>
      </c>
      <c r="N225" s="213"/>
      <c r="O225" s="157">
        <f t="shared" si="7"/>
        <v>0</v>
      </c>
      <c r="P225" s="255">
        <v>4607109921838</v>
      </c>
      <c r="Q225" s="256"/>
      <c r="R225" s="212" t="s">
        <v>4413</v>
      </c>
    </row>
    <row r="226" spans="1:18" ht="58.15" customHeight="1">
      <c r="A226" s="209">
        <v>213</v>
      </c>
      <c r="B226" s="211">
        <v>1826</v>
      </c>
      <c r="C226" s="477" t="s">
        <v>8250</v>
      </c>
      <c r="D226" s="274"/>
      <c r="E226" s="402" t="s">
        <v>4410</v>
      </c>
      <c r="F226" s="403" t="s">
        <v>8052</v>
      </c>
      <c r="G226" s="429" t="s">
        <v>8053</v>
      </c>
      <c r="H226" s="250" t="str">
        <f t="shared" si="6"/>
        <v>фото</v>
      </c>
      <c r="I226" s="153" t="s">
        <v>8196</v>
      </c>
      <c r="J226" s="478" t="s">
        <v>477</v>
      </c>
      <c r="K226" s="322">
        <v>1</v>
      </c>
      <c r="L226" s="404">
        <v>282.3</v>
      </c>
      <c r="M226" s="156">
        <v>1</v>
      </c>
      <c r="N226" s="213"/>
      <c r="O226" s="157">
        <f t="shared" si="7"/>
        <v>0</v>
      </c>
      <c r="P226" s="255">
        <v>4607109954720</v>
      </c>
      <c r="Q226" s="256"/>
      <c r="R226" s="212" t="s">
        <v>4412</v>
      </c>
    </row>
    <row r="227" spans="1:18" ht="58.15" customHeight="1">
      <c r="A227" s="209">
        <v>214</v>
      </c>
      <c r="B227" s="211">
        <v>5694</v>
      </c>
      <c r="C227" s="477" t="s">
        <v>8251</v>
      </c>
      <c r="D227" s="274"/>
      <c r="E227" s="402" t="s">
        <v>4410</v>
      </c>
      <c r="F227" s="403" t="s">
        <v>8054</v>
      </c>
      <c r="G227" s="429" t="s">
        <v>8055</v>
      </c>
      <c r="H227" s="250" t="str">
        <f t="shared" si="6"/>
        <v>фото</v>
      </c>
      <c r="I227" s="153" t="s">
        <v>6949</v>
      </c>
      <c r="J227" s="478" t="s">
        <v>477</v>
      </c>
      <c r="K227" s="322">
        <v>1</v>
      </c>
      <c r="L227" s="404">
        <v>282.3</v>
      </c>
      <c r="M227" s="156">
        <v>1</v>
      </c>
      <c r="N227" s="213"/>
      <c r="O227" s="157">
        <f t="shared" si="7"/>
        <v>0</v>
      </c>
      <c r="P227" s="255">
        <v>4607109976692</v>
      </c>
      <c r="Q227" s="256"/>
      <c r="R227" s="212" t="s">
        <v>4412</v>
      </c>
    </row>
    <row r="228" spans="1:18" ht="58.15" customHeight="1">
      <c r="A228" s="209">
        <v>215</v>
      </c>
      <c r="B228" s="211">
        <v>1695</v>
      </c>
      <c r="C228" s="477" t="s">
        <v>4522</v>
      </c>
      <c r="D228" s="274"/>
      <c r="E228" s="402" t="s">
        <v>4410</v>
      </c>
      <c r="F228" s="403" t="s">
        <v>4523</v>
      </c>
      <c r="G228" s="429" t="s">
        <v>4524</v>
      </c>
      <c r="H228" s="250" t="str">
        <f t="shared" si="6"/>
        <v>фото</v>
      </c>
      <c r="I228" s="153" t="s">
        <v>4525</v>
      </c>
      <c r="J228" s="478" t="s">
        <v>477</v>
      </c>
      <c r="K228" s="322">
        <v>1</v>
      </c>
      <c r="L228" s="404">
        <v>245.5</v>
      </c>
      <c r="M228" s="156">
        <v>1</v>
      </c>
      <c r="N228" s="213"/>
      <c r="O228" s="157">
        <f t="shared" si="7"/>
        <v>0</v>
      </c>
      <c r="P228" s="255">
        <v>4607109953419</v>
      </c>
      <c r="Q228" s="256"/>
      <c r="R228" s="212" t="s">
        <v>4413</v>
      </c>
    </row>
    <row r="229" spans="1:18" ht="58.15" customHeight="1">
      <c r="A229" s="209">
        <v>216</v>
      </c>
      <c r="B229" s="211">
        <v>2182</v>
      </c>
      <c r="C229" s="477" t="s">
        <v>4537</v>
      </c>
      <c r="D229" s="274"/>
      <c r="E229" s="402" t="s">
        <v>4410</v>
      </c>
      <c r="F229" s="403" t="s">
        <v>4538</v>
      </c>
      <c r="G229" s="429" t="s">
        <v>4539</v>
      </c>
      <c r="H229" s="250" t="str">
        <f t="shared" si="6"/>
        <v>фото</v>
      </c>
      <c r="I229" s="153" t="s">
        <v>4540</v>
      </c>
      <c r="J229" s="478" t="s">
        <v>477</v>
      </c>
      <c r="K229" s="322">
        <v>1</v>
      </c>
      <c r="L229" s="404">
        <v>258.90000000000003</v>
      </c>
      <c r="M229" s="156">
        <v>1</v>
      </c>
      <c r="N229" s="213"/>
      <c r="O229" s="157">
        <f t="shared" si="7"/>
        <v>0</v>
      </c>
      <c r="P229" s="255">
        <v>4607109974025</v>
      </c>
      <c r="Q229" s="256"/>
      <c r="R229" s="212" t="s">
        <v>4412</v>
      </c>
    </row>
    <row r="230" spans="1:18" ht="58.15" customHeight="1">
      <c r="A230" s="209">
        <v>217</v>
      </c>
      <c r="B230" s="211">
        <v>692</v>
      </c>
      <c r="C230" s="477" t="s">
        <v>4541</v>
      </c>
      <c r="D230" s="274"/>
      <c r="E230" s="402" t="s">
        <v>4410</v>
      </c>
      <c r="F230" s="403" t="s">
        <v>4542</v>
      </c>
      <c r="G230" s="429" t="s">
        <v>4543</v>
      </c>
      <c r="H230" s="250" t="str">
        <f t="shared" si="6"/>
        <v>фото</v>
      </c>
      <c r="I230" s="153" t="s">
        <v>4544</v>
      </c>
      <c r="J230" s="478" t="s">
        <v>477</v>
      </c>
      <c r="K230" s="322">
        <v>1</v>
      </c>
      <c r="L230" s="404">
        <v>264.20000000000005</v>
      </c>
      <c r="M230" s="156">
        <v>1</v>
      </c>
      <c r="N230" s="213"/>
      <c r="O230" s="157">
        <f t="shared" si="7"/>
        <v>0</v>
      </c>
      <c r="P230" s="255">
        <v>4607109928608</v>
      </c>
      <c r="Q230" s="256"/>
      <c r="R230" s="212" t="s">
        <v>4413</v>
      </c>
    </row>
    <row r="231" spans="1:18" ht="58.15" customHeight="1">
      <c r="A231" s="209">
        <v>218</v>
      </c>
      <c r="B231" s="211">
        <v>4385</v>
      </c>
      <c r="C231" s="477" t="s">
        <v>8252</v>
      </c>
      <c r="D231" s="274"/>
      <c r="E231" s="402" t="s">
        <v>4410</v>
      </c>
      <c r="F231" s="403" t="s">
        <v>4545</v>
      </c>
      <c r="G231" s="429" t="s">
        <v>4546</v>
      </c>
      <c r="H231" s="250" t="str">
        <f t="shared" si="6"/>
        <v>фото</v>
      </c>
      <c r="I231" s="153" t="s">
        <v>4547</v>
      </c>
      <c r="J231" s="478" t="s">
        <v>477</v>
      </c>
      <c r="K231" s="322">
        <v>1</v>
      </c>
      <c r="L231" s="404">
        <v>277.5</v>
      </c>
      <c r="M231" s="156">
        <v>1</v>
      </c>
      <c r="N231" s="213"/>
      <c r="O231" s="157">
        <f t="shared" si="7"/>
        <v>0</v>
      </c>
      <c r="P231" s="255">
        <v>4607109988060</v>
      </c>
      <c r="Q231" s="256"/>
      <c r="R231" s="212" t="s">
        <v>4412</v>
      </c>
    </row>
    <row r="232" spans="1:18" ht="58.15" customHeight="1">
      <c r="A232" s="209">
        <v>219</v>
      </c>
      <c r="B232" s="211">
        <v>6805</v>
      </c>
      <c r="C232" s="477" t="s">
        <v>9428</v>
      </c>
      <c r="D232" s="274"/>
      <c r="E232" s="402" t="s">
        <v>4410</v>
      </c>
      <c r="F232" s="403" t="s">
        <v>4534</v>
      </c>
      <c r="G232" s="429" t="s">
        <v>4535</v>
      </c>
      <c r="H232" s="250" t="str">
        <f t="shared" si="6"/>
        <v>фото</v>
      </c>
      <c r="I232" s="153" t="s">
        <v>4536</v>
      </c>
      <c r="J232" s="478" t="s">
        <v>477</v>
      </c>
      <c r="K232" s="322">
        <v>1</v>
      </c>
      <c r="L232" s="404">
        <v>277.5</v>
      </c>
      <c r="M232" s="156">
        <v>1</v>
      </c>
      <c r="N232" s="213"/>
      <c r="O232" s="157">
        <f t="shared" si="7"/>
        <v>0</v>
      </c>
      <c r="P232" s="255">
        <v>4607109944493</v>
      </c>
      <c r="Q232" s="164"/>
      <c r="R232" s="212" t="s">
        <v>4413</v>
      </c>
    </row>
    <row r="233" spans="1:18" ht="58.15" customHeight="1">
      <c r="A233" s="209">
        <v>220</v>
      </c>
      <c r="B233" s="211">
        <v>16178</v>
      </c>
      <c r="C233" s="477" t="s">
        <v>9429</v>
      </c>
      <c r="D233" s="274"/>
      <c r="E233" s="402" t="s">
        <v>4410</v>
      </c>
      <c r="F233" s="403" t="s">
        <v>9486</v>
      </c>
      <c r="G233" s="429" t="s">
        <v>9536</v>
      </c>
      <c r="H233" s="250" t="str">
        <f t="shared" si="6"/>
        <v>фото</v>
      </c>
      <c r="I233" s="153" t="s">
        <v>9585</v>
      </c>
      <c r="J233" s="478" t="s">
        <v>477</v>
      </c>
      <c r="K233" s="322">
        <v>1</v>
      </c>
      <c r="L233" s="404">
        <v>280.20000000000005</v>
      </c>
      <c r="M233" s="156">
        <v>1</v>
      </c>
      <c r="N233" s="213"/>
      <c r="O233" s="157">
        <f t="shared" si="7"/>
        <v>0</v>
      </c>
      <c r="P233" s="255">
        <v>4607109914564</v>
      </c>
      <c r="Q233" s="256"/>
      <c r="R233" s="212" t="s">
        <v>4413</v>
      </c>
    </row>
    <row r="234" spans="1:18" ht="58.15" customHeight="1">
      <c r="A234" s="209">
        <v>221</v>
      </c>
      <c r="B234" s="211">
        <v>1637</v>
      </c>
      <c r="C234" s="477" t="s">
        <v>4548</v>
      </c>
      <c r="D234" s="274"/>
      <c r="E234" s="402" t="s">
        <v>4410</v>
      </c>
      <c r="F234" s="403" t="s">
        <v>4549</v>
      </c>
      <c r="G234" s="429" t="s">
        <v>4550</v>
      </c>
      <c r="H234" s="250" t="str">
        <f t="shared" si="6"/>
        <v>фото</v>
      </c>
      <c r="I234" s="153" t="s">
        <v>4551</v>
      </c>
      <c r="J234" s="478" t="s">
        <v>477</v>
      </c>
      <c r="K234" s="322">
        <v>1</v>
      </c>
      <c r="L234" s="404">
        <v>200.2</v>
      </c>
      <c r="M234" s="156">
        <v>1</v>
      </c>
      <c r="N234" s="213"/>
      <c r="O234" s="157">
        <f t="shared" si="7"/>
        <v>0</v>
      </c>
      <c r="P234" s="255">
        <v>4607109964972</v>
      </c>
      <c r="Q234" s="256"/>
      <c r="R234" s="212" t="s">
        <v>4441</v>
      </c>
    </row>
    <row r="235" spans="1:18" ht="58.15" customHeight="1">
      <c r="A235" s="209">
        <v>222</v>
      </c>
      <c r="B235" s="211">
        <v>102</v>
      </c>
      <c r="C235" s="477" t="s">
        <v>4530</v>
      </c>
      <c r="D235" s="274"/>
      <c r="E235" s="402" t="s">
        <v>4410</v>
      </c>
      <c r="F235" s="403" t="s">
        <v>4531</v>
      </c>
      <c r="G235" s="429" t="s">
        <v>4532</v>
      </c>
      <c r="H235" s="250" t="str">
        <f t="shared" ref="H235:H270" si="8">HYPERLINK("https://www.gardenbulbs.ru/images/vesna_CL/thumbnails/"&amp;C235&amp;".jpg","фото")</f>
        <v>фото</v>
      </c>
      <c r="I235" s="153" t="s">
        <v>4533</v>
      </c>
      <c r="J235" s="478" t="s">
        <v>477</v>
      </c>
      <c r="K235" s="322">
        <v>1</v>
      </c>
      <c r="L235" s="404">
        <v>200.2</v>
      </c>
      <c r="M235" s="156">
        <v>1</v>
      </c>
      <c r="N235" s="213"/>
      <c r="O235" s="157">
        <f t="shared" ref="O235:O270" si="9">IF(ISERROR(L235*N235),0,L235*N235)</f>
        <v>0</v>
      </c>
      <c r="P235" s="255">
        <v>4607109969571</v>
      </c>
      <c r="Q235" s="256"/>
      <c r="R235" s="212" t="s">
        <v>4413</v>
      </c>
    </row>
    <row r="236" spans="1:18" ht="58.15" customHeight="1">
      <c r="A236" s="209">
        <v>223</v>
      </c>
      <c r="B236" s="211">
        <v>514</v>
      </c>
      <c r="C236" s="477" t="s">
        <v>4552</v>
      </c>
      <c r="D236" s="274"/>
      <c r="E236" s="402" t="s">
        <v>4410</v>
      </c>
      <c r="F236" s="403" t="s">
        <v>4553</v>
      </c>
      <c r="G236" s="429" t="s">
        <v>4554</v>
      </c>
      <c r="H236" s="250" t="str">
        <f t="shared" si="8"/>
        <v>фото</v>
      </c>
      <c r="I236" s="153" t="s">
        <v>4555</v>
      </c>
      <c r="J236" s="478" t="s">
        <v>477</v>
      </c>
      <c r="K236" s="322">
        <v>1</v>
      </c>
      <c r="L236" s="404">
        <v>269</v>
      </c>
      <c r="M236" s="156">
        <v>1</v>
      </c>
      <c r="N236" s="213"/>
      <c r="O236" s="157">
        <f t="shared" si="9"/>
        <v>0</v>
      </c>
      <c r="P236" s="255">
        <v>4607109928592</v>
      </c>
      <c r="Q236" s="256"/>
      <c r="R236" s="212" t="s">
        <v>4413</v>
      </c>
    </row>
    <row r="237" spans="1:18" ht="58.15" customHeight="1">
      <c r="A237" s="209">
        <v>224</v>
      </c>
      <c r="B237" s="211">
        <v>1638</v>
      </c>
      <c r="C237" s="477" t="s">
        <v>4556</v>
      </c>
      <c r="D237" s="274"/>
      <c r="E237" s="402" t="s">
        <v>4410</v>
      </c>
      <c r="F237" s="403" t="s">
        <v>4557</v>
      </c>
      <c r="G237" s="429" t="s">
        <v>4558</v>
      </c>
      <c r="H237" s="250" t="str">
        <f t="shared" si="8"/>
        <v>фото</v>
      </c>
      <c r="I237" s="153" t="s">
        <v>4559</v>
      </c>
      <c r="J237" s="478" t="s">
        <v>477</v>
      </c>
      <c r="K237" s="322">
        <v>1</v>
      </c>
      <c r="L237" s="404">
        <v>200.2</v>
      </c>
      <c r="M237" s="156">
        <v>1</v>
      </c>
      <c r="N237" s="213"/>
      <c r="O237" s="157">
        <f t="shared" si="9"/>
        <v>0</v>
      </c>
      <c r="P237" s="255">
        <v>4607109964989</v>
      </c>
      <c r="Q237" s="256"/>
      <c r="R237" s="212" t="s">
        <v>4441</v>
      </c>
    </row>
    <row r="238" spans="1:18" ht="58.15" customHeight="1">
      <c r="A238" s="209">
        <v>225</v>
      </c>
      <c r="B238" s="211">
        <v>3</v>
      </c>
      <c r="C238" s="477" t="s">
        <v>4560</v>
      </c>
      <c r="D238" s="274"/>
      <c r="E238" s="402" t="s">
        <v>4410</v>
      </c>
      <c r="F238" s="403" t="s">
        <v>4561</v>
      </c>
      <c r="G238" s="429" t="s">
        <v>4562</v>
      </c>
      <c r="H238" s="250" t="str">
        <f t="shared" si="8"/>
        <v>фото</v>
      </c>
      <c r="I238" s="153" t="s">
        <v>4563</v>
      </c>
      <c r="J238" s="478" t="s">
        <v>477</v>
      </c>
      <c r="K238" s="322">
        <v>1</v>
      </c>
      <c r="L238" s="404">
        <v>200.2</v>
      </c>
      <c r="M238" s="156">
        <v>1</v>
      </c>
      <c r="N238" s="213"/>
      <c r="O238" s="157">
        <f t="shared" si="9"/>
        <v>0</v>
      </c>
      <c r="P238" s="255">
        <v>4607109969588</v>
      </c>
      <c r="Q238" s="256"/>
      <c r="R238" s="212" t="s">
        <v>4412</v>
      </c>
    </row>
    <row r="239" spans="1:18" ht="58.15" customHeight="1">
      <c r="A239" s="209">
        <v>226</v>
      </c>
      <c r="B239" s="211">
        <v>1639</v>
      </c>
      <c r="C239" s="477" t="s">
        <v>4564</v>
      </c>
      <c r="D239" s="274"/>
      <c r="E239" s="402" t="s">
        <v>4410</v>
      </c>
      <c r="F239" s="403" t="s">
        <v>4565</v>
      </c>
      <c r="G239" s="429" t="s">
        <v>4566</v>
      </c>
      <c r="H239" s="250" t="str">
        <f t="shared" si="8"/>
        <v>фото</v>
      </c>
      <c r="I239" s="153" t="s">
        <v>4567</v>
      </c>
      <c r="J239" s="478" t="s">
        <v>477</v>
      </c>
      <c r="K239" s="322">
        <v>1</v>
      </c>
      <c r="L239" s="404">
        <v>200.2</v>
      </c>
      <c r="M239" s="156">
        <v>1</v>
      </c>
      <c r="N239" s="213"/>
      <c r="O239" s="157">
        <f t="shared" si="9"/>
        <v>0</v>
      </c>
      <c r="P239" s="255">
        <v>4607109964996</v>
      </c>
      <c r="Q239" s="256"/>
      <c r="R239" s="212" t="s">
        <v>4412</v>
      </c>
    </row>
    <row r="240" spans="1:18" ht="58.15" customHeight="1">
      <c r="A240" s="209">
        <v>227</v>
      </c>
      <c r="B240" s="211">
        <v>316</v>
      </c>
      <c r="C240" s="477" t="s">
        <v>4568</v>
      </c>
      <c r="D240" s="274"/>
      <c r="E240" s="402" t="s">
        <v>4410</v>
      </c>
      <c r="F240" s="403" t="s">
        <v>3639</v>
      </c>
      <c r="G240" s="429" t="s">
        <v>3640</v>
      </c>
      <c r="H240" s="250" t="str">
        <f t="shared" si="8"/>
        <v>фото</v>
      </c>
      <c r="I240" s="153" t="s">
        <v>4569</v>
      </c>
      <c r="J240" s="478" t="s">
        <v>477</v>
      </c>
      <c r="K240" s="322">
        <v>1</v>
      </c>
      <c r="L240" s="404">
        <v>274.90000000000003</v>
      </c>
      <c r="M240" s="156">
        <v>1</v>
      </c>
      <c r="N240" s="213"/>
      <c r="O240" s="157">
        <f t="shared" si="9"/>
        <v>0</v>
      </c>
      <c r="P240" s="255">
        <v>4607109974056</v>
      </c>
      <c r="Q240" s="256"/>
      <c r="R240" s="212" t="s">
        <v>4413</v>
      </c>
    </row>
    <row r="241" spans="1:18" ht="58.15" customHeight="1">
      <c r="A241" s="209">
        <v>228</v>
      </c>
      <c r="B241" s="211">
        <v>518</v>
      </c>
      <c r="C241" s="477" t="s">
        <v>4570</v>
      </c>
      <c r="D241" s="274"/>
      <c r="E241" s="402" t="s">
        <v>4410</v>
      </c>
      <c r="F241" s="403" t="s">
        <v>4571</v>
      </c>
      <c r="G241" s="429" t="s">
        <v>4572</v>
      </c>
      <c r="H241" s="250" t="str">
        <f t="shared" si="8"/>
        <v>фото</v>
      </c>
      <c r="I241" s="153" t="s">
        <v>4573</v>
      </c>
      <c r="J241" s="478" t="s">
        <v>477</v>
      </c>
      <c r="K241" s="322">
        <v>1</v>
      </c>
      <c r="L241" s="404">
        <v>200.2</v>
      </c>
      <c r="M241" s="156">
        <v>1</v>
      </c>
      <c r="N241" s="213"/>
      <c r="O241" s="157">
        <f t="shared" si="9"/>
        <v>0</v>
      </c>
      <c r="P241" s="255">
        <v>4607109969595</v>
      </c>
      <c r="Q241" s="256"/>
      <c r="R241" s="212" t="s">
        <v>4428</v>
      </c>
    </row>
    <row r="242" spans="1:18" ht="58.35" customHeight="1">
      <c r="A242" s="209">
        <v>229</v>
      </c>
      <c r="B242" s="211">
        <v>3941</v>
      </c>
      <c r="C242" s="477" t="s">
        <v>9430</v>
      </c>
      <c r="D242" s="274"/>
      <c r="E242" s="402" t="s">
        <v>4410</v>
      </c>
      <c r="F242" s="403" t="s">
        <v>9487</v>
      </c>
      <c r="G242" s="429" t="s">
        <v>9537</v>
      </c>
      <c r="H242" s="250" t="str">
        <f t="shared" si="8"/>
        <v>фото</v>
      </c>
      <c r="I242" s="153" t="s">
        <v>9586</v>
      </c>
      <c r="J242" s="478" t="s">
        <v>477</v>
      </c>
      <c r="K242" s="322">
        <v>1</v>
      </c>
      <c r="L242" s="404">
        <v>245.5</v>
      </c>
      <c r="M242" s="156">
        <v>1</v>
      </c>
      <c r="N242" s="213"/>
      <c r="O242" s="157">
        <f t="shared" si="9"/>
        <v>0</v>
      </c>
      <c r="P242" s="255">
        <v>4607109981597</v>
      </c>
      <c r="Q242" s="256"/>
      <c r="R242" s="212" t="s">
        <v>4413</v>
      </c>
    </row>
    <row r="243" spans="1:18" ht="58.15" customHeight="1">
      <c r="A243" s="209">
        <v>230</v>
      </c>
      <c r="B243" s="211">
        <v>699</v>
      </c>
      <c r="C243" s="477" t="s">
        <v>4574</v>
      </c>
      <c r="D243" s="274"/>
      <c r="E243" s="402" t="s">
        <v>4410</v>
      </c>
      <c r="F243" s="403" t="s">
        <v>4575</v>
      </c>
      <c r="G243" s="429" t="s">
        <v>4576</v>
      </c>
      <c r="H243" s="250" t="str">
        <f t="shared" si="8"/>
        <v>фото</v>
      </c>
      <c r="I243" s="153" t="s">
        <v>4577</v>
      </c>
      <c r="J243" s="478" t="s">
        <v>477</v>
      </c>
      <c r="K243" s="322">
        <v>1</v>
      </c>
      <c r="L243" s="404">
        <v>200.2</v>
      </c>
      <c r="M243" s="156">
        <v>1</v>
      </c>
      <c r="N243" s="213"/>
      <c r="O243" s="157">
        <f t="shared" si="9"/>
        <v>0</v>
      </c>
      <c r="P243" s="255">
        <v>4607109952474</v>
      </c>
      <c r="Q243" s="256"/>
      <c r="R243" s="212" t="s">
        <v>4441</v>
      </c>
    </row>
    <row r="244" spans="1:18" ht="58.15" customHeight="1">
      <c r="A244" s="209">
        <v>231</v>
      </c>
      <c r="B244" s="211">
        <v>100</v>
      </c>
      <c r="C244" s="477" t="s">
        <v>8254</v>
      </c>
      <c r="D244" s="274"/>
      <c r="E244" s="402" t="s">
        <v>4410</v>
      </c>
      <c r="F244" s="403" t="s">
        <v>8057</v>
      </c>
      <c r="G244" s="429" t="s">
        <v>8058</v>
      </c>
      <c r="H244" s="250" t="str">
        <f t="shared" si="8"/>
        <v>фото</v>
      </c>
      <c r="I244" s="153" t="s">
        <v>8198</v>
      </c>
      <c r="J244" s="478" t="s">
        <v>477</v>
      </c>
      <c r="K244" s="322">
        <v>1</v>
      </c>
      <c r="L244" s="404">
        <v>245.5</v>
      </c>
      <c r="M244" s="156">
        <v>1</v>
      </c>
      <c r="N244" s="213"/>
      <c r="O244" s="157">
        <f t="shared" si="9"/>
        <v>0</v>
      </c>
      <c r="P244" s="255">
        <v>4607109969618</v>
      </c>
      <c r="Q244" s="256"/>
      <c r="R244" s="212" t="s">
        <v>4428</v>
      </c>
    </row>
    <row r="245" spans="1:18" ht="58.35" customHeight="1">
      <c r="A245" s="209">
        <v>232</v>
      </c>
      <c r="B245" s="211">
        <v>6994</v>
      </c>
      <c r="C245" s="477" t="s">
        <v>9940</v>
      </c>
      <c r="D245" s="274"/>
      <c r="E245" s="402" t="s">
        <v>4410</v>
      </c>
      <c r="F245" s="403" t="s">
        <v>10002</v>
      </c>
      <c r="G245" s="429" t="s">
        <v>10003</v>
      </c>
      <c r="H245" s="250" t="str">
        <f t="shared" si="8"/>
        <v>фото</v>
      </c>
      <c r="I245" s="153" t="s">
        <v>10118</v>
      </c>
      <c r="J245" s="478" t="s">
        <v>477</v>
      </c>
      <c r="K245" s="322">
        <v>1</v>
      </c>
      <c r="L245" s="404">
        <v>237.5</v>
      </c>
      <c r="M245" s="156">
        <v>1</v>
      </c>
      <c r="N245" s="213"/>
      <c r="O245" s="157">
        <f t="shared" si="9"/>
        <v>0</v>
      </c>
      <c r="P245" s="255">
        <v>4607109923078</v>
      </c>
      <c r="Q245" s="256">
        <v>2025</v>
      </c>
      <c r="R245" s="212" t="s">
        <v>4413</v>
      </c>
    </row>
    <row r="246" spans="1:18" ht="58.15" customHeight="1">
      <c r="A246" s="209">
        <v>233</v>
      </c>
      <c r="B246" s="211">
        <v>2738</v>
      </c>
      <c r="C246" s="477" t="s">
        <v>8253</v>
      </c>
      <c r="D246" s="274"/>
      <c r="E246" s="402" t="s">
        <v>4410</v>
      </c>
      <c r="F246" s="403" t="s">
        <v>9488</v>
      </c>
      <c r="G246" s="429" t="s">
        <v>8056</v>
      </c>
      <c r="H246" s="250" t="str">
        <f t="shared" si="8"/>
        <v>фото</v>
      </c>
      <c r="I246" s="153" t="s">
        <v>8197</v>
      </c>
      <c r="J246" s="478" t="s">
        <v>477</v>
      </c>
      <c r="K246" s="322">
        <v>1</v>
      </c>
      <c r="L246" s="404">
        <v>237.5</v>
      </c>
      <c r="M246" s="156">
        <v>1</v>
      </c>
      <c r="N246" s="213"/>
      <c r="O246" s="157">
        <f t="shared" si="9"/>
        <v>0</v>
      </c>
      <c r="P246" s="255">
        <v>4607109954799</v>
      </c>
      <c r="Q246" s="256"/>
      <c r="R246" s="212" t="s">
        <v>4412</v>
      </c>
    </row>
    <row r="247" spans="1:18" ht="58.15" customHeight="1">
      <c r="A247" s="209">
        <v>234</v>
      </c>
      <c r="B247" s="211">
        <v>2174</v>
      </c>
      <c r="C247" s="477" t="s">
        <v>4449</v>
      </c>
      <c r="D247" s="274"/>
      <c r="E247" s="402" t="s">
        <v>4410</v>
      </c>
      <c r="F247" s="403" t="s">
        <v>4450</v>
      </c>
      <c r="G247" s="429" t="s">
        <v>4451</v>
      </c>
      <c r="H247" s="250" t="str">
        <f t="shared" si="8"/>
        <v>фото</v>
      </c>
      <c r="I247" s="153" t="s">
        <v>4452</v>
      </c>
      <c r="J247" s="478" t="s">
        <v>477</v>
      </c>
      <c r="K247" s="322">
        <v>1</v>
      </c>
      <c r="L247" s="404">
        <v>237.5</v>
      </c>
      <c r="M247" s="156">
        <v>1</v>
      </c>
      <c r="N247" s="213"/>
      <c r="O247" s="157">
        <f t="shared" si="9"/>
        <v>0</v>
      </c>
      <c r="P247" s="255">
        <v>4607109974216</v>
      </c>
      <c r="Q247" s="256"/>
      <c r="R247" s="212" t="s">
        <v>4412</v>
      </c>
    </row>
    <row r="248" spans="1:18" ht="58.15" customHeight="1">
      <c r="A248" s="209">
        <v>235</v>
      </c>
      <c r="B248" s="211">
        <v>520</v>
      </c>
      <c r="C248" s="477" t="s">
        <v>4578</v>
      </c>
      <c r="D248" s="274"/>
      <c r="E248" s="402" t="s">
        <v>4410</v>
      </c>
      <c r="F248" s="403" t="s">
        <v>4579</v>
      </c>
      <c r="G248" s="429" t="s">
        <v>4580</v>
      </c>
      <c r="H248" s="250" t="str">
        <f t="shared" si="8"/>
        <v>фото</v>
      </c>
      <c r="I248" s="153" t="s">
        <v>4581</v>
      </c>
      <c r="J248" s="478" t="s">
        <v>477</v>
      </c>
      <c r="K248" s="322">
        <v>1</v>
      </c>
      <c r="L248" s="404">
        <v>200.2</v>
      </c>
      <c r="M248" s="156">
        <v>1</v>
      </c>
      <c r="N248" s="213"/>
      <c r="O248" s="157">
        <f t="shared" si="9"/>
        <v>0</v>
      </c>
      <c r="P248" s="255">
        <v>4607109969625</v>
      </c>
      <c r="Q248" s="256"/>
      <c r="R248" s="212" t="s">
        <v>4428</v>
      </c>
    </row>
    <row r="249" spans="1:18" ht="58.15" customHeight="1">
      <c r="A249" s="209">
        <v>236</v>
      </c>
      <c r="B249" s="211">
        <v>2754</v>
      </c>
      <c r="C249" s="477" t="s">
        <v>4582</v>
      </c>
      <c r="D249" s="274"/>
      <c r="E249" s="402" t="s">
        <v>4410</v>
      </c>
      <c r="F249" s="403" t="s">
        <v>4583</v>
      </c>
      <c r="G249" s="429" t="s">
        <v>4584</v>
      </c>
      <c r="H249" s="250" t="str">
        <f t="shared" si="8"/>
        <v>фото</v>
      </c>
      <c r="I249" s="153" t="s">
        <v>4585</v>
      </c>
      <c r="J249" s="478" t="s">
        <v>477</v>
      </c>
      <c r="K249" s="322">
        <v>1</v>
      </c>
      <c r="L249" s="404">
        <v>200.2</v>
      </c>
      <c r="M249" s="156">
        <v>1</v>
      </c>
      <c r="N249" s="213"/>
      <c r="O249" s="157">
        <f t="shared" si="9"/>
        <v>0</v>
      </c>
      <c r="P249" s="255">
        <v>4607109974094</v>
      </c>
      <c r="Q249" s="256"/>
      <c r="R249" s="212" t="s">
        <v>4428</v>
      </c>
    </row>
    <row r="250" spans="1:18" ht="58.15" customHeight="1">
      <c r="A250" s="209">
        <v>237</v>
      </c>
      <c r="B250" s="211">
        <v>311</v>
      </c>
      <c r="C250" s="477" t="s">
        <v>4586</v>
      </c>
      <c r="D250" s="274"/>
      <c r="E250" s="402" t="s">
        <v>4410</v>
      </c>
      <c r="F250" s="403" t="s">
        <v>3446</v>
      </c>
      <c r="G250" s="429" t="s">
        <v>3447</v>
      </c>
      <c r="H250" s="250" t="str">
        <f t="shared" si="8"/>
        <v>фото</v>
      </c>
      <c r="I250" s="153" t="s">
        <v>4587</v>
      </c>
      <c r="J250" s="478" t="s">
        <v>477</v>
      </c>
      <c r="K250" s="322">
        <v>1</v>
      </c>
      <c r="L250" s="404">
        <v>245.5</v>
      </c>
      <c r="M250" s="156">
        <v>1</v>
      </c>
      <c r="N250" s="213"/>
      <c r="O250" s="157">
        <f t="shared" si="9"/>
        <v>0</v>
      </c>
      <c r="P250" s="255">
        <v>4607109928585</v>
      </c>
      <c r="Q250" s="256"/>
      <c r="R250" s="212" t="s">
        <v>4412</v>
      </c>
    </row>
    <row r="251" spans="1:18" ht="58.15" customHeight="1">
      <c r="A251" s="209">
        <v>238</v>
      </c>
      <c r="B251" s="211">
        <v>2284</v>
      </c>
      <c r="C251" s="477" t="s">
        <v>4588</v>
      </c>
      <c r="D251" s="274"/>
      <c r="E251" s="402" t="s">
        <v>4410</v>
      </c>
      <c r="F251" s="403" t="s">
        <v>4589</v>
      </c>
      <c r="G251" s="429" t="s">
        <v>4590</v>
      </c>
      <c r="H251" s="250" t="str">
        <f t="shared" si="8"/>
        <v>фото</v>
      </c>
      <c r="I251" s="153" t="s">
        <v>4591</v>
      </c>
      <c r="J251" s="478" t="s">
        <v>477</v>
      </c>
      <c r="K251" s="322">
        <v>1</v>
      </c>
      <c r="L251" s="404">
        <v>200.2</v>
      </c>
      <c r="M251" s="156">
        <v>1</v>
      </c>
      <c r="N251" s="213"/>
      <c r="O251" s="157">
        <f t="shared" si="9"/>
        <v>0</v>
      </c>
      <c r="P251" s="255">
        <v>4607109969632</v>
      </c>
      <c r="Q251" s="256"/>
      <c r="R251" s="212" t="s">
        <v>4592</v>
      </c>
    </row>
    <row r="252" spans="1:18" ht="58.15" customHeight="1">
      <c r="A252" s="209">
        <v>239</v>
      </c>
      <c r="B252" s="211">
        <v>2177</v>
      </c>
      <c r="C252" s="477" t="s">
        <v>4607</v>
      </c>
      <c r="D252" s="274"/>
      <c r="E252" s="402" t="s">
        <v>4410</v>
      </c>
      <c r="F252" s="403" t="s">
        <v>4608</v>
      </c>
      <c r="G252" s="429" t="s">
        <v>4609</v>
      </c>
      <c r="H252" s="250" t="str">
        <f t="shared" si="8"/>
        <v>фото</v>
      </c>
      <c r="I252" s="153" t="s">
        <v>4610</v>
      </c>
      <c r="J252" s="478" t="s">
        <v>477</v>
      </c>
      <c r="K252" s="322">
        <v>1</v>
      </c>
      <c r="L252" s="404">
        <v>245.5</v>
      </c>
      <c r="M252" s="156">
        <v>1</v>
      </c>
      <c r="N252" s="213"/>
      <c r="O252" s="157">
        <f t="shared" si="9"/>
        <v>0</v>
      </c>
      <c r="P252" s="255">
        <v>4607109974148</v>
      </c>
      <c r="Q252" s="256"/>
      <c r="R252" s="212" t="s">
        <v>4517</v>
      </c>
    </row>
    <row r="253" spans="1:18" ht="58.15" customHeight="1">
      <c r="A253" s="209">
        <v>240</v>
      </c>
      <c r="B253" s="211">
        <v>16177</v>
      </c>
      <c r="C253" s="477" t="s">
        <v>4483</v>
      </c>
      <c r="D253" s="274"/>
      <c r="E253" s="402" t="s">
        <v>4410</v>
      </c>
      <c r="F253" s="403" t="s">
        <v>4484</v>
      </c>
      <c r="G253" s="429" t="s">
        <v>4485</v>
      </c>
      <c r="H253" s="250" t="str">
        <f t="shared" si="8"/>
        <v>фото</v>
      </c>
      <c r="I253" s="153" t="s">
        <v>8193</v>
      </c>
      <c r="J253" s="478" t="s">
        <v>477</v>
      </c>
      <c r="K253" s="322">
        <v>1</v>
      </c>
      <c r="L253" s="404">
        <v>277.5</v>
      </c>
      <c r="M253" s="156">
        <v>1</v>
      </c>
      <c r="N253" s="213"/>
      <c r="O253" s="157">
        <f t="shared" si="9"/>
        <v>0</v>
      </c>
      <c r="P253" s="255">
        <v>4607109914571</v>
      </c>
      <c r="Q253" s="256"/>
      <c r="R253" s="212" t="s">
        <v>4413</v>
      </c>
    </row>
    <row r="254" spans="1:18" ht="58.15" customHeight="1">
      <c r="A254" s="209">
        <v>241</v>
      </c>
      <c r="B254" s="211">
        <v>9708</v>
      </c>
      <c r="C254" s="477" t="s">
        <v>8249</v>
      </c>
      <c r="D254" s="274"/>
      <c r="E254" s="402" t="s">
        <v>4410</v>
      </c>
      <c r="F254" s="403" t="s">
        <v>8048</v>
      </c>
      <c r="G254" s="429" t="s">
        <v>8049</v>
      </c>
      <c r="H254" s="250" t="str">
        <f t="shared" si="8"/>
        <v>фото</v>
      </c>
      <c r="I254" s="153" t="s">
        <v>8194</v>
      </c>
      <c r="J254" s="478" t="s">
        <v>477</v>
      </c>
      <c r="K254" s="322">
        <v>1</v>
      </c>
      <c r="L254" s="404">
        <v>277.5</v>
      </c>
      <c r="M254" s="156">
        <v>1</v>
      </c>
      <c r="N254" s="213"/>
      <c r="O254" s="157">
        <f t="shared" si="9"/>
        <v>0</v>
      </c>
      <c r="P254" s="255">
        <v>4607109922149</v>
      </c>
      <c r="Q254" s="256"/>
      <c r="R254" s="212" t="s">
        <v>4413</v>
      </c>
    </row>
    <row r="255" spans="1:18" ht="58.15" customHeight="1">
      <c r="A255" s="209">
        <v>242</v>
      </c>
      <c r="B255" s="211">
        <v>1641</v>
      </c>
      <c r="C255" s="477" t="s">
        <v>4479</v>
      </c>
      <c r="D255" s="274"/>
      <c r="E255" s="402" t="s">
        <v>4410</v>
      </c>
      <c r="F255" s="403" t="s">
        <v>4480</v>
      </c>
      <c r="G255" s="429" t="s">
        <v>4481</v>
      </c>
      <c r="H255" s="250" t="str">
        <f t="shared" si="8"/>
        <v>фото</v>
      </c>
      <c r="I255" s="153" t="s">
        <v>4482</v>
      </c>
      <c r="J255" s="478" t="s">
        <v>477</v>
      </c>
      <c r="K255" s="322">
        <v>1</v>
      </c>
      <c r="L255" s="404">
        <v>200.2</v>
      </c>
      <c r="M255" s="156">
        <v>1</v>
      </c>
      <c r="N255" s="213"/>
      <c r="O255" s="157">
        <f t="shared" si="9"/>
        <v>0</v>
      </c>
      <c r="P255" s="255">
        <v>4607109964958</v>
      </c>
      <c r="Q255" s="256"/>
      <c r="R255" s="212" t="s">
        <v>4428</v>
      </c>
    </row>
    <row r="256" spans="1:18" ht="53.1" customHeight="1">
      <c r="A256" s="209">
        <v>243</v>
      </c>
      <c r="B256" s="211">
        <v>702</v>
      </c>
      <c r="C256" s="477" t="s">
        <v>8625</v>
      </c>
      <c r="D256" s="274"/>
      <c r="E256" s="402" t="s">
        <v>4410</v>
      </c>
      <c r="F256" s="403" t="s">
        <v>8853</v>
      </c>
      <c r="G256" s="429" t="s">
        <v>8854</v>
      </c>
      <c r="H256" s="250" t="str">
        <f t="shared" si="8"/>
        <v>фото</v>
      </c>
      <c r="I256" s="153" t="s">
        <v>8756</v>
      </c>
      <c r="J256" s="478" t="s">
        <v>477</v>
      </c>
      <c r="K256" s="322">
        <v>1</v>
      </c>
      <c r="L256" s="404">
        <v>237.5</v>
      </c>
      <c r="M256" s="156">
        <v>1</v>
      </c>
      <c r="N256" s="213"/>
      <c r="O256" s="157">
        <f t="shared" si="9"/>
        <v>0</v>
      </c>
      <c r="P256" s="255">
        <v>4607109928615</v>
      </c>
      <c r="Q256" s="256"/>
      <c r="R256" s="212" t="s">
        <v>4413</v>
      </c>
    </row>
    <row r="257" spans="1:18" ht="58.15" customHeight="1">
      <c r="A257" s="209">
        <v>244</v>
      </c>
      <c r="B257" s="211">
        <v>676</v>
      </c>
      <c r="C257" s="477" t="s">
        <v>4506</v>
      </c>
      <c r="D257" s="274"/>
      <c r="E257" s="402" t="s">
        <v>4410</v>
      </c>
      <c r="F257" s="403" t="s">
        <v>4507</v>
      </c>
      <c r="G257" s="429" t="s">
        <v>4508</v>
      </c>
      <c r="H257" s="250" t="str">
        <f t="shared" si="8"/>
        <v>фото</v>
      </c>
      <c r="I257" s="153" t="s">
        <v>10119</v>
      </c>
      <c r="J257" s="478" t="s">
        <v>477</v>
      </c>
      <c r="K257" s="322">
        <v>1</v>
      </c>
      <c r="L257" s="404">
        <v>237.5</v>
      </c>
      <c r="M257" s="156">
        <v>1</v>
      </c>
      <c r="N257" s="213"/>
      <c r="O257" s="157">
        <f t="shared" si="9"/>
        <v>0</v>
      </c>
      <c r="P257" s="255">
        <v>4607109952399</v>
      </c>
      <c r="Q257" s="256"/>
      <c r="R257" s="212" t="s">
        <v>4412</v>
      </c>
    </row>
    <row r="258" spans="1:18" ht="58.15" customHeight="1">
      <c r="A258" s="209">
        <v>245</v>
      </c>
      <c r="B258" s="211">
        <v>16179</v>
      </c>
      <c r="C258" s="477" t="s">
        <v>4509</v>
      </c>
      <c r="D258" s="274"/>
      <c r="E258" s="402" t="s">
        <v>4410</v>
      </c>
      <c r="F258" s="403" t="s">
        <v>4510</v>
      </c>
      <c r="G258" s="429" t="s">
        <v>4511</v>
      </c>
      <c r="H258" s="250" t="str">
        <f t="shared" si="8"/>
        <v>фото</v>
      </c>
      <c r="I258" s="153" t="s">
        <v>4512</v>
      </c>
      <c r="J258" s="478" t="s">
        <v>477</v>
      </c>
      <c r="K258" s="322">
        <v>1</v>
      </c>
      <c r="L258" s="404">
        <v>237.5</v>
      </c>
      <c r="M258" s="156">
        <v>1</v>
      </c>
      <c r="N258" s="213"/>
      <c r="O258" s="157">
        <f t="shared" si="9"/>
        <v>0</v>
      </c>
      <c r="P258" s="255">
        <v>4607109914557</v>
      </c>
      <c r="Q258" s="256"/>
      <c r="R258" s="212" t="s">
        <v>4413</v>
      </c>
    </row>
    <row r="259" spans="1:18" ht="58.15" customHeight="1">
      <c r="A259" s="209">
        <v>246</v>
      </c>
      <c r="B259" s="211">
        <v>13220</v>
      </c>
      <c r="C259" s="477" t="s">
        <v>4498</v>
      </c>
      <c r="D259" s="274"/>
      <c r="E259" s="402" t="s">
        <v>4410</v>
      </c>
      <c r="F259" s="403" t="s">
        <v>4499</v>
      </c>
      <c r="G259" s="429" t="s">
        <v>4500</v>
      </c>
      <c r="H259" s="250" t="str">
        <f t="shared" si="8"/>
        <v>фото</v>
      </c>
      <c r="I259" s="153" t="s">
        <v>4501</v>
      </c>
      <c r="J259" s="478" t="s">
        <v>477</v>
      </c>
      <c r="K259" s="322">
        <v>1</v>
      </c>
      <c r="L259" s="404">
        <v>245.5</v>
      </c>
      <c r="M259" s="156">
        <v>1</v>
      </c>
      <c r="N259" s="213"/>
      <c r="O259" s="157">
        <f t="shared" si="9"/>
        <v>0</v>
      </c>
      <c r="P259" s="255">
        <v>4607109921876</v>
      </c>
      <c r="Q259" s="256"/>
      <c r="R259" s="212" t="s">
        <v>4413</v>
      </c>
    </row>
    <row r="260" spans="1:18" ht="58.15" customHeight="1">
      <c r="A260" s="209">
        <v>247</v>
      </c>
      <c r="B260" s="211">
        <v>101</v>
      </c>
      <c r="C260" s="477" t="s">
        <v>4502</v>
      </c>
      <c r="D260" s="274"/>
      <c r="E260" s="402" t="s">
        <v>4410</v>
      </c>
      <c r="F260" s="403" t="s">
        <v>4503</v>
      </c>
      <c r="G260" s="429" t="s">
        <v>4504</v>
      </c>
      <c r="H260" s="250" t="str">
        <f t="shared" si="8"/>
        <v>фото</v>
      </c>
      <c r="I260" s="153" t="s">
        <v>4505</v>
      </c>
      <c r="J260" s="478" t="s">
        <v>477</v>
      </c>
      <c r="K260" s="322">
        <v>1</v>
      </c>
      <c r="L260" s="404">
        <v>245.5</v>
      </c>
      <c r="M260" s="156">
        <v>1</v>
      </c>
      <c r="N260" s="213"/>
      <c r="O260" s="157">
        <f t="shared" si="9"/>
        <v>0</v>
      </c>
      <c r="P260" s="255">
        <v>4607109928622</v>
      </c>
      <c r="Q260" s="256"/>
      <c r="R260" s="212" t="s">
        <v>4441</v>
      </c>
    </row>
    <row r="261" spans="1:18" ht="58.15" customHeight="1">
      <c r="A261" s="209">
        <v>248</v>
      </c>
      <c r="B261" s="211">
        <v>296</v>
      </c>
      <c r="C261" s="477" t="s">
        <v>9431</v>
      </c>
      <c r="D261" s="274"/>
      <c r="E261" s="402" t="s">
        <v>4410</v>
      </c>
      <c r="F261" s="403" t="s">
        <v>4453</v>
      </c>
      <c r="G261" s="429" t="s">
        <v>4454</v>
      </c>
      <c r="H261" s="250" t="str">
        <f t="shared" si="8"/>
        <v>фото</v>
      </c>
      <c r="I261" s="153" t="s">
        <v>4455</v>
      </c>
      <c r="J261" s="321" t="s">
        <v>169</v>
      </c>
      <c r="K261" s="322">
        <v>1</v>
      </c>
      <c r="L261" s="404">
        <v>496.20000000000005</v>
      </c>
      <c r="M261" s="156">
        <v>1</v>
      </c>
      <c r="N261" s="213"/>
      <c r="O261" s="157">
        <f t="shared" si="9"/>
        <v>0</v>
      </c>
      <c r="P261" s="255">
        <v>4607109928646</v>
      </c>
      <c r="Q261" s="256"/>
      <c r="R261" s="212" t="s">
        <v>4413</v>
      </c>
    </row>
    <row r="262" spans="1:18" ht="58.15" customHeight="1">
      <c r="A262" s="209">
        <v>249</v>
      </c>
      <c r="B262" s="211">
        <v>695</v>
      </c>
      <c r="C262" s="477" t="s">
        <v>4471</v>
      </c>
      <c r="D262" s="274"/>
      <c r="E262" s="402" t="s">
        <v>4410</v>
      </c>
      <c r="F262" s="403" t="s">
        <v>4472</v>
      </c>
      <c r="G262" s="429" t="s">
        <v>4473</v>
      </c>
      <c r="H262" s="250" t="str">
        <f t="shared" si="8"/>
        <v>фото</v>
      </c>
      <c r="I262" s="153" t="s">
        <v>4474</v>
      </c>
      <c r="J262" s="478" t="s">
        <v>477</v>
      </c>
      <c r="K262" s="322">
        <v>1</v>
      </c>
      <c r="L262" s="404">
        <v>200.2</v>
      </c>
      <c r="M262" s="156">
        <v>1</v>
      </c>
      <c r="N262" s="213"/>
      <c r="O262" s="157">
        <f t="shared" si="9"/>
        <v>0</v>
      </c>
      <c r="P262" s="255">
        <v>4607109952351</v>
      </c>
      <c r="Q262" s="256"/>
      <c r="R262" s="212" t="s">
        <v>4441</v>
      </c>
    </row>
    <row r="263" spans="1:18" ht="58.15" customHeight="1">
      <c r="A263" s="209">
        <v>250</v>
      </c>
      <c r="B263" s="211">
        <v>689</v>
      </c>
      <c r="C263" s="477" t="s">
        <v>4475</v>
      </c>
      <c r="D263" s="274"/>
      <c r="E263" s="402" t="s">
        <v>4410</v>
      </c>
      <c r="F263" s="403" t="s">
        <v>4476</v>
      </c>
      <c r="G263" s="429" t="s">
        <v>4477</v>
      </c>
      <c r="H263" s="250" t="str">
        <f t="shared" si="8"/>
        <v>фото</v>
      </c>
      <c r="I263" s="153" t="s">
        <v>4478</v>
      </c>
      <c r="J263" s="478" t="s">
        <v>477</v>
      </c>
      <c r="K263" s="322">
        <v>1</v>
      </c>
      <c r="L263" s="404">
        <v>200.2</v>
      </c>
      <c r="M263" s="156">
        <v>1</v>
      </c>
      <c r="N263" s="213"/>
      <c r="O263" s="157">
        <f t="shared" si="9"/>
        <v>0</v>
      </c>
      <c r="P263" s="255">
        <v>4607109952368</v>
      </c>
      <c r="Q263" s="164"/>
      <c r="R263" s="212" t="s">
        <v>4428</v>
      </c>
    </row>
    <row r="264" spans="1:18" ht="58.15" customHeight="1">
      <c r="A264" s="209">
        <v>251</v>
      </c>
      <c r="B264" s="211">
        <v>16182</v>
      </c>
      <c r="C264" s="477" t="s">
        <v>4615</v>
      </c>
      <c r="D264" s="274"/>
      <c r="E264" s="402" t="s">
        <v>4410</v>
      </c>
      <c r="F264" s="403" t="s">
        <v>4616</v>
      </c>
      <c r="G264" s="429" t="s">
        <v>4617</v>
      </c>
      <c r="H264" s="250" t="str">
        <f t="shared" si="8"/>
        <v>фото</v>
      </c>
      <c r="I264" s="153" t="s">
        <v>4618</v>
      </c>
      <c r="J264" s="478" t="s">
        <v>477</v>
      </c>
      <c r="K264" s="322">
        <v>1</v>
      </c>
      <c r="L264" s="404">
        <v>245.5</v>
      </c>
      <c r="M264" s="156">
        <v>1</v>
      </c>
      <c r="N264" s="213"/>
      <c r="O264" s="157">
        <f t="shared" si="9"/>
        <v>0</v>
      </c>
      <c r="P264" s="255">
        <v>4607109914526</v>
      </c>
      <c r="Q264" s="256"/>
      <c r="R264" s="212" t="s">
        <v>4413</v>
      </c>
    </row>
    <row r="265" spans="1:18" ht="58.15" customHeight="1">
      <c r="A265" s="209">
        <v>252</v>
      </c>
      <c r="B265" s="211">
        <v>16181</v>
      </c>
      <c r="C265" s="477" t="s">
        <v>4611</v>
      </c>
      <c r="D265" s="274"/>
      <c r="E265" s="402" t="s">
        <v>4410</v>
      </c>
      <c r="F265" s="403" t="s">
        <v>4612</v>
      </c>
      <c r="G265" s="429" t="s">
        <v>4613</v>
      </c>
      <c r="H265" s="250" t="str">
        <f t="shared" si="8"/>
        <v>фото</v>
      </c>
      <c r="I265" s="153" t="s">
        <v>4614</v>
      </c>
      <c r="J265" s="478" t="s">
        <v>477</v>
      </c>
      <c r="K265" s="322">
        <v>1</v>
      </c>
      <c r="L265" s="404">
        <v>245.5</v>
      </c>
      <c r="M265" s="156">
        <v>1</v>
      </c>
      <c r="N265" s="213"/>
      <c r="O265" s="157">
        <f t="shared" si="9"/>
        <v>0</v>
      </c>
      <c r="P265" s="255">
        <v>4607109914533</v>
      </c>
      <c r="Q265" s="164"/>
      <c r="R265" s="212" t="s">
        <v>4413</v>
      </c>
    </row>
    <row r="266" spans="1:18" ht="72">
      <c r="A266" s="209">
        <v>253</v>
      </c>
      <c r="B266" s="211">
        <v>682</v>
      </c>
      <c r="C266" s="477" t="s">
        <v>4619</v>
      </c>
      <c r="D266" s="274"/>
      <c r="E266" s="402" t="s">
        <v>4410</v>
      </c>
      <c r="F266" s="403" t="s">
        <v>4620</v>
      </c>
      <c r="G266" s="429" t="s">
        <v>4621</v>
      </c>
      <c r="H266" s="250" t="str">
        <f t="shared" si="8"/>
        <v>фото</v>
      </c>
      <c r="I266" s="153" t="s">
        <v>4622</v>
      </c>
      <c r="J266" s="478" t="s">
        <v>477</v>
      </c>
      <c r="K266" s="322">
        <v>1</v>
      </c>
      <c r="L266" s="404">
        <v>237.5</v>
      </c>
      <c r="M266" s="156">
        <v>1</v>
      </c>
      <c r="N266" s="213"/>
      <c r="O266" s="157">
        <f t="shared" si="9"/>
        <v>0</v>
      </c>
      <c r="P266" s="255">
        <v>4607109952498</v>
      </c>
      <c r="Q266" s="256"/>
      <c r="R266" s="212" t="s">
        <v>4413</v>
      </c>
    </row>
    <row r="267" spans="1:18" ht="58.15" customHeight="1">
      <c r="A267" s="209">
        <v>254</v>
      </c>
      <c r="B267" s="211">
        <v>5398</v>
      </c>
      <c r="C267" s="477" t="s">
        <v>4627</v>
      </c>
      <c r="D267" s="274"/>
      <c r="E267" s="402" t="s">
        <v>4410</v>
      </c>
      <c r="F267" s="403" t="s">
        <v>4628</v>
      </c>
      <c r="G267" s="429" t="s">
        <v>4629</v>
      </c>
      <c r="H267" s="250" t="str">
        <f t="shared" si="8"/>
        <v>фото</v>
      </c>
      <c r="I267" s="153" t="s">
        <v>4630</v>
      </c>
      <c r="J267" s="478" t="s">
        <v>477</v>
      </c>
      <c r="K267" s="322">
        <v>1</v>
      </c>
      <c r="L267" s="404">
        <v>237.5</v>
      </c>
      <c r="M267" s="156">
        <v>1</v>
      </c>
      <c r="N267" s="213"/>
      <c r="O267" s="157">
        <f t="shared" si="9"/>
        <v>0</v>
      </c>
      <c r="P267" s="255">
        <v>4607109937242</v>
      </c>
      <c r="Q267" s="256"/>
      <c r="R267" s="212" t="s">
        <v>4413</v>
      </c>
    </row>
    <row r="268" spans="1:18" ht="58.15" customHeight="1">
      <c r="A268" s="209">
        <v>255</v>
      </c>
      <c r="B268" s="211">
        <v>686</v>
      </c>
      <c r="C268" s="477" t="s">
        <v>4631</v>
      </c>
      <c r="D268" s="274"/>
      <c r="E268" s="402" t="s">
        <v>4410</v>
      </c>
      <c r="F268" s="403" t="s">
        <v>4632</v>
      </c>
      <c r="G268" s="429" t="s">
        <v>4633</v>
      </c>
      <c r="H268" s="250" t="str">
        <f t="shared" si="8"/>
        <v>фото</v>
      </c>
      <c r="I268" s="153" t="s">
        <v>4634</v>
      </c>
      <c r="J268" s="478" t="s">
        <v>477</v>
      </c>
      <c r="K268" s="322">
        <v>1</v>
      </c>
      <c r="L268" s="404">
        <v>237.5</v>
      </c>
      <c r="M268" s="156">
        <v>1</v>
      </c>
      <c r="N268" s="213"/>
      <c r="O268" s="157">
        <f t="shared" si="9"/>
        <v>0</v>
      </c>
      <c r="P268" s="255">
        <v>4607109952535</v>
      </c>
      <c r="Q268" s="256"/>
      <c r="R268" s="212" t="s">
        <v>4413</v>
      </c>
    </row>
    <row r="269" spans="1:18" ht="58.15" customHeight="1">
      <c r="A269" s="209">
        <v>256</v>
      </c>
      <c r="B269" s="211">
        <v>687</v>
      </c>
      <c r="C269" s="477" t="s">
        <v>4635</v>
      </c>
      <c r="D269" s="274"/>
      <c r="E269" s="402" t="s">
        <v>4410</v>
      </c>
      <c r="F269" s="403" t="s">
        <v>4636</v>
      </c>
      <c r="G269" s="429" t="s">
        <v>4637</v>
      </c>
      <c r="H269" s="250" t="str">
        <f t="shared" si="8"/>
        <v>фото</v>
      </c>
      <c r="I269" s="153" t="s">
        <v>4638</v>
      </c>
      <c r="J269" s="478" t="s">
        <v>477</v>
      </c>
      <c r="K269" s="322">
        <v>1</v>
      </c>
      <c r="L269" s="404">
        <v>237.5</v>
      </c>
      <c r="M269" s="156">
        <v>1</v>
      </c>
      <c r="N269" s="213"/>
      <c r="O269" s="157">
        <f t="shared" si="9"/>
        <v>0</v>
      </c>
      <c r="P269" s="255">
        <v>4607109952542</v>
      </c>
      <c r="Q269" s="256"/>
      <c r="R269" s="212" t="s">
        <v>4413</v>
      </c>
    </row>
    <row r="270" spans="1:18" ht="58.15" customHeight="1">
      <c r="A270" s="209">
        <v>257</v>
      </c>
      <c r="B270" s="211">
        <v>683</v>
      </c>
      <c r="C270" s="477" t="s">
        <v>4623</v>
      </c>
      <c r="D270" s="274"/>
      <c r="E270" s="402" t="s">
        <v>4410</v>
      </c>
      <c r="F270" s="403" t="s">
        <v>4624</v>
      </c>
      <c r="G270" s="429" t="s">
        <v>4625</v>
      </c>
      <c r="H270" s="250" t="str">
        <f t="shared" si="8"/>
        <v>фото</v>
      </c>
      <c r="I270" s="153" t="s">
        <v>4626</v>
      </c>
      <c r="J270" s="478" t="s">
        <v>477</v>
      </c>
      <c r="K270" s="322">
        <v>1</v>
      </c>
      <c r="L270" s="404">
        <v>237.5</v>
      </c>
      <c r="M270" s="156">
        <v>1</v>
      </c>
      <c r="N270" s="213"/>
      <c r="O270" s="157">
        <f t="shared" si="9"/>
        <v>0</v>
      </c>
      <c r="P270" s="255">
        <v>4607109952504</v>
      </c>
      <c r="Q270" s="256"/>
      <c r="R270" s="212" t="s">
        <v>4413</v>
      </c>
    </row>
    <row r="271" spans="1:18" ht="18" customHeight="1">
      <c r="A271" s="209">
        <v>258</v>
      </c>
      <c r="B271" s="136"/>
      <c r="C271" s="136"/>
      <c r="D271" s="137"/>
      <c r="E271" s="249"/>
      <c r="F271" s="327" t="s">
        <v>4640</v>
      </c>
      <c r="G271" s="140"/>
      <c r="H271" s="141"/>
      <c r="I271" s="142"/>
      <c r="J271" s="143"/>
      <c r="K271" s="143"/>
      <c r="L271" s="263"/>
      <c r="M271" s="141"/>
      <c r="N271" s="141"/>
      <c r="O271" s="141"/>
      <c r="P271" s="141"/>
      <c r="Q271" s="141"/>
      <c r="R271" s="254"/>
    </row>
    <row r="272" spans="1:18" ht="15">
      <c r="A272" s="209">
        <v>259</v>
      </c>
      <c r="B272" s="148"/>
      <c r="C272" s="204"/>
      <c r="D272" s="204"/>
      <c r="E272" s="261"/>
      <c r="F272" s="147" t="s">
        <v>4641</v>
      </c>
      <c r="G272" s="373"/>
      <c r="H272" s="148"/>
      <c r="I272" s="149"/>
      <c r="J272" s="204"/>
      <c r="K272" s="210"/>
      <c r="L272" s="264"/>
      <c r="M272" s="203"/>
      <c r="N272" s="204"/>
      <c r="O272" s="204"/>
      <c r="P272" s="204"/>
      <c r="Q272" s="204"/>
      <c r="R272" s="204"/>
    </row>
    <row r="273" spans="1:18" ht="58.15" customHeight="1">
      <c r="A273" s="209">
        <v>260</v>
      </c>
      <c r="B273" s="211">
        <v>4518</v>
      </c>
      <c r="C273" s="477" t="s">
        <v>4644</v>
      </c>
      <c r="D273" s="274"/>
      <c r="E273" s="402" t="s">
        <v>4642</v>
      </c>
      <c r="F273" s="403" t="s">
        <v>4645</v>
      </c>
      <c r="G273" s="429" t="s">
        <v>8855</v>
      </c>
      <c r="H273" s="250" t="str">
        <f t="shared" ref="H273:H304" si="10">HYPERLINK("https://www.gardenbulbs.ru/images/vesna_CL/thumbnails/"&amp;C273&amp;".jpg","фото")</f>
        <v>фото</v>
      </c>
      <c r="I273" s="153" t="s">
        <v>4646</v>
      </c>
      <c r="J273" s="321" t="s">
        <v>169</v>
      </c>
      <c r="K273" s="322">
        <v>1</v>
      </c>
      <c r="L273" s="404">
        <v>528.30000000000007</v>
      </c>
      <c r="M273" s="156">
        <v>1</v>
      </c>
      <c r="N273" s="213"/>
      <c r="O273" s="157">
        <f t="shared" ref="O273:O304" si="11">IF(ISERROR(L273*N273),0,L273*N273)</f>
        <v>0</v>
      </c>
      <c r="P273" s="255">
        <v>4607109989395</v>
      </c>
      <c r="Q273" s="256"/>
      <c r="R273" s="212" t="s">
        <v>4643</v>
      </c>
    </row>
    <row r="274" spans="1:18" ht="58.15" customHeight="1">
      <c r="A274" s="209">
        <v>261</v>
      </c>
      <c r="B274" s="211">
        <v>4519</v>
      </c>
      <c r="C274" s="477" t="s">
        <v>4647</v>
      </c>
      <c r="D274" s="274"/>
      <c r="E274" s="402" t="s">
        <v>4642</v>
      </c>
      <c r="F274" s="403" t="s">
        <v>4648</v>
      </c>
      <c r="G274" s="429" t="s">
        <v>8856</v>
      </c>
      <c r="H274" s="250" t="str">
        <f t="shared" si="10"/>
        <v>фото</v>
      </c>
      <c r="I274" s="153" t="s">
        <v>4649</v>
      </c>
      <c r="J274" s="321" t="s">
        <v>169</v>
      </c>
      <c r="K274" s="322">
        <v>1</v>
      </c>
      <c r="L274" s="404">
        <v>528.30000000000007</v>
      </c>
      <c r="M274" s="156">
        <v>1</v>
      </c>
      <c r="N274" s="213"/>
      <c r="O274" s="157">
        <f t="shared" si="11"/>
        <v>0</v>
      </c>
      <c r="P274" s="255">
        <v>4607109989401</v>
      </c>
      <c r="Q274" s="256"/>
      <c r="R274" s="212" t="s">
        <v>4643</v>
      </c>
    </row>
    <row r="275" spans="1:18" ht="58.35" customHeight="1">
      <c r="A275" s="209">
        <v>262</v>
      </c>
      <c r="B275" s="211">
        <v>14921</v>
      </c>
      <c r="C275" s="477" t="s">
        <v>9941</v>
      </c>
      <c r="D275" s="274"/>
      <c r="E275" s="402" t="s">
        <v>4642</v>
      </c>
      <c r="F275" s="403" t="s">
        <v>10004</v>
      </c>
      <c r="G275" s="429" t="s">
        <v>10005</v>
      </c>
      <c r="H275" s="250" t="str">
        <f t="shared" si="10"/>
        <v>фото</v>
      </c>
      <c r="I275" s="153" t="s">
        <v>10120</v>
      </c>
      <c r="J275" s="321" t="s">
        <v>169</v>
      </c>
      <c r="K275" s="322">
        <v>1</v>
      </c>
      <c r="L275" s="404">
        <v>525.80000000000007</v>
      </c>
      <c r="M275" s="156">
        <v>1</v>
      </c>
      <c r="N275" s="213"/>
      <c r="O275" s="157">
        <f t="shared" si="11"/>
        <v>0</v>
      </c>
      <c r="P275" s="255">
        <v>4607109981764</v>
      </c>
      <c r="Q275" s="256">
        <v>2025</v>
      </c>
      <c r="R275" s="212" t="s">
        <v>4643</v>
      </c>
    </row>
    <row r="276" spans="1:18" ht="58.15" customHeight="1">
      <c r="A276" s="209">
        <v>263</v>
      </c>
      <c r="B276" s="211">
        <v>10797</v>
      </c>
      <c r="C276" s="477" t="s">
        <v>4650</v>
      </c>
      <c r="D276" s="274"/>
      <c r="E276" s="402" t="s">
        <v>4642</v>
      </c>
      <c r="F276" s="403" t="s">
        <v>2278</v>
      </c>
      <c r="G276" s="429" t="s">
        <v>2279</v>
      </c>
      <c r="H276" s="250" t="str">
        <f t="shared" si="10"/>
        <v>фото</v>
      </c>
      <c r="I276" s="153" t="s">
        <v>4651</v>
      </c>
      <c r="J276" s="321" t="s">
        <v>169</v>
      </c>
      <c r="K276" s="322">
        <v>1</v>
      </c>
      <c r="L276" s="404">
        <v>528.30000000000007</v>
      </c>
      <c r="M276" s="156">
        <v>1</v>
      </c>
      <c r="N276" s="213"/>
      <c r="O276" s="157">
        <f t="shared" si="11"/>
        <v>0</v>
      </c>
      <c r="P276" s="255">
        <v>4607109925386</v>
      </c>
      <c r="Q276" s="256"/>
      <c r="R276" s="212" t="s">
        <v>4643</v>
      </c>
    </row>
    <row r="277" spans="1:18" ht="58.35" customHeight="1">
      <c r="A277" s="209">
        <v>264</v>
      </c>
      <c r="B277" s="211">
        <v>5315</v>
      </c>
      <c r="C277" s="477" t="s">
        <v>9942</v>
      </c>
      <c r="D277" s="274"/>
      <c r="E277" s="402" t="s">
        <v>4642</v>
      </c>
      <c r="F277" s="403" t="s">
        <v>10006</v>
      </c>
      <c r="G277" s="429" t="s">
        <v>10007</v>
      </c>
      <c r="H277" s="250" t="str">
        <f t="shared" si="10"/>
        <v>фото</v>
      </c>
      <c r="I277" s="153" t="s">
        <v>10121</v>
      </c>
      <c r="J277" s="321" t="s">
        <v>169</v>
      </c>
      <c r="K277" s="322">
        <v>1</v>
      </c>
      <c r="L277" s="404">
        <v>525.80000000000007</v>
      </c>
      <c r="M277" s="156">
        <v>1</v>
      </c>
      <c r="N277" s="213"/>
      <c r="O277" s="157">
        <f t="shared" si="11"/>
        <v>0</v>
      </c>
      <c r="P277" s="255">
        <v>4607109930991</v>
      </c>
      <c r="Q277" s="256">
        <v>2025</v>
      </c>
      <c r="R277" s="212" t="s">
        <v>4643</v>
      </c>
    </row>
    <row r="278" spans="1:18" ht="58.15" customHeight="1">
      <c r="A278" s="209">
        <v>265</v>
      </c>
      <c r="B278" s="211">
        <v>1896</v>
      </c>
      <c r="C278" s="477" t="s">
        <v>8255</v>
      </c>
      <c r="D278" s="274"/>
      <c r="E278" s="402" t="s">
        <v>4642</v>
      </c>
      <c r="F278" s="403" t="s">
        <v>8059</v>
      </c>
      <c r="G278" s="429" t="s">
        <v>8060</v>
      </c>
      <c r="H278" s="250" t="str">
        <f t="shared" si="10"/>
        <v>фото</v>
      </c>
      <c r="I278" s="153" t="s">
        <v>8199</v>
      </c>
      <c r="J278" s="321" t="s">
        <v>169</v>
      </c>
      <c r="K278" s="322">
        <v>1</v>
      </c>
      <c r="L278" s="404">
        <v>499</v>
      </c>
      <c r="M278" s="156">
        <v>1</v>
      </c>
      <c r="N278" s="213"/>
      <c r="O278" s="157">
        <f t="shared" si="11"/>
        <v>0</v>
      </c>
      <c r="P278" s="255">
        <v>4607109954119</v>
      </c>
      <c r="Q278" s="256"/>
      <c r="R278" s="212" t="s">
        <v>4643</v>
      </c>
    </row>
    <row r="279" spans="1:18" ht="58.15" customHeight="1">
      <c r="A279" s="209">
        <v>266</v>
      </c>
      <c r="B279" s="211">
        <v>34</v>
      </c>
      <c r="C279" s="477" t="s">
        <v>4670</v>
      </c>
      <c r="D279" s="274"/>
      <c r="E279" s="402" t="s">
        <v>4642</v>
      </c>
      <c r="F279" s="403" t="s">
        <v>2956</v>
      </c>
      <c r="G279" s="429" t="s">
        <v>2957</v>
      </c>
      <c r="H279" s="250" t="str">
        <f t="shared" si="10"/>
        <v>фото</v>
      </c>
      <c r="I279" s="153" t="s">
        <v>4671</v>
      </c>
      <c r="J279" s="321" t="s">
        <v>169</v>
      </c>
      <c r="K279" s="322">
        <v>1</v>
      </c>
      <c r="L279" s="404">
        <v>371.1</v>
      </c>
      <c r="M279" s="156">
        <v>1</v>
      </c>
      <c r="N279" s="213"/>
      <c r="O279" s="157">
        <f t="shared" si="11"/>
        <v>0</v>
      </c>
      <c r="P279" s="255">
        <v>4607109969861</v>
      </c>
      <c r="Q279" s="256"/>
      <c r="R279" s="212" t="s">
        <v>4643</v>
      </c>
    </row>
    <row r="280" spans="1:18" ht="58.15" customHeight="1">
      <c r="A280" s="209">
        <v>267</v>
      </c>
      <c r="B280" s="211">
        <v>6763</v>
      </c>
      <c r="C280" s="477" t="s">
        <v>8626</v>
      </c>
      <c r="D280" s="274"/>
      <c r="E280" s="402" t="s">
        <v>4642</v>
      </c>
      <c r="F280" s="403" t="s">
        <v>4652</v>
      </c>
      <c r="G280" s="429" t="s">
        <v>8857</v>
      </c>
      <c r="H280" s="250" t="str">
        <f t="shared" si="10"/>
        <v>фото</v>
      </c>
      <c r="I280" s="153" t="s">
        <v>4653</v>
      </c>
      <c r="J280" s="321" t="s">
        <v>169</v>
      </c>
      <c r="K280" s="322">
        <v>1</v>
      </c>
      <c r="L280" s="404">
        <v>528.30000000000007</v>
      </c>
      <c r="M280" s="156">
        <v>1</v>
      </c>
      <c r="N280" s="213"/>
      <c r="O280" s="157">
        <f t="shared" si="11"/>
        <v>0</v>
      </c>
      <c r="P280" s="255">
        <v>4607109944073</v>
      </c>
      <c r="Q280" s="428"/>
      <c r="R280" s="212" t="s">
        <v>4643</v>
      </c>
    </row>
    <row r="281" spans="1:18" ht="58.15" customHeight="1">
      <c r="A281" s="209">
        <v>268</v>
      </c>
      <c r="B281" s="211">
        <v>555</v>
      </c>
      <c r="C281" s="477" t="s">
        <v>4654</v>
      </c>
      <c r="D281" s="274"/>
      <c r="E281" s="402" t="s">
        <v>4642</v>
      </c>
      <c r="F281" s="403" t="s">
        <v>4655</v>
      </c>
      <c r="G281" s="429" t="s">
        <v>4656</v>
      </c>
      <c r="H281" s="250" t="str">
        <f t="shared" si="10"/>
        <v>фото</v>
      </c>
      <c r="I281" s="153" t="s">
        <v>4657</v>
      </c>
      <c r="J281" s="321" t="s">
        <v>169</v>
      </c>
      <c r="K281" s="322">
        <v>1</v>
      </c>
      <c r="L281" s="404">
        <v>571.1</v>
      </c>
      <c r="M281" s="156">
        <v>1</v>
      </c>
      <c r="N281" s="213"/>
      <c r="O281" s="157">
        <f t="shared" si="11"/>
        <v>0</v>
      </c>
      <c r="P281" s="255">
        <v>4607109969830</v>
      </c>
      <c r="Q281" s="256"/>
      <c r="R281" s="212" t="s">
        <v>4658</v>
      </c>
    </row>
    <row r="282" spans="1:18" ht="58.15" customHeight="1">
      <c r="A282" s="209">
        <v>269</v>
      </c>
      <c r="B282" s="211">
        <v>299</v>
      </c>
      <c r="C282" s="477" t="s">
        <v>4672</v>
      </c>
      <c r="D282" s="274"/>
      <c r="E282" s="402" t="s">
        <v>4642</v>
      </c>
      <c r="F282" s="403" t="s">
        <v>4697</v>
      </c>
      <c r="G282" s="429" t="s">
        <v>4698</v>
      </c>
      <c r="H282" s="250" t="str">
        <f t="shared" si="10"/>
        <v>фото</v>
      </c>
      <c r="I282" s="153" t="s">
        <v>4699</v>
      </c>
      <c r="J282" s="321" t="s">
        <v>169</v>
      </c>
      <c r="K282" s="322">
        <v>1</v>
      </c>
      <c r="L282" s="404">
        <v>219.1</v>
      </c>
      <c r="M282" s="156">
        <v>1</v>
      </c>
      <c r="N282" s="213"/>
      <c r="O282" s="157">
        <f t="shared" si="11"/>
        <v>0</v>
      </c>
      <c r="P282" s="255">
        <v>4607109928417</v>
      </c>
      <c r="Q282" s="164"/>
      <c r="R282" s="212" t="s">
        <v>4672</v>
      </c>
    </row>
    <row r="283" spans="1:18" ht="58.35" customHeight="1">
      <c r="A283" s="209">
        <v>270</v>
      </c>
      <c r="B283" s="211">
        <v>3869</v>
      </c>
      <c r="C283" s="477" t="s">
        <v>9943</v>
      </c>
      <c r="D283" s="274"/>
      <c r="E283" s="402" t="s">
        <v>4642</v>
      </c>
      <c r="F283" s="403" t="s">
        <v>10008</v>
      </c>
      <c r="G283" s="429" t="s">
        <v>10009</v>
      </c>
      <c r="H283" s="250" t="str">
        <f t="shared" si="10"/>
        <v>фото</v>
      </c>
      <c r="I283" s="153" t="s">
        <v>10122</v>
      </c>
      <c r="J283" s="321" t="s">
        <v>169</v>
      </c>
      <c r="K283" s="322">
        <v>1</v>
      </c>
      <c r="L283" s="404">
        <v>528.30000000000007</v>
      </c>
      <c r="M283" s="156">
        <v>1</v>
      </c>
      <c r="N283" s="213"/>
      <c r="O283" s="157">
        <f t="shared" si="11"/>
        <v>0</v>
      </c>
      <c r="P283" s="255">
        <v>4607109923863</v>
      </c>
      <c r="Q283" s="256">
        <v>2025</v>
      </c>
      <c r="R283" s="212" t="s">
        <v>4643</v>
      </c>
    </row>
    <row r="284" spans="1:18" ht="58.15" customHeight="1">
      <c r="A284" s="209">
        <v>271</v>
      </c>
      <c r="B284" s="211">
        <v>1892</v>
      </c>
      <c r="C284" s="477" t="s">
        <v>11250</v>
      </c>
      <c r="D284" s="274"/>
      <c r="E284" s="402" t="s">
        <v>4642</v>
      </c>
      <c r="F284" s="403" t="s">
        <v>10905</v>
      </c>
      <c r="G284" s="429" t="s">
        <v>10906</v>
      </c>
      <c r="H284" s="250" t="str">
        <f t="shared" si="10"/>
        <v>фото</v>
      </c>
      <c r="I284" s="153" t="s">
        <v>11132</v>
      </c>
      <c r="J284" s="321" t="s">
        <v>169</v>
      </c>
      <c r="K284" s="322">
        <v>1</v>
      </c>
      <c r="L284" s="404">
        <v>217.4</v>
      </c>
      <c r="M284" s="156">
        <v>1</v>
      </c>
      <c r="N284" s="213"/>
      <c r="O284" s="157">
        <f t="shared" si="11"/>
        <v>0</v>
      </c>
      <c r="P284" s="255">
        <v>4607109954195</v>
      </c>
      <c r="Q284" s="256"/>
      <c r="R284" s="212" t="s">
        <v>4672</v>
      </c>
    </row>
    <row r="285" spans="1:18" ht="58.35" customHeight="1">
      <c r="A285" s="209">
        <v>272</v>
      </c>
      <c r="B285" s="211">
        <v>7015</v>
      </c>
      <c r="C285" s="477" t="s">
        <v>9944</v>
      </c>
      <c r="D285" s="274"/>
      <c r="E285" s="402" t="s">
        <v>4642</v>
      </c>
      <c r="F285" s="403" t="s">
        <v>6541</v>
      </c>
      <c r="G285" s="429" t="s">
        <v>6542</v>
      </c>
      <c r="H285" s="250" t="str">
        <f t="shared" si="10"/>
        <v>фото</v>
      </c>
      <c r="I285" s="153" t="s">
        <v>10123</v>
      </c>
      <c r="J285" s="321" t="s">
        <v>169</v>
      </c>
      <c r="K285" s="322">
        <v>1</v>
      </c>
      <c r="L285" s="404">
        <v>528.30000000000007</v>
      </c>
      <c r="M285" s="156">
        <v>1</v>
      </c>
      <c r="N285" s="213"/>
      <c r="O285" s="157">
        <f t="shared" si="11"/>
        <v>0</v>
      </c>
      <c r="P285" s="255">
        <v>4607109966723</v>
      </c>
      <c r="Q285" s="256">
        <v>2025</v>
      </c>
      <c r="R285" s="212" t="s">
        <v>4643</v>
      </c>
    </row>
    <row r="286" spans="1:18" ht="60">
      <c r="A286" s="209">
        <v>273</v>
      </c>
      <c r="B286" s="211">
        <v>10801</v>
      </c>
      <c r="C286" s="477" t="s">
        <v>4673</v>
      </c>
      <c r="D286" s="274"/>
      <c r="E286" s="402" t="s">
        <v>4642</v>
      </c>
      <c r="F286" s="403" t="s">
        <v>4674</v>
      </c>
      <c r="G286" s="429" t="s">
        <v>4675</v>
      </c>
      <c r="H286" s="250" t="str">
        <f t="shared" si="10"/>
        <v>фото</v>
      </c>
      <c r="I286" s="153" t="s">
        <v>4676</v>
      </c>
      <c r="J286" s="321" t="s">
        <v>169</v>
      </c>
      <c r="K286" s="322">
        <v>1</v>
      </c>
      <c r="L286" s="404">
        <v>541.80000000000007</v>
      </c>
      <c r="M286" s="156">
        <v>1</v>
      </c>
      <c r="N286" s="213"/>
      <c r="O286" s="157">
        <f t="shared" si="11"/>
        <v>0</v>
      </c>
      <c r="P286" s="255">
        <v>4607109925348</v>
      </c>
      <c r="Q286" s="164"/>
      <c r="R286" s="212" t="s">
        <v>4643</v>
      </c>
    </row>
    <row r="287" spans="1:18" ht="58.15" customHeight="1">
      <c r="A287" s="209">
        <v>274</v>
      </c>
      <c r="B287" s="211">
        <v>4526</v>
      </c>
      <c r="C287" s="477" t="s">
        <v>4677</v>
      </c>
      <c r="D287" s="274"/>
      <c r="E287" s="402" t="s">
        <v>4642</v>
      </c>
      <c r="F287" s="403" t="s">
        <v>4678</v>
      </c>
      <c r="G287" s="429" t="s">
        <v>4679</v>
      </c>
      <c r="H287" s="250" t="str">
        <f t="shared" si="10"/>
        <v>фото</v>
      </c>
      <c r="I287" s="153" t="s">
        <v>4680</v>
      </c>
      <c r="J287" s="321" t="s">
        <v>169</v>
      </c>
      <c r="K287" s="322">
        <v>1</v>
      </c>
      <c r="L287" s="404">
        <v>235.1</v>
      </c>
      <c r="M287" s="156">
        <v>1</v>
      </c>
      <c r="N287" s="213"/>
      <c r="O287" s="157">
        <f t="shared" si="11"/>
        <v>0</v>
      </c>
      <c r="P287" s="255">
        <v>4607109989470</v>
      </c>
      <c r="Q287" s="256"/>
      <c r="R287" s="212" t="s">
        <v>4643</v>
      </c>
    </row>
    <row r="288" spans="1:18" ht="58.15" customHeight="1">
      <c r="A288" s="209">
        <v>275</v>
      </c>
      <c r="B288" s="211">
        <v>554</v>
      </c>
      <c r="C288" s="477" t="s">
        <v>4681</v>
      </c>
      <c r="D288" s="274"/>
      <c r="E288" s="402" t="s">
        <v>4642</v>
      </c>
      <c r="F288" s="403" t="s">
        <v>4682</v>
      </c>
      <c r="G288" s="429" t="s">
        <v>8858</v>
      </c>
      <c r="H288" s="250" t="str">
        <f t="shared" si="10"/>
        <v>фото</v>
      </c>
      <c r="I288" s="153" t="s">
        <v>4683</v>
      </c>
      <c r="J288" s="321" t="s">
        <v>169</v>
      </c>
      <c r="K288" s="322">
        <v>1</v>
      </c>
      <c r="L288" s="404">
        <v>528.30000000000007</v>
      </c>
      <c r="M288" s="156">
        <v>1</v>
      </c>
      <c r="N288" s="213"/>
      <c r="O288" s="157">
        <f t="shared" si="11"/>
        <v>0</v>
      </c>
      <c r="P288" s="255">
        <v>4607109969885</v>
      </c>
      <c r="Q288" s="164"/>
      <c r="R288" s="212" t="s">
        <v>4643</v>
      </c>
    </row>
    <row r="289" spans="1:18" ht="58.15" customHeight="1">
      <c r="A289" s="209">
        <v>276</v>
      </c>
      <c r="B289" s="211">
        <v>552</v>
      </c>
      <c r="C289" s="477" t="s">
        <v>4684</v>
      </c>
      <c r="D289" s="274"/>
      <c r="E289" s="402" t="s">
        <v>4642</v>
      </c>
      <c r="F289" s="403" t="s">
        <v>1927</v>
      </c>
      <c r="G289" s="429" t="s">
        <v>1926</v>
      </c>
      <c r="H289" s="250" t="str">
        <f t="shared" si="10"/>
        <v>фото</v>
      </c>
      <c r="I289" s="153" t="s">
        <v>4685</v>
      </c>
      <c r="J289" s="321" t="s">
        <v>169</v>
      </c>
      <c r="K289" s="322">
        <v>1</v>
      </c>
      <c r="L289" s="404">
        <v>547.20000000000005</v>
      </c>
      <c r="M289" s="156">
        <v>1</v>
      </c>
      <c r="N289" s="213"/>
      <c r="O289" s="157">
        <f t="shared" si="11"/>
        <v>0</v>
      </c>
      <c r="P289" s="255">
        <v>4607109969892</v>
      </c>
      <c r="Q289" s="256"/>
      <c r="R289" s="212" t="s">
        <v>4643</v>
      </c>
    </row>
    <row r="290" spans="1:18" ht="58.15" customHeight="1">
      <c r="A290" s="209">
        <v>277</v>
      </c>
      <c r="B290" s="211">
        <v>678</v>
      </c>
      <c r="C290" s="477" t="s">
        <v>8627</v>
      </c>
      <c r="D290" s="274"/>
      <c r="E290" s="402" t="s">
        <v>4642</v>
      </c>
      <c r="F290" s="403" t="s">
        <v>4691</v>
      </c>
      <c r="G290" s="429" t="s">
        <v>4692</v>
      </c>
      <c r="H290" s="250" t="str">
        <f t="shared" si="10"/>
        <v>фото</v>
      </c>
      <c r="I290" s="153" t="s">
        <v>4693</v>
      </c>
      <c r="J290" s="321" t="s">
        <v>169</v>
      </c>
      <c r="K290" s="322">
        <v>1</v>
      </c>
      <c r="L290" s="404">
        <v>528.30000000000007</v>
      </c>
      <c r="M290" s="156">
        <v>1</v>
      </c>
      <c r="N290" s="213"/>
      <c r="O290" s="157">
        <f t="shared" si="11"/>
        <v>0</v>
      </c>
      <c r="P290" s="255">
        <v>4607109928424</v>
      </c>
      <c r="Q290" s="256"/>
      <c r="R290" s="212" t="s">
        <v>4643</v>
      </c>
    </row>
    <row r="291" spans="1:18" ht="58.15" customHeight="1">
      <c r="A291" s="209">
        <v>278</v>
      </c>
      <c r="B291" s="211">
        <v>108</v>
      </c>
      <c r="C291" s="477" t="s">
        <v>4694</v>
      </c>
      <c r="D291" s="274"/>
      <c r="E291" s="402" t="s">
        <v>4642</v>
      </c>
      <c r="F291" s="403" t="s">
        <v>4695</v>
      </c>
      <c r="G291" s="429" t="s">
        <v>8859</v>
      </c>
      <c r="H291" s="250" t="str">
        <f t="shared" si="10"/>
        <v>фото</v>
      </c>
      <c r="I291" s="153" t="s">
        <v>4696</v>
      </c>
      <c r="J291" s="321" t="s">
        <v>169</v>
      </c>
      <c r="K291" s="322">
        <v>1</v>
      </c>
      <c r="L291" s="404">
        <v>528.30000000000007</v>
      </c>
      <c r="M291" s="156">
        <v>1</v>
      </c>
      <c r="N291" s="213"/>
      <c r="O291" s="157">
        <f t="shared" si="11"/>
        <v>0</v>
      </c>
      <c r="P291" s="255">
        <v>4607109969922</v>
      </c>
      <c r="Q291" s="256"/>
      <c r="R291" s="212" t="s">
        <v>4643</v>
      </c>
    </row>
    <row r="292" spans="1:18" ht="58.15" customHeight="1">
      <c r="A292" s="209">
        <v>279</v>
      </c>
      <c r="B292" s="211">
        <v>2301</v>
      </c>
      <c r="C292" s="477" t="s">
        <v>4686</v>
      </c>
      <c r="D292" s="274"/>
      <c r="E292" s="402" t="s">
        <v>4642</v>
      </c>
      <c r="F292" s="403" t="s">
        <v>4687</v>
      </c>
      <c r="G292" s="429" t="s">
        <v>4688</v>
      </c>
      <c r="H292" s="250" t="str">
        <f t="shared" si="10"/>
        <v>фото</v>
      </c>
      <c r="I292" s="153" t="s">
        <v>4689</v>
      </c>
      <c r="J292" s="321" t="s">
        <v>169</v>
      </c>
      <c r="K292" s="322">
        <v>1</v>
      </c>
      <c r="L292" s="404">
        <v>217.4</v>
      </c>
      <c r="M292" s="156">
        <v>1</v>
      </c>
      <c r="N292" s="213"/>
      <c r="O292" s="157">
        <f t="shared" si="11"/>
        <v>0</v>
      </c>
      <c r="P292" s="255">
        <v>4607109969915</v>
      </c>
      <c r="Q292" s="256"/>
      <c r="R292" s="212" t="s">
        <v>4690</v>
      </c>
    </row>
    <row r="293" spans="1:18" ht="58.15" customHeight="1">
      <c r="A293" s="209">
        <v>280</v>
      </c>
      <c r="B293" s="211">
        <v>945</v>
      </c>
      <c r="C293" s="477" t="s">
        <v>8628</v>
      </c>
      <c r="D293" s="274"/>
      <c r="E293" s="402" t="s">
        <v>4642</v>
      </c>
      <c r="F293" s="403" t="s">
        <v>8860</v>
      </c>
      <c r="G293" s="429" t="s">
        <v>8861</v>
      </c>
      <c r="H293" s="250" t="str">
        <f t="shared" si="10"/>
        <v>фото</v>
      </c>
      <c r="I293" s="153" t="s">
        <v>8757</v>
      </c>
      <c r="J293" s="321" t="s">
        <v>169</v>
      </c>
      <c r="K293" s="322">
        <v>1</v>
      </c>
      <c r="L293" s="404">
        <v>373.8</v>
      </c>
      <c r="M293" s="156">
        <v>1</v>
      </c>
      <c r="N293" s="213"/>
      <c r="O293" s="157">
        <f t="shared" si="11"/>
        <v>0</v>
      </c>
      <c r="P293" s="255">
        <v>4607109975169</v>
      </c>
      <c r="Q293" s="256"/>
      <c r="R293" s="212" t="s">
        <v>4672</v>
      </c>
    </row>
    <row r="294" spans="1:18" ht="58.15" customHeight="1">
      <c r="A294" s="209">
        <v>281</v>
      </c>
      <c r="B294" s="211">
        <v>12065</v>
      </c>
      <c r="C294" s="477" t="s">
        <v>8256</v>
      </c>
      <c r="D294" s="274"/>
      <c r="E294" s="402" t="s">
        <v>4642</v>
      </c>
      <c r="F294" s="403" t="s">
        <v>8061</v>
      </c>
      <c r="G294" s="429" t="s">
        <v>8062</v>
      </c>
      <c r="H294" s="250" t="str">
        <f t="shared" si="10"/>
        <v>фото</v>
      </c>
      <c r="I294" s="153" t="s">
        <v>8200</v>
      </c>
      <c r="J294" s="321" t="s">
        <v>169</v>
      </c>
      <c r="K294" s="322">
        <v>1</v>
      </c>
      <c r="L294" s="404">
        <v>373.8</v>
      </c>
      <c r="M294" s="156">
        <v>1</v>
      </c>
      <c r="N294" s="213"/>
      <c r="O294" s="157">
        <f t="shared" si="11"/>
        <v>0</v>
      </c>
      <c r="P294" s="255">
        <v>4607109922248</v>
      </c>
      <c r="Q294" s="256"/>
      <c r="R294" s="212" t="s">
        <v>4643</v>
      </c>
    </row>
    <row r="295" spans="1:18" ht="58.35" customHeight="1">
      <c r="A295" s="209">
        <v>282</v>
      </c>
      <c r="B295" s="211">
        <v>4309</v>
      </c>
      <c r="C295" s="477" t="s">
        <v>9945</v>
      </c>
      <c r="D295" s="274"/>
      <c r="E295" s="402" t="s">
        <v>4642</v>
      </c>
      <c r="F295" s="403" t="s">
        <v>10010</v>
      </c>
      <c r="G295" s="429" t="s">
        <v>10011</v>
      </c>
      <c r="H295" s="250" t="str">
        <f t="shared" si="10"/>
        <v>фото</v>
      </c>
      <c r="I295" s="153" t="s">
        <v>10124</v>
      </c>
      <c r="J295" s="321" t="s">
        <v>169</v>
      </c>
      <c r="K295" s="322">
        <v>1</v>
      </c>
      <c r="L295" s="404">
        <v>528.30000000000007</v>
      </c>
      <c r="M295" s="156">
        <v>1</v>
      </c>
      <c r="N295" s="213"/>
      <c r="O295" s="157">
        <f t="shared" si="11"/>
        <v>0</v>
      </c>
      <c r="P295" s="255">
        <v>4607109963517</v>
      </c>
      <c r="Q295" s="256">
        <v>2025</v>
      </c>
      <c r="R295" s="212" t="s">
        <v>4643</v>
      </c>
    </row>
    <row r="296" spans="1:18" ht="58.15" customHeight="1">
      <c r="A296" s="209">
        <v>283</v>
      </c>
      <c r="B296" s="211">
        <v>6766</v>
      </c>
      <c r="C296" s="477" t="s">
        <v>8629</v>
      </c>
      <c r="D296" s="274"/>
      <c r="E296" s="402" t="s">
        <v>4642</v>
      </c>
      <c r="F296" s="403" t="s">
        <v>4662</v>
      </c>
      <c r="G296" s="429" t="s">
        <v>8862</v>
      </c>
      <c r="H296" s="250" t="str">
        <f t="shared" si="10"/>
        <v>фото</v>
      </c>
      <c r="I296" s="153" t="s">
        <v>4663</v>
      </c>
      <c r="J296" s="321" t="s">
        <v>169</v>
      </c>
      <c r="K296" s="322">
        <v>1</v>
      </c>
      <c r="L296" s="404">
        <v>528.30000000000007</v>
      </c>
      <c r="M296" s="156">
        <v>1</v>
      </c>
      <c r="N296" s="213"/>
      <c r="O296" s="157">
        <f t="shared" si="11"/>
        <v>0</v>
      </c>
      <c r="P296" s="255">
        <v>4607109944103</v>
      </c>
      <c r="Q296" s="256"/>
      <c r="R296" s="212" t="s">
        <v>4643</v>
      </c>
    </row>
    <row r="297" spans="1:18" ht="58.15" customHeight="1">
      <c r="A297" s="209">
        <v>284</v>
      </c>
      <c r="B297" s="211">
        <v>347</v>
      </c>
      <c r="C297" s="477" t="s">
        <v>8630</v>
      </c>
      <c r="D297" s="274"/>
      <c r="E297" s="402" t="s">
        <v>4642</v>
      </c>
      <c r="F297" s="403" t="s">
        <v>4664</v>
      </c>
      <c r="G297" s="429" t="s">
        <v>8863</v>
      </c>
      <c r="H297" s="250" t="str">
        <f t="shared" si="10"/>
        <v>фото</v>
      </c>
      <c r="I297" s="153" t="s">
        <v>4665</v>
      </c>
      <c r="J297" s="321" t="s">
        <v>169</v>
      </c>
      <c r="K297" s="322">
        <v>1</v>
      </c>
      <c r="L297" s="404">
        <v>528.30000000000007</v>
      </c>
      <c r="M297" s="156">
        <v>1</v>
      </c>
      <c r="N297" s="213"/>
      <c r="O297" s="157">
        <f t="shared" si="11"/>
        <v>0</v>
      </c>
      <c r="P297" s="255">
        <v>4607109928448</v>
      </c>
      <c r="Q297" s="256"/>
      <c r="R297" s="212" t="s">
        <v>4643</v>
      </c>
    </row>
    <row r="298" spans="1:18" ht="58.15" customHeight="1">
      <c r="A298" s="209">
        <v>285</v>
      </c>
      <c r="B298" s="211">
        <v>13228</v>
      </c>
      <c r="C298" s="477" t="s">
        <v>4666</v>
      </c>
      <c r="D298" s="274"/>
      <c r="E298" s="402" t="s">
        <v>4642</v>
      </c>
      <c r="F298" s="403" t="s">
        <v>4667</v>
      </c>
      <c r="G298" s="429" t="s">
        <v>4668</v>
      </c>
      <c r="H298" s="250" t="str">
        <f t="shared" si="10"/>
        <v>фото</v>
      </c>
      <c r="I298" s="153" t="s">
        <v>4669</v>
      </c>
      <c r="J298" s="321" t="s">
        <v>169</v>
      </c>
      <c r="K298" s="322">
        <v>1</v>
      </c>
      <c r="L298" s="404">
        <v>528.30000000000007</v>
      </c>
      <c r="M298" s="156">
        <v>1</v>
      </c>
      <c r="N298" s="213"/>
      <c r="O298" s="157">
        <f t="shared" si="11"/>
        <v>0</v>
      </c>
      <c r="P298" s="255">
        <v>4607109921791</v>
      </c>
      <c r="Q298" s="256"/>
      <c r="R298" s="212" t="s">
        <v>4643</v>
      </c>
    </row>
    <row r="299" spans="1:18" ht="58.35" customHeight="1">
      <c r="A299" s="209">
        <v>286</v>
      </c>
      <c r="B299" s="211">
        <v>4277</v>
      </c>
      <c r="C299" s="477" t="s">
        <v>9946</v>
      </c>
      <c r="D299" s="274"/>
      <c r="E299" s="402" t="s">
        <v>4642</v>
      </c>
      <c r="F299" s="403" t="s">
        <v>10012</v>
      </c>
      <c r="G299" s="429" t="s">
        <v>10013</v>
      </c>
      <c r="H299" s="250" t="str">
        <f t="shared" si="10"/>
        <v>фото</v>
      </c>
      <c r="I299" s="153" t="s">
        <v>10125</v>
      </c>
      <c r="J299" s="321" t="s">
        <v>169</v>
      </c>
      <c r="K299" s="322">
        <v>1</v>
      </c>
      <c r="L299" s="404">
        <v>525.80000000000007</v>
      </c>
      <c r="M299" s="156">
        <v>1</v>
      </c>
      <c r="N299" s="213"/>
      <c r="O299" s="157">
        <f t="shared" si="11"/>
        <v>0</v>
      </c>
      <c r="P299" s="255">
        <v>4607109943922</v>
      </c>
      <c r="Q299" s="256">
        <v>2025</v>
      </c>
      <c r="R299" s="212" t="s">
        <v>4643</v>
      </c>
    </row>
    <row r="300" spans="1:18" ht="58.15" customHeight="1">
      <c r="A300" s="209">
        <v>287</v>
      </c>
      <c r="B300" s="211">
        <v>4520</v>
      </c>
      <c r="C300" s="477" t="s">
        <v>4659</v>
      </c>
      <c r="D300" s="274"/>
      <c r="E300" s="402" t="s">
        <v>4642</v>
      </c>
      <c r="F300" s="403" t="s">
        <v>4660</v>
      </c>
      <c r="G300" s="429" t="s">
        <v>8864</v>
      </c>
      <c r="H300" s="250" t="str">
        <f t="shared" si="10"/>
        <v>фото</v>
      </c>
      <c r="I300" s="153" t="s">
        <v>4661</v>
      </c>
      <c r="J300" s="321" t="s">
        <v>169</v>
      </c>
      <c r="K300" s="322">
        <v>1</v>
      </c>
      <c r="L300" s="404">
        <v>528.30000000000007</v>
      </c>
      <c r="M300" s="156">
        <v>1</v>
      </c>
      <c r="N300" s="213"/>
      <c r="O300" s="157">
        <f t="shared" si="11"/>
        <v>0</v>
      </c>
      <c r="P300" s="255">
        <v>4607109989418</v>
      </c>
      <c r="Q300" s="256"/>
      <c r="R300" s="212" t="s">
        <v>4643</v>
      </c>
    </row>
    <row r="301" spans="1:18" ht="58.35" customHeight="1">
      <c r="A301" s="209">
        <v>288</v>
      </c>
      <c r="B301" s="211">
        <v>5317</v>
      </c>
      <c r="C301" s="477" t="s">
        <v>9947</v>
      </c>
      <c r="D301" s="274"/>
      <c r="E301" s="402" t="s">
        <v>4642</v>
      </c>
      <c r="F301" s="403" t="s">
        <v>10014</v>
      </c>
      <c r="G301" s="429" t="s">
        <v>10015</v>
      </c>
      <c r="H301" s="250" t="str">
        <f t="shared" si="10"/>
        <v>фото</v>
      </c>
      <c r="I301" s="153" t="s">
        <v>10126</v>
      </c>
      <c r="J301" s="321" t="s">
        <v>169</v>
      </c>
      <c r="K301" s="322">
        <v>1</v>
      </c>
      <c r="L301" s="404">
        <v>525.80000000000007</v>
      </c>
      <c r="M301" s="156">
        <v>1</v>
      </c>
      <c r="N301" s="213"/>
      <c r="O301" s="157">
        <f t="shared" si="11"/>
        <v>0</v>
      </c>
      <c r="P301" s="255">
        <v>4607109943212</v>
      </c>
      <c r="Q301" s="256">
        <v>2025</v>
      </c>
      <c r="R301" s="212" t="s">
        <v>4643</v>
      </c>
    </row>
    <row r="302" spans="1:18" ht="58.15" customHeight="1">
      <c r="A302" s="209">
        <v>289</v>
      </c>
      <c r="B302" s="211">
        <v>10803</v>
      </c>
      <c r="C302" s="477" t="s">
        <v>4700</v>
      </c>
      <c r="D302" s="274"/>
      <c r="E302" s="402" t="s">
        <v>4642</v>
      </c>
      <c r="F302" s="403" t="s">
        <v>4701</v>
      </c>
      <c r="G302" s="429" t="s">
        <v>4701</v>
      </c>
      <c r="H302" s="250" t="str">
        <f t="shared" si="10"/>
        <v>фото</v>
      </c>
      <c r="I302" s="153" t="s">
        <v>4702</v>
      </c>
      <c r="J302" s="321" t="s">
        <v>169</v>
      </c>
      <c r="K302" s="322">
        <v>1</v>
      </c>
      <c r="L302" s="404">
        <v>528.30000000000007</v>
      </c>
      <c r="M302" s="156">
        <v>1</v>
      </c>
      <c r="N302" s="213"/>
      <c r="O302" s="157">
        <f t="shared" si="11"/>
        <v>0</v>
      </c>
      <c r="P302" s="255">
        <v>4607109925324</v>
      </c>
      <c r="Q302" s="256"/>
      <c r="R302" s="212" t="s">
        <v>4643</v>
      </c>
    </row>
    <row r="303" spans="1:18" ht="58.15" customHeight="1">
      <c r="A303" s="209">
        <v>290</v>
      </c>
      <c r="B303" s="211">
        <v>4535</v>
      </c>
      <c r="C303" s="477" t="s">
        <v>4703</v>
      </c>
      <c r="D303" s="274"/>
      <c r="E303" s="402" t="s">
        <v>4704</v>
      </c>
      <c r="F303" s="403" t="s">
        <v>4705</v>
      </c>
      <c r="G303" s="429" t="s">
        <v>8865</v>
      </c>
      <c r="H303" s="250" t="str">
        <f t="shared" si="10"/>
        <v>фото</v>
      </c>
      <c r="I303" s="153" t="s">
        <v>4706</v>
      </c>
      <c r="J303" s="321" t="s">
        <v>169</v>
      </c>
      <c r="K303" s="322">
        <v>1</v>
      </c>
      <c r="L303" s="404">
        <v>512.5</v>
      </c>
      <c r="M303" s="156">
        <v>1</v>
      </c>
      <c r="N303" s="213"/>
      <c r="O303" s="157">
        <f t="shared" si="11"/>
        <v>0</v>
      </c>
      <c r="P303" s="255">
        <v>4607109989562</v>
      </c>
      <c r="Q303" s="256"/>
      <c r="R303" s="212" t="s">
        <v>4707</v>
      </c>
    </row>
    <row r="304" spans="1:18" ht="58.15" customHeight="1">
      <c r="A304" s="209">
        <v>291</v>
      </c>
      <c r="B304" s="211">
        <v>5404</v>
      </c>
      <c r="C304" s="477" t="s">
        <v>8631</v>
      </c>
      <c r="D304" s="274"/>
      <c r="E304" s="402" t="s">
        <v>4704</v>
      </c>
      <c r="F304" s="403" t="s">
        <v>4708</v>
      </c>
      <c r="G304" s="429" t="s">
        <v>8866</v>
      </c>
      <c r="H304" s="250" t="str">
        <f t="shared" si="10"/>
        <v>фото</v>
      </c>
      <c r="I304" s="153" t="s">
        <v>4709</v>
      </c>
      <c r="J304" s="321" t="s">
        <v>169</v>
      </c>
      <c r="K304" s="322">
        <v>1</v>
      </c>
      <c r="L304" s="404">
        <v>512.5</v>
      </c>
      <c r="M304" s="156">
        <v>1</v>
      </c>
      <c r="N304" s="213"/>
      <c r="O304" s="157">
        <f t="shared" si="11"/>
        <v>0</v>
      </c>
      <c r="P304" s="255">
        <v>4607109937181</v>
      </c>
      <c r="Q304" s="256"/>
      <c r="R304" s="212" t="s">
        <v>4707</v>
      </c>
    </row>
    <row r="305" spans="1:18" ht="18" customHeight="1">
      <c r="A305" s="209">
        <v>292</v>
      </c>
      <c r="B305" s="136"/>
      <c r="C305" s="136"/>
      <c r="D305" s="137"/>
      <c r="E305" s="249"/>
      <c r="F305" s="327" t="s">
        <v>4710</v>
      </c>
      <c r="G305" s="140"/>
      <c r="H305" s="141"/>
      <c r="I305" s="142"/>
      <c r="J305" s="143"/>
      <c r="K305" s="143"/>
      <c r="L305" s="263"/>
      <c r="M305" s="141"/>
      <c r="N305" s="141"/>
      <c r="O305" s="141"/>
      <c r="P305" s="141"/>
      <c r="Q305" s="141"/>
      <c r="R305" s="254"/>
    </row>
    <row r="306" spans="1:18" ht="15">
      <c r="A306" s="209">
        <v>293</v>
      </c>
      <c r="B306" s="148"/>
      <c r="C306" s="204"/>
      <c r="D306" s="204"/>
      <c r="E306" s="261"/>
      <c r="F306" s="147" t="s">
        <v>4711</v>
      </c>
      <c r="G306" s="373"/>
      <c r="H306" s="148"/>
      <c r="I306" s="149"/>
      <c r="J306" s="204"/>
      <c r="K306" s="210"/>
      <c r="L306" s="264"/>
      <c r="M306" s="203"/>
      <c r="N306" s="204"/>
      <c r="O306" s="204"/>
      <c r="P306" s="204"/>
      <c r="Q306" s="204"/>
      <c r="R306" s="204"/>
    </row>
    <row r="307" spans="1:18" ht="58.15" customHeight="1">
      <c r="A307" s="209">
        <v>294</v>
      </c>
      <c r="B307" s="211">
        <v>558</v>
      </c>
      <c r="C307" s="477" t="s">
        <v>4712</v>
      </c>
      <c r="D307" s="274"/>
      <c r="E307" s="402" t="s">
        <v>4710</v>
      </c>
      <c r="F307" s="403" t="s">
        <v>4713</v>
      </c>
      <c r="G307" s="429" t="s">
        <v>4714</v>
      </c>
      <c r="H307" s="250" t="str">
        <f t="shared" ref="H307:H320" si="12">HYPERLINK("https://www.gardenbulbs.ru/images/vesna_CL/thumbnails/"&amp;C307&amp;".jpg","фото")</f>
        <v>фото</v>
      </c>
      <c r="I307" s="153" t="s">
        <v>4715</v>
      </c>
      <c r="J307" s="321" t="s">
        <v>169</v>
      </c>
      <c r="K307" s="322">
        <v>1</v>
      </c>
      <c r="L307" s="404">
        <v>375.1</v>
      </c>
      <c r="M307" s="156">
        <v>1</v>
      </c>
      <c r="N307" s="213"/>
      <c r="O307" s="157">
        <f t="shared" ref="O307:O320" si="13">IF(ISERROR(L307*N307),0,L307*N307)</f>
        <v>0</v>
      </c>
      <c r="P307" s="255">
        <v>4607109957721</v>
      </c>
      <c r="Q307" s="256"/>
      <c r="R307" s="212" t="s">
        <v>4716</v>
      </c>
    </row>
    <row r="308" spans="1:18" ht="58.15" customHeight="1">
      <c r="A308" s="209">
        <v>295</v>
      </c>
      <c r="B308" s="211">
        <v>2285</v>
      </c>
      <c r="C308" s="477" t="s">
        <v>4731</v>
      </c>
      <c r="D308" s="274"/>
      <c r="E308" s="402" t="s">
        <v>4710</v>
      </c>
      <c r="F308" s="403" t="s">
        <v>4732</v>
      </c>
      <c r="G308" s="429" t="s">
        <v>4733</v>
      </c>
      <c r="H308" s="250" t="str">
        <f t="shared" si="12"/>
        <v>фото</v>
      </c>
      <c r="I308" s="153" t="s">
        <v>8201</v>
      </c>
      <c r="J308" s="321" t="s">
        <v>169</v>
      </c>
      <c r="K308" s="322">
        <v>1</v>
      </c>
      <c r="L308" s="404">
        <v>278.90000000000003</v>
      </c>
      <c r="M308" s="156">
        <v>1</v>
      </c>
      <c r="N308" s="213"/>
      <c r="O308" s="157">
        <f t="shared" si="13"/>
        <v>0</v>
      </c>
      <c r="P308" s="255">
        <v>4607109958773</v>
      </c>
      <c r="Q308" s="256"/>
      <c r="R308" s="212" t="s">
        <v>4734</v>
      </c>
    </row>
    <row r="309" spans="1:18" ht="58.15" customHeight="1">
      <c r="A309" s="209">
        <v>296</v>
      </c>
      <c r="B309" s="211">
        <v>328</v>
      </c>
      <c r="C309" s="477" t="s">
        <v>4717</v>
      </c>
      <c r="D309" s="274"/>
      <c r="E309" s="402" t="s">
        <v>4710</v>
      </c>
      <c r="F309" s="403" t="s">
        <v>4718</v>
      </c>
      <c r="G309" s="429" t="s">
        <v>4719</v>
      </c>
      <c r="H309" s="250" t="str">
        <f t="shared" si="12"/>
        <v>фото</v>
      </c>
      <c r="I309" s="153" t="s">
        <v>4720</v>
      </c>
      <c r="J309" s="321" t="s">
        <v>169</v>
      </c>
      <c r="K309" s="322">
        <v>1</v>
      </c>
      <c r="L309" s="404">
        <v>284.40000000000003</v>
      </c>
      <c r="M309" s="156">
        <v>1</v>
      </c>
      <c r="N309" s="213"/>
      <c r="O309" s="157">
        <f t="shared" si="13"/>
        <v>0</v>
      </c>
      <c r="P309" s="255">
        <v>4607109975305</v>
      </c>
      <c r="Q309" s="256"/>
      <c r="R309" s="212" t="s">
        <v>4721</v>
      </c>
    </row>
    <row r="310" spans="1:18" ht="58.15" customHeight="1">
      <c r="A310" s="209">
        <v>297</v>
      </c>
      <c r="B310" s="211">
        <v>1828</v>
      </c>
      <c r="C310" s="477" t="s">
        <v>4722</v>
      </c>
      <c r="D310" s="274"/>
      <c r="E310" s="402" t="s">
        <v>4710</v>
      </c>
      <c r="F310" s="403" t="s">
        <v>4723</v>
      </c>
      <c r="G310" s="429" t="s">
        <v>4724</v>
      </c>
      <c r="H310" s="250" t="str">
        <f t="shared" si="12"/>
        <v>фото</v>
      </c>
      <c r="I310" s="153" t="s">
        <v>4725</v>
      </c>
      <c r="J310" s="321" t="s">
        <v>169</v>
      </c>
      <c r="K310" s="322">
        <v>1</v>
      </c>
      <c r="L310" s="404">
        <v>484.1</v>
      </c>
      <c r="M310" s="156">
        <v>1</v>
      </c>
      <c r="N310" s="213"/>
      <c r="O310" s="157">
        <f t="shared" si="13"/>
        <v>0</v>
      </c>
      <c r="P310" s="255">
        <v>4607109953457</v>
      </c>
      <c r="Q310" s="256"/>
      <c r="R310" s="212" t="s">
        <v>4726</v>
      </c>
    </row>
    <row r="311" spans="1:18" ht="58.15" customHeight="1">
      <c r="A311" s="209">
        <v>298</v>
      </c>
      <c r="B311" s="211">
        <v>1832</v>
      </c>
      <c r="C311" s="477" t="s">
        <v>8632</v>
      </c>
      <c r="D311" s="274"/>
      <c r="E311" s="402" t="s">
        <v>4710</v>
      </c>
      <c r="F311" s="403" t="s">
        <v>8867</v>
      </c>
      <c r="G311" s="429" t="s">
        <v>8868</v>
      </c>
      <c r="H311" s="250" t="str">
        <f t="shared" si="12"/>
        <v>фото</v>
      </c>
      <c r="I311" s="153" t="s">
        <v>8758</v>
      </c>
      <c r="J311" s="321" t="s">
        <v>169</v>
      </c>
      <c r="K311" s="322">
        <v>1</v>
      </c>
      <c r="L311" s="404">
        <v>300.3</v>
      </c>
      <c r="M311" s="156">
        <v>1</v>
      </c>
      <c r="N311" s="213"/>
      <c r="O311" s="157">
        <f t="shared" si="13"/>
        <v>0</v>
      </c>
      <c r="P311" s="255">
        <v>4607109953464</v>
      </c>
      <c r="Q311" s="256"/>
      <c r="R311" s="212" t="s">
        <v>4727</v>
      </c>
    </row>
    <row r="312" spans="1:18" ht="58.15" customHeight="1">
      <c r="A312" s="209">
        <v>299</v>
      </c>
      <c r="B312" s="211">
        <v>560</v>
      </c>
      <c r="C312" s="477" t="s">
        <v>4728</v>
      </c>
      <c r="D312" s="274"/>
      <c r="E312" s="402" t="s">
        <v>4710</v>
      </c>
      <c r="F312" s="403" t="s">
        <v>4729</v>
      </c>
      <c r="G312" s="429" t="s">
        <v>4730</v>
      </c>
      <c r="H312" s="250" t="str">
        <f t="shared" si="12"/>
        <v>фото</v>
      </c>
      <c r="I312" s="153" t="s">
        <v>1276</v>
      </c>
      <c r="J312" s="321" t="s">
        <v>169</v>
      </c>
      <c r="K312" s="322">
        <v>1</v>
      </c>
      <c r="L312" s="404">
        <v>311.10000000000002</v>
      </c>
      <c r="M312" s="156">
        <v>1</v>
      </c>
      <c r="N312" s="213"/>
      <c r="O312" s="157">
        <f t="shared" si="13"/>
        <v>0</v>
      </c>
      <c r="P312" s="255">
        <v>4607109957745</v>
      </c>
      <c r="Q312" s="256"/>
      <c r="R312" s="212" t="s">
        <v>4721</v>
      </c>
    </row>
    <row r="313" spans="1:18" ht="58.15" customHeight="1">
      <c r="A313" s="209">
        <v>300</v>
      </c>
      <c r="B313" s="211">
        <v>330</v>
      </c>
      <c r="C313" s="477" t="s">
        <v>4735</v>
      </c>
      <c r="D313" s="274"/>
      <c r="E313" s="402" t="s">
        <v>4710</v>
      </c>
      <c r="F313" s="403" t="s">
        <v>4736</v>
      </c>
      <c r="G313" s="429" t="s">
        <v>4737</v>
      </c>
      <c r="H313" s="250" t="str">
        <f t="shared" si="12"/>
        <v>фото</v>
      </c>
      <c r="I313" s="153" t="s">
        <v>4738</v>
      </c>
      <c r="J313" s="321" t="s">
        <v>169</v>
      </c>
      <c r="K313" s="322">
        <v>1</v>
      </c>
      <c r="L313" s="404">
        <v>236.4</v>
      </c>
      <c r="M313" s="156">
        <v>1</v>
      </c>
      <c r="N313" s="213"/>
      <c r="O313" s="157">
        <f t="shared" si="13"/>
        <v>0</v>
      </c>
      <c r="P313" s="255">
        <v>4607109975329</v>
      </c>
      <c r="Q313" s="256"/>
      <c r="R313" s="212" t="s">
        <v>4739</v>
      </c>
    </row>
    <row r="314" spans="1:18" ht="58.15" customHeight="1">
      <c r="A314" s="209">
        <v>301</v>
      </c>
      <c r="B314" s="211">
        <v>2142</v>
      </c>
      <c r="C314" s="477" t="s">
        <v>4740</v>
      </c>
      <c r="D314" s="274"/>
      <c r="E314" s="402" t="s">
        <v>4710</v>
      </c>
      <c r="F314" s="403" t="s">
        <v>4741</v>
      </c>
      <c r="G314" s="429" t="s">
        <v>4742</v>
      </c>
      <c r="H314" s="250" t="str">
        <f t="shared" si="12"/>
        <v>фото</v>
      </c>
      <c r="I314" s="153" t="s">
        <v>4743</v>
      </c>
      <c r="J314" s="321" t="s">
        <v>169</v>
      </c>
      <c r="K314" s="322">
        <v>1</v>
      </c>
      <c r="L314" s="404">
        <v>260.3</v>
      </c>
      <c r="M314" s="156">
        <v>1</v>
      </c>
      <c r="N314" s="213"/>
      <c r="O314" s="157">
        <f t="shared" si="13"/>
        <v>0</v>
      </c>
      <c r="P314" s="255">
        <v>4607109975336</v>
      </c>
      <c r="Q314" s="256"/>
      <c r="R314" s="212" t="s">
        <v>4744</v>
      </c>
    </row>
    <row r="315" spans="1:18" ht="58.15" customHeight="1">
      <c r="A315" s="209">
        <v>302</v>
      </c>
      <c r="B315" s="211">
        <v>1827</v>
      </c>
      <c r="C315" s="477" t="s">
        <v>4745</v>
      </c>
      <c r="D315" s="274"/>
      <c r="E315" s="402" t="s">
        <v>4710</v>
      </c>
      <c r="F315" s="403" t="s">
        <v>4746</v>
      </c>
      <c r="G315" s="429" t="s">
        <v>4747</v>
      </c>
      <c r="H315" s="250" t="str">
        <f t="shared" si="12"/>
        <v>фото</v>
      </c>
      <c r="I315" s="153" t="s">
        <v>4748</v>
      </c>
      <c r="J315" s="321" t="s">
        <v>169</v>
      </c>
      <c r="K315" s="322">
        <v>1</v>
      </c>
      <c r="L315" s="404">
        <v>247</v>
      </c>
      <c r="M315" s="156">
        <v>1</v>
      </c>
      <c r="N315" s="213"/>
      <c r="O315" s="157">
        <f t="shared" si="13"/>
        <v>0</v>
      </c>
      <c r="P315" s="255">
        <v>4607109953525</v>
      </c>
      <c r="Q315" s="256"/>
      <c r="R315" s="212" t="s">
        <v>4739</v>
      </c>
    </row>
    <row r="316" spans="1:18" ht="58.15" customHeight="1">
      <c r="A316" s="209">
        <v>303</v>
      </c>
      <c r="B316" s="211">
        <v>2316</v>
      </c>
      <c r="C316" s="477" t="s">
        <v>4749</v>
      </c>
      <c r="D316" s="274"/>
      <c r="E316" s="402" t="s">
        <v>4710</v>
      </c>
      <c r="F316" s="403" t="s">
        <v>4750</v>
      </c>
      <c r="G316" s="429" t="s">
        <v>4751</v>
      </c>
      <c r="H316" s="250" t="str">
        <f t="shared" si="12"/>
        <v>фото</v>
      </c>
      <c r="I316" s="153" t="s">
        <v>4752</v>
      </c>
      <c r="J316" s="321" t="s">
        <v>169</v>
      </c>
      <c r="K316" s="322">
        <v>1</v>
      </c>
      <c r="L316" s="404">
        <v>247</v>
      </c>
      <c r="M316" s="156">
        <v>1</v>
      </c>
      <c r="N316" s="213"/>
      <c r="O316" s="157">
        <f t="shared" si="13"/>
        <v>0</v>
      </c>
      <c r="P316" s="255">
        <v>4607109958544</v>
      </c>
      <c r="Q316" s="256"/>
      <c r="R316" s="212" t="s">
        <v>4726</v>
      </c>
    </row>
    <row r="317" spans="1:18" ht="58.15" customHeight="1">
      <c r="A317" s="209">
        <v>304</v>
      </c>
      <c r="B317" s="211">
        <v>331</v>
      </c>
      <c r="C317" s="477" t="s">
        <v>4753</v>
      </c>
      <c r="D317" s="274"/>
      <c r="E317" s="402" t="s">
        <v>4710</v>
      </c>
      <c r="F317" s="403" t="s">
        <v>4754</v>
      </c>
      <c r="G317" s="429" t="s">
        <v>4755</v>
      </c>
      <c r="H317" s="250" t="str">
        <f t="shared" si="12"/>
        <v>фото</v>
      </c>
      <c r="I317" s="153" t="s">
        <v>4756</v>
      </c>
      <c r="J317" s="321" t="s">
        <v>169</v>
      </c>
      <c r="K317" s="322">
        <v>1</v>
      </c>
      <c r="L317" s="404">
        <v>234.79999999999998</v>
      </c>
      <c r="M317" s="156">
        <v>1</v>
      </c>
      <c r="N317" s="213"/>
      <c r="O317" s="157">
        <f t="shared" si="13"/>
        <v>0</v>
      </c>
      <c r="P317" s="255">
        <v>4607109975350</v>
      </c>
      <c r="Q317" s="256"/>
      <c r="R317" s="212" t="s">
        <v>4727</v>
      </c>
    </row>
    <row r="318" spans="1:18" ht="58.15" customHeight="1">
      <c r="A318" s="209">
        <v>305</v>
      </c>
      <c r="B318" s="211">
        <v>384</v>
      </c>
      <c r="C318" s="477" t="s">
        <v>4757</v>
      </c>
      <c r="D318" s="274"/>
      <c r="E318" s="402" t="s">
        <v>4710</v>
      </c>
      <c r="F318" s="403" t="s">
        <v>4758</v>
      </c>
      <c r="G318" s="429" t="s">
        <v>4759</v>
      </c>
      <c r="H318" s="250" t="str">
        <f t="shared" si="12"/>
        <v>фото</v>
      </c>
      <c r="I318" s="153" t="s">
        <v>4760</v>
      </c>
      <c r="J318" s="321" t="s">
        <v>169</v>
      </c>
      <c r="K318" s="322">
        <v>1</v>
      </c>
      <c r="L318" s="404">
        <v>241.6</v>
      </c>
      <c r="M318" s="156">
        <v>1</v>
      </c>
      <c r="N318" s="213"/>
      <c r="O318" s="157">
        <f t="shared" si="13"/>
        <v>0</v>
      </c>
      <c r="P318" s="255">
        <v>4607109975367</v>
      </c>
      <c r="Q318" s="256"/>
      <c r="R318" s="212" t="s">
        <v>4761</v>
      </c>
    </row>
    <row r="319" spans="1:18" ht="30.4" customHeight="1">
      <c r="A319" s="209">
        <v>306</v>
      </c>
      <c r="B319" s="211">
        <v>10796</v>
      </c>
      <c r="C319" s="477" t="s">
        <v>11251</v>
      </c>
      <c r="D319" s="274"/>
      <c r="E319" s="486" t="s">
        <v>4710</v>
      </c>
      <c r="F319" s="487" t="s">
        <v>10907</v>
      </c>
      <c r="G319" s="488" t="s">
        <v>10908</v>
      </c>
      <c r="H319" s="250" t="str">
        <f t="shared" si="12"/>
        <v>фото</v>
      </c>
      <c r="I319" s="153" t="s">
        <v>11133</v>
      </c>
      <c r="J319" s="321" t="s">
        <v>169</v>
      </c>
      <c r="K319" s="322">
        <v>1</v>
      </c>
      <c r="L319" s="404">
        <v>295</v>
      </c>
      <c r="M319" s="156">
        <v>1</v>
      </c>
      <c r="N319" s="213"/>
      <c r="O319" s="157">
        <f t="shared" si="13"/>
        <v>0</v>
      </c>
      <c r="P319" s="255">
        <v>4607109982556</v>
      </c>
      <c r="Q319" s="164" t="s">
        <v>190</v>
      </c>
      <c r="R319" s="212" t="s">
        <v>4721</v>
      </c>
    </row>
    <row r="320" spans="1:18" ht="56.45" customHeight="1">
      <c r="A320" s="209">
        <v>307</v>
      </c>
      <c r="B320" s="211">
        <v>6583</v>
      </c>
      <c r="C320" s="477" t="s">
        <v>11252</v>
      </c>
      <c r="D320" s="274"/>
      <c r="E320" s="486" t="s">
        <v>4710</v>
      </c>
      <c r="F320" s="487" t="s">
        <v>10909</v>
      </c>
      <c r="G320" s="488" t="s">
        <v>10910</v>
      </c>
      <c r="H320" s="250" t="str">
        <f t="shared" si="12"/>
        <v>фото</v>
      </c>
      <c r="I320" s="153" t="s">
        <v>11134</v>
      </c>
      <c r="J320" s="321" t="s">
        <v>169</v>
      </c>
      <c r="K320" s="322">
        <v>1</v>
      </c>
      <c r="L320" s="404">
        <v>276.3</v>
      </c>
      <c r="M320" s="156">
        <v>1</v>
      </c>
      <c r="N320" s="213"/>
      <c r="O320" s="157">
        <f t="shared" si="13"/>
        <v>0</v>
      </c>
      <c r="P320" s="255">
        <v>4607109975961</v>
      </c>
      <c r="Q320" s="164" t="s">
        <v>190</v>
      </c>
      <c r="R320" s="212" t="s">
        <v>4727</v>
      </c>
    </row>
    <row r="321" spans="1:18" ht="18" customHeight="1">
      <c r="A321" s="209">
        <v>308</v>
      </c>
      <c r="B321" s="136"/>
      <c r="C321" s="136"/>
      <c r="D321" s="137"/>
      <c r="E321" s="249"/>
      <c r="F321" s="327" t="s">
        <v>314</v>
      </c>
      <c r="G321" s="140"/>
      <c r="H321" s="141"/>
      <c r="I321" s="142"/>
      <c r="J321" s="143"/>
      <c r="K321" s="143"/>
      <c r="L321" s="263"/>
      <c r="M321" s="141"/>
      <c r="N321" s="141"/>
      <c r="O321" s="141"/>
      <c r="P321" s="141"/>
      <c r="Q321" s="141"/>
      <c r="R321" s="254"/>
    </row>
    <row r="322" spans="1:18" ht="15">
      <c r="A322" s="209">
        <v>309</v>
      </c>
      <c r="B322" s="148"/>
      <c r="C322" s="204"/>
      <c r="D322" s="204"/>
      <c r="E322" s="261"/>
      <c r="F322" s="147" t="s">
        <v>1172</v>
      </c>
      <c r="G322" s="373"/>
      <c r="H322" s="148"/>
      <c r="I322" s="149"/>
      <c r="J322" s="204"/>
      <c r="K322" s="210"/>
      <c r="L322" s="264"/>
      <c r="M322" s="203"/>
      <c r="N322" s="204"/>
      <c r="O322" s="204"/>
      <c r="P322" s="204"/>
      <c r="Q322" s="204"/>
      <c r="R322" s="204"/>
    </row>
    <row r="323" spans="1:18" ht="58.15" customHeight="1">
      <c r="A323" s="209">
        <v>310</v>
      </c>
      <c r="B323" s="211">
        <v>4565</v>
      </c>
      <c r="C323" s="477" t="s">
        <v>4766</v>
      </c>
      <c r="D323" s="274"/>
      <c r="E323" s="402" t="s">
        <v>591</v>
      </c>
      <c r="F323" s="403" t="s">
        <v>4767</v>
      </c>
      <c r="G323" s="429" t="s">
        <v>4768</v>
      </c>
      <c r="H323" s="250" t="str">
        <f t="shared" ref="H323:H374" si="14">HYPERLINK("https://www.gardenbulbs.ru/images/vesna_CL/thumbnails/"&amp;C323&amp;".jpg","фото")</f>
        <v>фото</v>
      </c>
      <c r="I323" s="153" t="s">
        <v>4769</v>
      </c>
      <c r="J323" s="321" t="s">
        <v>169</v>
      </c>
      <c r="K323" s="322">
        <v>1</v>
      </c>
      <c r="L323" s="404">
        <v>278.60000000000002</v>
      </c>
      <c r="M323" s="156">
        <v>1</v>
      </c>
      <c r="N323" s="213"/>
      <c r="O323" s="157">
        <f t="shared" ref="O323:O374" si="15">IF(ISERROR(L323*N323),0,L323*N323)</f>
        <v>0</v>
      </c>
      <c r="P323" s="255">
        <v>4607109989869</v>
      </c>
      <c r="Q323" s="256"/>
      <c r="R323" s="212" t="s">
        <v>592</v>
      </c>
    </row>
    <row r="324" spans="1:18" ht="58.15" customHeight="1">
      <c r="A324" s="209">
        <v>311</v>
      </c>
      <c r="B324" s="211">
        <v>7513</v>
      </c>
      <c r="C324" s="477" t="s">
        <v>8633</v>
      </c>
      <c r="D324" s="274"/>
      <c r="E324" s="402" t="s">
        <v>591</v>
      </c>
      <c r="F324" s="403" t="s">
        <v>8869</v>
      </c>
      <c r="G324" s="429" t="s">
        <v>8870</v>
      </c>
      <c r="H324" s="250" t="str">
        <f t="shared" si="14"/>
        <v>фото</v>
      </c>
      <c r="I324" s="153" t="s">
        <v>8759</v>
      </c>
      <c r="J324" s="321" t="s">
        <v>169</v>
      </c>
      <c r="K324" s="322">
        <v>1</v>
      </c>
      <c r="L324" s="404">
        <v>278.60000000000002</v>
      </c>
      <c r="M324" s="156">
        <v>1</v>
      </c>
      <c r="N324" s="213"/>
      <c r="O324" s="157">
        <f t="shared" si="15"/>
        <v>0</v>
      </c>
      <c r="P324" s="255">
        <v>4607109938508</v>
      </c>
      <c r="Q324" s="256"/>
      <c r="R324" s="212" t="s">
        <v>592</v>
      </c>
    </row>
    <row r="325" spans="1:18" ht="57.95" customHeight="1">
      <c r="A325" s="209">
        <v>312</v>
      </c>
      <c r="B325" s="211">
        <v>935</v>
      </c>
      <c r="C325" s="477" t="s">
        <v>1047</v>
      </c>
      <c r="D325" s="274"/>
      <c r="E325" s="402" t="s">
        <v>591</v>
      </c>
      <c r="F325" s="403" t="s">
        <v>1048</v>
      </c>
      <c r="G325" s="429" t="s">
        <v>1173</v>
      </c>
      <c r="H325" s="250" t="str">
        <f t="shared" si="14"/>
        <v>фото</v>
      </c>
      <c r="I325" s="153" t="s">
        <v>7896</v>
      </c>
      <c r="J325" s="321" t="s">
        <v>169</v>
      </c>
      <c r="K325" s="322">
        <v>1</v>
      </c>
      <c r="L325" s="404">
        <v>278.60000000000002</v>
      </c>
      <c r="M325" s="156">
        <v>1</v>
      </c>
      <c r="N325" s="213"/>
      <c r="O325" s="157">
        <f t="shared" si="15"/>
        <v>0</v>
      </c>
      <c r="P325" s="255">
        <v>4607109977644</v>
      </c>
      <c r="Q325" s="256"/>
      <c r="R325" s="212" t="s">
        <v>592</v>
      </c>
    </row>
    <row r="326" spans="1:18" ht="58.15" customHeight="1">
      <c r="A326" s="209">
        <v>313</v>
      </c>
      <c r="B326" s="211">
        <v>4566</v>
      </c>
      <c r="C326" s="477" t="s">
        <v>1484</v>
      </c>
      <c r="D326" s="274"/>
      <c r="E326" s="402" t="s">
        <v>591</v>
      </c>
      <c r="F326" s="403" t="s">
        <v>1485</v>
      </c>
      <c r="G326" s="429" t="s">
        <v>1486</v>
      </c>
      <c r="H326" s="250" t="str">
        <f t="shared" si="14"/>
        <v>фото</v>
      </c>
      <c r="I326" s="153" t="s">
        <v>1487</v>
      </c>
      <c r="J326" s="321" t="s">
        <v>169</v>
      </c>
      <c r="K326" s="322">
        <v>1</v>
      </c>
      <c r="L326" s="404">
        <v>289.20000000000005</v>
      </c>
      <c r="M326" s="156">
        <v>1</v>
      </c>
      <c r="N326" s="213"/>
      <c r="O326" s="157">
        <f t="shared" si="15"/>
        <v>0</v>
      </c>
      <c r="P326" s="255">
        <v>4607109989876</v>
      </c>
      <c r="Q326" s="256"/>
      <c r="R326" s="212" t="s">
        <v>592</v>
      </c>
    </row>
    <row r="327" spans="1:18" ht="58.15" customHeight="1">
      <c r="A327" s="209">
        <v>314</v>
      </c>
      <c r="B327" s="211">
        <v>4568</v>
      </c>
      <c r="C327" s="477" t="s">
        <v>535</v>
      </c>
      <c r="D327" s="274"/>
      <c r="E327" s="402" t="s">
        <v>591</v>
      </c>
      <c r="F327" s="403" t="s">
        <v>393</v>
      </c>
      <c r="G327" s="429" t="s">
        <v>593</v>
      </c>
      <c r="H327" s="250" t="str">
        <f t="shared" si="14"/>
        <v>фото</v>
      </c>
      <c r="I327" s="153" t="s">
        <v>456</v>
      </c>
      <c r="J327" s="321" t="s">
        <v>169</v>
      </c>
      <c r="K327" s="322">
        <v>1</v>
      </c>
      <c r="L327" s="404">
        <v>278.60000000000002</v>
      </c>
      <c r="M327" s="156">
        <v>1</v>
      </c>
      <c r="N327" s="213"/>
      <c r="O327" s="157">
        <f t="shared" si="15"/>
        <v>0</v>
      </c>
      <c r="P327" s="255">
        <v>4607109989890</v>
      </c>
      <c r="Q327" s="256"/>
      <c r="R327" s="212" t="s">
        <v>592</v>
      </c>
    </row>
    <row r="328" spans="1:18" ht="58.15" customHeight="1">
      <c r="A328" s="209">
        <v>315</v>
      </c>
      <c r="B328" s="211">
        <v>3091</v>
      </c>
      <c r="C328" s="477" t="s">
        <v>1488</v>
      </c>
      <c r="D328" s="274"/>
      <c r="E328" s="402" t="s">
        <v>591</v>
      </c>
      <c r="F328" s="403" t="s">
        <v>1489</v>
      </c>
      <c r="G328" s="429" t="s">
        <v>1490</v>
      </c>
      <c r="H328" s="250" t="str">
        <f t="shared" si="14"/>
        <v>фото</v>
      </c>
      <c r="I328" s="153" t="s">
        <v>1483</v>
      </c>
      <c r="J328" s="321" t="s">
        <v>169</v>
      </c>
      <c r="K328" s="322">
        <v>1</v>
      </c>
      <c r="L328" s="404">
        <v>297.20000000000005</v>
      </c>
      <c r="M328" s="156">
        <v>1</v>
      </c>
      <c r="N328" s="213"/>
      <c r="O328" s="157">
        <f t="shared" si="15"/>
        <v>0</v>
      </c>
      <c r="P328" s="255">
        <v>4607109954652</v>
      </c>
      <c r="Q328" s="256"/>
      <c r="R328" s="212" t="s">
        <v>592</v>
      </c>
    </row>
    <row r="329" spans="1:18" ht="58.15" customHeight="1">
      <c r="A329" s="209">
        <v>316</v>
      </c>
      <c r="B329" s="211">
        <v>4569</v>
      </c>
      <c r="C329" s="477" t="s">
        <v>315</v>
      </c>
      <c r="D329" s="274"/>
      <c r="E329" s="402" t="s">
        <v>591</v>
      </c>
      <c r="F329" s="403" t="s">
        <v>394</v>
      </c>
      <c r="G329" s="429" t="s">
        <v>594</v>
      </c>
      <c r="H329" s="250" t="str">
        <f t="shared" si="14"/>
        <v>фото</v>
      </c>
      <c r="I329" s="153" t="s">
        <v>316</v>
      </c>
      <c r="J329" s="321" t="s">
        <v>169</v>
      </c>
      <c r="K329" s="322">
        <v>1</v>
      </c>
      <c r="L329" s="404">
        <v>305.40000000000003</v>
      </c>
      <c r="M329" s="156">
        <v>1</v>
      </c>
      <c r="N329" s="213"/>
      <c r="O329" s="157">
        <f t="shared" si="15"/>
        <v>0</v>
      </c>
      <c r="P329" s="255">
        <v>4607109989906</v>
      </c>
      <c r="Q329" s="256"/>
      <c r="R329" s="212" t="s">
        <v>592</v>
      </c>
    </row>
    <row r="330" spans="1:18" ht="58.15" customHeight="1">
      <c r="A330" s="209">
        <v>317</v>
      </c>
      <c r="B330" s="211">
        <v>2115</v>
      </c>
      <c r="C330" s="477" t="s">
        <v>317</v>
      </c>
      <c r="D330" s="274"/>
      <c r="E330" s="402" t="s">
        <v>591</v>
      </c>
      <c r="F330" s="403" t="s">
        <v>395</v>
      </c>
      <c r="G330" s="429" t="s">
        <v>595</v>
      </c>
      <c r="H330" s="250" t="str">
        <f t="shared" si="14"/>
        <v>фото</v>
      </c>
      <c r="I330" s="153" t="s">
        <v>318</v>
      </c>
      <c r="J330" s="321" t="s">
        <v>169</v>
      </c>
      <c r="K330" s="322">
        <v>1</v>
      </c>
      <c r="L330" s="404">
        <v>297.20000000000005</v>
      </c>
      <c r="M330" s="156">
        <v>1</v>
      </c>
      <c r="N330" s="213"/>
      <c r="O330" s="157">
        <f t="shared" si="15"/>
        <v>0</v>
      </c>
      <c r="P330" s="255">
        <v>4607109976623</v>
      </c>
      <c r="Q330" s="256"/>
      <c r="R330" s="212" t="s">
        <v>592</v>
      </c>
    </row>
    <row r="331" spans="1:18" ht="58.15" customHeight="1">
      <c r="A331" s="209">
        <v>318</v>
      </c>
      <c r="B331" s="211">
        <v>6786</v>
      </c>
      <c r="C331" s="477" t="s">
        <v>4762</v>
      </c>
      <c r="D331" s="274"/>
      <c r="E331" s="402" t="s">
        <v>591</v>
      </c>
      <c r="F331" s="403" t="s">
        <v>4763</v>
      </c>
      <c r="G331" s="429" t="s">
        <v>4764</v>
      </c>
      <c r="H331" s="250" t="str">
        <f t="shared" si="14"/>
        <v>фото</v>
      </c>
      <c r="I331" s="153" t="s">
        <v>4765</v>
      </c>
      <c r="J331" s="321" t="s">
        <v>169</v>
      </c>
      <c r="K331" s="322">
        <v>1</v>
      </c>
      <c r="L331" s="404">
        <v>278.60000000000002</v>
      </c>
      <c r="M331" s="156">
        <v>1</v>
      </c>
      <c r="N331" s="213"/>
      <c r="O331" s="157">
        <f t="shared" si="15"/>
        <v>0</v>
      </c>
      <c r="P331" s="255">
        <v>4607109944301</v>
      </c>
      <c r="Q331" s="428"/>
      <c r="R331" s="212" t="s">
        <v>592</v>
      </c>
    </row>
    <row r="332" spans="1:18" ht="58.15" customHeight="1">
      <c r="A332" s="209">
        <v>319</v>
      </c>
      <c r="B332" s="211">
        <v>12050</v>
      </c>
      <c r="C332" s="477" t="s">
        <v>1289</v>
      </c>
      <c r="D332" s="274"/>
      <c r="E332" s="402" t="s">
        <v>591</v>
      </c>
      <c r="F332" s="403" t="s">
        <v>1174</v>
      </c>
      <c r="G332" s="429" t="s">
        <v>1175</v>
      </c>
      <c r="H332" s="250" t="str">
        <f t="shared" si="14"/>
        <v>фото</v>
      </c>
      <c r="I332" s="153" t="s">
        <v>1253</v>
      </c>
      <c r="J332" s="321" t="s">
        <v>169</v>
      </c>
      <c r="K332" s="322">
        <v>1</v>
      </c>
      <c r="L332" s="404">
        <v>297.20000000000005</v>
      </c>
      <c r="M332" s="156">
        <v>1</v>
      </c>
      <c r="N332" s="213"/>
      <c r="O332" s="157">
        <f t="shared" si="15"/>
        <v>0</v>
      </c>
      <c r="P332" s="255">
        <v>4607109922354</v>
      </c>
      <c r="Q332" s="256"/>
      <c r="R332" s="212" t="s">
        <v>592</v>
      </c>
    </row>
    <row r="333" spans="1:18" ht="58.15" customHeight="1">
      <c r="A333" s="209">
        <v>320</v>
      </c>
      <c r="B333" s="211">
        <v>3976</v>
      </c>
      <c r="C333" s="477" t="s">
        <v>319</v>
      </c>
      <c r="D333" s="274"/>
      <c r="E333" s="402" t="s">
        <v>591</v>
      </c>
      <c r="F333" s="403" t="s">
        <v>396</v>
      </c>
      <c r="G333" s="429" t="s">
        <v>596</v>
      </c>
      <c r="H333" s="250" t="str">
        <f t="shared" si="14"/>
        <v>фото</v>
      </c>
      <c r="I333" s="153" t="s">
        <v>320</v>
      </c>
      <c r="J333" s="321" t="s">
        <v>169</v>
      </c>
      <c r="K333" s="322">
        <v>1</v>
      </c>
      <c r="L333" s="404">
        <v>289.20000000000005</v>
      </c>
      <c r="M333" s="156">
        <v>1</v>
      </c>
      <c r="N333" s="213"/>
      <c r="O333" s="157">
        <f t="shared" si="15"/>
        <v>0</v>
      </c>
      <c r="P333" s="255">
        <v>4607109981948</v>
      </c>
      <c r="Q333" s="256"/>
      <c r="R333" s="212" t="s">
        <v>592</v>
      </c>
    </row>
    <row r="334" spans="1:18" ht="58.15" customHeight="1">
      <c r="A334" s="209">
        <v>321</v>
      </c>
      <c r="B334" s="211">
        <v>3093</v>
      </c>
      <c r="C334" s="477" t="s">
        <v>494</v>
      </c>
      <c r="D334" s="274"/>
      <c r="E334" s="402" t="s">
        <v>591</v>
      </c>
      <c r="F334" s="403" t="s">
        <v>397</v>
      </c>
      <c r="G334" s="429" t="s">
        <v>597</v>
      </c>
      <c r="H334" s="250" t="str">
        <f t="shared" si="14"/>
        <v>фото</v>
      </c>
      <c r="I334" s="153" t="s">
        <v>65</v>
      </c>
      <c r="J334" s="321" t="s">
        <v>169</v>
      </c>
      <c r="K334" s="322">
        <v>1</v>
      </c>
      <c r="L334" s="404">
        <v>278.60000000000002</v>
      </c>
      <c r="M334" s="156">
        <v>1</v>
      </c>
      <c r="N334" s="213"/>
      <c r="O334" s="157">
        <f t="shared" si="15"/>
        <v>0</v>
      </c>
      <c r="P334" s="255">
        <v>4607109954676</v>
      </c>
      <c r="Q334" s="256"/>
      <c r="R334" s="212" t="s">
        <v>592</v>
      </c>
    </row>
    <row r="335" spans="1:18" ht="58.15" customHeight="1">
      <c r="A335" s="209">
        <v>322</v>
      </c>
      <c r="B335" s="211">
        <v>3978</v>
      </c>
      <c r="C335" s="477" t="s">
        <v>4770</v>
      </c>
      <c r="D335" s="274"/>
      <c r="E335" s="402" t="s">
        <v>591</v>
      </c>
      <c r="F335" s="403" t="s">
        <v>4771</v>
      </c>
      <c r="G335" s="429" t="s">
        <v>4772</v>
      </c>
      <c r="H335" s="250" t="str">
        <f t="shared" si="14"/>
        <v>фото</v>
      </c>
      <c r="I335" s="153" t="s">
        <v>4773</v>
      </c>
      <c r="J335" s="321" t="s">
        <v>169</v>
      </c>
      <c r="K335" s="322">
        <v>1</v>
      </c>
      <c r="L335" s="404">
        <v>278.60000000000002</v>
      </c>
      <c r="M335" s="156">
        <v>1</v>
      </c>
      <c r="N335" s="213"/>
      <c r="O335" s="157">
        <f t="shared" si="15"/>
        <v>0</v>
      </c>
      <c r="P335" s="255">
        <v>4607109981962</v>
      </c>
      <c r="Q335" s="256"/>
      <c r="R335" s="212" t="s">
        <v>592</v>
      </c>
    </row>
    <row r="336" spans="1:18" ht="58.15" customHeight="1">
      <c r="A336" s="209">
        <v>323</v>
      </c>
      <c r="B336" s="211">
        <v>4576</v>
      </c>
      <c r="C336" s="477" t="s">
        <v>495</v>
      </c>
      <c r="D336" s="274"/>
      <c r="E336" s="402" t="s">
        <v>591</v>
      </c>
      <c r="F336" s="403" t="s">
        <v>401</v>
      </c>
      <c r="G336" s="429" t="s">
        <v>601</v>
      </c>
      <c r="H336" s="250" t="str">
        <f t="shared" si="14"/>
        <v>фото</v>
      </c>
      <c r="I336" s="153" t="s">
        <v>457</v>
      </c>
      <c r="J336" s="321" t="s">
        <v>169</v>
      </c>
      <c r="K336" s="322">
        <v>1</v>
      </c>
      <c r="L336" s="404">
        <v>289.20000000000005</v>
      </c>
      <c r="M336" s="156">
        <v>1</v>
      </c>
      <c r="N336" s="213"/>
      <c r="O336" s="157">
        <f t="shared" si="15"/>
        <v>0</v>
      </c>
      <c r="P336" s="255">
        <v>4607109989975</v>
      </c>
      <c r="Q336" s="256"/>
      <c r="R336" s="212" t="s">
        <v>592</v>
      </c>
    </row>
    <row r="337" spans="1:18" ht="58.15" customHeight="1">
      <c r="A337" s="209">
        <v>324</v>
      </c>
      <c r="B337" s="211">
        <v>3094</v>
      </c>
      <c r="C337" s="477" t="s">
        <v>321</v>
      </c>
      <c r="D337" s="274"/>
      <c r="E337" s="402" t="s">
        <v>591</v>
      </c>
      <c r="F337" s="403" t="s">
        <v>398</v>
      </c>
      <c r="G337" s="429" t="s">
        <v>598</v>
      </c>
      <c r="H337" s="250" t="str">
        <f t="shared" si="14"/>
        <v>фото</v>
      </c>
      <c r="I337" s="153" t="s">
        <v>322</v>
      </c>
      <c r="J337" s="321" t="s">
        <v>169</v>
      </c>
      <c r="K337" s="322">
        <v>1</v>
      </c>
      <c r="L337" s="404">
        <v>297.20000000000005</v>
      </c>
      <c r="M337" s="156">
        <v>1</v>
      </c>
      <c r="N337" s="213"/>
      <c r="O337" s="157">
        <f t="shared" si="15"/>
        <v>0</v>
      </c>
      <c r="P337" s="255">
        <v>4607109954683</v>
      </c>
      <c r="Q337" s="256"/>
      <c r="R337" s="212" t="s">
        <v>592</v>
      </c>
    </row>
    <row r="338" spans="1:18" ht="58.15" customHeight="1">
      <c r="A338" s="209">
        <v>325</v>
      </c>
      <c r="B338" s="211">
        <v>4573</v>
      </c>
      <c r="C338" s="477" t="s">
        <v>496</v>
      </c>
      <c r="D338" s="274"/>
      <c r="E338" s="402" t="s">
        <v>591</v>
      </c>
      <c r="F338" s="403" t="s">
        <v>399</v>
      </c>
      <c r="G338" s="429" t="s">
        <v>599</v>
      </c>
      <c r="H338" s="250" t="str">
        <f t="shared" si="14"/>
        <v>фото</v>
      </c>
      <c r="I338" s="153" t="s">
        <v>322</v>
      </c>
      <c r="J338" s="321" t="s">
        <v>169</v>
      </c>
      <c r="K338" s="322">
        <v>1</v>
      </c>
      <c r="L338" s="404">
        <v>289.20000000000005</v>
      </c>
      <c r="M338" s="156">
        <v>1</v>
      </c>
      <c r="N338" s="213"/>
      <c r="O338" s="157">
        <f t="shared" si="15"/>
        <v>0</v>
      </c>
      <c r="P338" s="255">
        <v>4607109989944</v>
      </c>
      <c r="Q338" s="256"/>
      <c r="R338" s="212" t="s">
        <v>592</v>
      </c>
    </row>
    <row r="339" spans="1:18" ht="58.15" customHeight="1">
      <c r="A339" s="209">
        <v>326</v>
      </c>
      <c r="B339" s="211">
        <v>4575</v>
      </c>
      <c r="C339" s="477" t="s">
        <v>323</v>
      </c>
      <c r="D339" s="274"/>
      <c r="E339" s="402" t="s">
        <v>591</v>
      </c>
      <c r="F339" s="403" t="s">
        <v>400</v>
      </c>
      <c r="G339" s="429" t="s">
        <v>600</v>
      </c>
      <c r="H339" s="250" t="str">
        <f t="shared" si="14"/>
        <v>фото</v>
      </c>
      <c r="I339" s="153" t="s">
        <v>324</v>
      </c>
      <c r="J339" s="321" t="s">
        <v>169</v>
      </c>
      <c r="K339" s="322">
        <v>1</v>
      </c>
      <c r="L339" s="404">
        <v>289.20000000000005</v>
      </c>
      <c r="M339" s="156">
        <v>1</v>
      </c>
      <c r="N339" s="213"/>
      <c r="O339" s="157">
        <f t="shared" si="15"/>
        <v>0</v>
      </c>
      <c r="P339" s="255">
        <v>4607109989968</v>
      </c>
      <c r="Q339" s="256"/>
      <c r="R339" s="212" t="s">
        <v>592</v>
      </c>
    </row>
    <row r="340" spans="1:18" ht="58.15" customHeight="1">
      <c r="A340" s="209">
        <v>327</v>
      </c>
      <c r="B340" s="211">
        <v>3952</v>
      </c>
      <c r="C340" s="477" t="s">
        <v>1290</v>
      </c>
      <c r="D340" s="274"/>
      <c r="E340" s="402" t="s">
        <v>591</v>
      </c>
      <c r="F340" s="403" t="s">
        <v>1176</v>
      </c>
      <c r="G340" s="429" t="s">
        <v>1177</v>
      </c>
      <c r="H340" s="250" t="str">
        <f t="shared" si="14"/>
        <v>фото</v>
      </c>
      <c r="I340" s="153" t="s">
        <v>1254</v>
      </c>
      <c r="J340" s="321" t="s">
        <v>169</v>
      </c>
      <c r="K340" s="322">
        <v>1</v>
      </c>
      <c r="L340" s="404">
        <v>289.20000000000005</v>
      </c>
      <c r="M340" s="156">
        <v>1</v>
      </c>
      <c r="N340" s="213"/>
      <c r="O340" s="157">
        <f t="shared" si="15"/>
        <v>0</v>
      </c>
      <c r="P340" s="255">
        <v>4607109928202</v>
      </c>
      <c r="Q340" s="256"/>
      <c r="R340" s="212" t="s">
        <v>592</v>
      </c>
    </row>
    <row r="341" spans="1:18" ht="58.15" customHeight="1">
      <c r="A341" s="209">
        <v>328</v>
      </c>
      <c r="B341" s="211">
        <v>2218</v>
      </c>
      <c r="C341" s="477" t="s">
        <v>1049</v>
      </c>
      <c r="D341" s="274"/>
      <c r="E341" s="402" t="s">
        <v>591</v>
      </c>
      <c r="F341" s="403" t="s">
        <v>1050</v>
      </c>
      <c r="G341" s="429" t="s">
        <v>1051</v>
      </c>
      <c r="H341" s="250" t="str">
        <f t="shared" si="14"/>
        <v>фото</v>
      </c>
      <c r="I341" s="153" t="s">
        <v>1052</v>
      </c>
      <c r="J341" s="321" t="s">
        <v>169</v>
      </c>
      <c r="K341" s="322">
        <v>1</v>
      </c>
      <c r="L341" s="404">
        <v>289.20000000000005</v>
      </c>
      <c r="M341" s="156">
        <v>1</v>
      </c>
      <c r="N341" s="213"/>
      <c r="O341" s="157">
        <f t="shared" si="15"/>
        <v>0</v>
      </c>
      <c r="P341" s="255">
        <v>4607109928196</v>
      </c>
      <c r="Q341" s="256"/>
      <c r="R341" s="212" t="s">
        <v>592</v>
      </c>
    </row>
    <row r="342" spans="1:18" ht="58.15" customHeight="1">
      <c r="A342" s="209">
        <v>329</v>
      </c>
      <c r="B342" s="211">
        <v>3980</v>
      </c>
      <c r="C342" s="477" t="s">
        <v>325</v>
      </c>
      <c r="D342" s="274"/>
      <c r="E342" s="402" t="s">
        <v>591</v>
      </c>
      <c r="F342" s="403" t="s">
        <v>402</v>
      </c>
      <c r="G342" s="429" t="s">
        <v>602</v>
      </c>
      <c r="H342" s="250" t="str">
        <f t="shared" si="14"/>
        <v>фото</v>
      </c>
      <c r="I342" s="153" t="s">
        <v>326</v>
      </c>
      <c r="J342" s="321" t="s">
        <v>169</v>
      </c>
      <c r="K342" s="322">
        <v>1</v>
      </c>
      <c r="L342" s="404">
        <v>278.60000000000002</v>
      </c>
      <c r="M342" s="156">
        <v>1</v>
      </c>
      <c r="N342" s="213"/>
      <c r="O342" s="157">
        <f t="shared" si="15"/>
        <v>0</v>
      </c>
      <c r="P342" s="255">
        <v>4607109981986</v>
      </c>
      <c r="Q342" s="256"/>
      <c r="R342" s="212" t="s">
        <v>592</v>
      </c>
    </row>
    <row r="343" spans="1:18" ht="58.15" customHeight="1">
      <c r="A343" s="209">
        <v>330</v>
      </c>
      <c r="B343" s="211">
        <v>12054</v>
      </c>
      <c r="C343" s="477" t="s">
        <v>1291</v>
      </c>
      <c r="D343" s="274"/>
      <c r="E343" s="402" t="s">
        <v>591</v>
      </c>
      <c r="F343" s="403" t="s">
        <v>1178</v>
      </c>
      <c r="G343" s="429" t="s">
        <v>1179</v>
      </c>
      <c r="H343" s="250" t="str">
        <f t="shared" si="14"/>
        <v>фото</v>
      </c>
      <c r="I343" s="153" t="s">
        <v>1255</v>
      </c>
      <c r="J343" s="321" t="s">
        <v>169</v>
      </c>
      <c r="K343" s="322">
        <v>1</v>
      </c>
      <c r="L343" s="404">
        <v>289.20000000000005</v>
      </c>
      <c r="M343" s="156">
        <v>1</v>
      </c>
      <c r="N343" s="213"/>
      <c r="O343" s="157">
        <f t="shared" si="15"/>
        <v>0</v>
      </c>
      <c r="P343" s="255">
        <v>4607109922316</v>
      </c>
      <c r="Q343" s="256"/>
      <c r="R343" s="212" t="s">
        <v>592</v>
      </c>
    </row>
    <row r="344" spans="1:18" ht="58.15" customHeight="1">
      <c r="A344" s="209">
        <v>331</v>
      </c>
      <c r="B344" s="211">
        <v>3983</v>
      </c>
      <c r="C344" s="477" t="s">
        <v>327</v>
      </c>
      <c r="D344" s="274"/>
      <c r="E344" s="402" t="s">
        <v>591</v>
      </c>
      <c r="F344" s="403" t="s">
        <v>403</v>
      </c>
      <c r="G344" s="429" t="s">
        <v>603</v>
      </c>
      <c r="H344" s="250" t="str">
        <f t="shared" si="14"/>
        <v>фото</v>
      </c>
      <c r="I344" s="153" t="s">
        <v>328</v>
      </c>
      <c r="J344" s="321" t="s">
        <v>169</v>
      </c>
      <c r="K344" s="322">
        <v>1</v>
      </c>
      <c r="L344" s="404">
        <v>297.20000000000005</v>
      </c>
      <c r="M344" s="156">
        <v>1</v>
      </c>
      <c r="N344" s="213"/>
      <c r="O344" s="157">
        <f t="shared" si="15"/>
        <v>0</v>
      </c>
      <c r="P344" s="255">
        <v>4607109982013</v>
      </c>
      <c r="Q344" s="256"/>
      <c r="R344" s="212" t="s">
        <v>592</v>
      </c>
    </row>
    <row r="345" spans="1:18" ht="58.15" customHeight="1">
      <c r="A345" s="209">
        <v>332</v>
      </c>
      <c r="B345" s="211">
        <v>4023</v>
      </c>
      <c r="C345" s="477" t="s">
        <v>329</v>
      </c>
      <c r="D345" s="274"/>
      <c r="E345" s="402" t="s">
        <v>591</v>
      </c>
      <c r="F345" s="403" t="s">
        <v>414</v>
      </c>
      <c r="G345" s="429" t="s">
        <v>622</v>
      </c>
      <c r="H345" s="250" t="str">
        <f t="shared" si="14"/>
        <v>фото</v>
      </c>
      <c r="I345" s="153" t="s">
        <v>210</v>
      </c>
      <c r="J345" s="321" t="s">
        <v>169</v>
      </c>
      <c r="K345" s="322">
        <v>1</v>
      </c>
      <c r="L345" s="404">
        <v>278.60000000000002</v>
      </c>
      <c r="M345" s="156">
        <v>1</v>
      </c>
      <c r="N345" s="213"/>
      <c r="O345" s="157">
        <f t="shared" si="15"/>
        <v>0</v>
      </c>
      <c r="P345" s="255">
        <v>4607109982419</v>
      </c>
      <c r="Q345" s="256"/>
      <c r="R345" s="212" t="s">
        <v>592</v>
      </c>
    </row>
    <row r="346" spans="1:18" ht="58.15" customHeight="1">
      <c r="A346" s="209">
        <v>333</v>
      </c>
      <c r="B346" s="211">
        <v>4632</v>
      </c>
      <c r="C346" s="477" t="s">
        <v>497</v>
      </c>
      <c r="D346" s="274"/>
      <c r="E346" s="402" t="s">
        <v>591</v>
      </c>
      <c r="F346" s="403" t="s">
        <v>415</v>
      </c>
      <c r="G346" s="429" t="s">
        <v>623</v>
      </c>
      <c r="H346" s="250" t="str">
        <f t="shared" si="14"/>
        <v>фото</v>
      </c>
      <c r="I346" s="153" t="s">
        <v>175</v>
      </c>
      <c r="J346" s="321" t="s">
        <v>169</v>
      </c>
      <c r="K346" s="322">
        <v>1</v>
      </c>
      <c r="L346" s="404">
        <v>358.70000000000005</v>
      </c>
      <c r="M346" s="156">
        <v>1</v>
      </c>
      <c r="N346" s="213"/>
      <c r="O346" s="157">
        <f t="shared" si="15"/>
        <v>0</v>
      </c>
      <c r="P346" s="255">
        <v>4607109990537</v>
      </c>
      <c r="Q346" s="256"/>
      <c r="R346" s="212" t="s">
        <v>592</v>
      </c>
    </row>
    <row r="347" spans="1:18" ht="58.15" customHeight="1">
      <c r="A347" s="209">
        <v>334</v>
      </c>
      <c r="B347" s="211">
        <v>3069</v>
      </c>
      <c r="C347" s="477" t="s">
        <v>914</v>
      </c>
      <c r="D347" s="274"/>
      <c r="E347" s="402" t="s">
        <v>591</v>
      </c>
      <c r="F347" s="403" t="s">
        <v>835</v>
      </c>
      <c r="G347" s="429" t="s">
        <v>864</v>
      </c>
      <c r="H347" s="250" t="str">
        <f t="shared" si="14"/>
        <v>фото</v>
      </c>
      <c r="I347" s="153" t="s">
        <v>893</v>
      </c>
      <c r="J347" s="321" t="s">
        <v>169</v>
      </c>
      <c r="K347" s="322">
        <v>1</v>
      </c>
      <c r="L347" s="404">
        <v>278.60000000000002</v>
      </c>
      <c r="M347" s="156">
        <v>1</v>
      </c>
      <c r="N347" s="213"/>
      <c r="O347" s="157">
        <f t="shared" si="15"/>
        <v>0</v>
      </c>
      <c r="P347" s="255">
        <v>4607109928028</v>
      </c>
      <c r="Q347" s="256"/>
      <c r="R347" s="212" t="s">
        <v>592</v>
      </c>
    </row>
    <row r="348" spans="1:18" ht="58.15" customHeight="1">
      <c r="A348" s="209">
        <v>335</v>
      </c>
      <c r="B348" s="211">
        <v>4595</v>
      </c>
      <c r="C348" s="477" t="s">
        <v>1491</v>
      </c>
      <c r="D348" s="274"/>
      <c r="E348" s="402" t="s">
        <v>591</v>
      </c>
      <c r="F348" s="403" t="s">
        <v>8871</v>
      </c>
      <c r="G348" s="429" t="s">
        <v>1492</v>
      </c>
      <c r="H348" s="250" t="str">
        <f t="shared" si="14"/>
        <v>фото</v>
      </c>
      <c r="I348" s="153" t="s">
        <v>1493</v>
      </c>
      <c r="J348" s="321" t="s">
        <v>169</v>
      </c>
      <c r="K348" s="322">
        <v>1</v>
      </c>
      <c r="L348" s="404">
        <v>289.20000000000005</v>
      </c>
      <c r="M348" s="156">
        <v>1</v>
      </c>
      <c r="N348" s="213"/>
      <c r="O348" s="157">
        <f t="shared" si="15"/>
        <v>0</v>
      </c>
      <c r="P348" s="255">
        <v>4607109990162</v>
      </c>
      <c r="Q348" s="256"/>
      <c r="R348" s="212" t="s">
        <v>592</v>
      </c>
    </row>
    <row r="349" spans="1:18" ht="58.15" customHeight="1">
      <c r="A349" s="209">
        <v>336</v>
      </c>
      <c r="B349" s="211">
        <v>4009</v>
      </c>
      <c r="C349" s="477" t="s">
        <v>910</v>
      </c>
      <c r="D349" s="274"/>
      <c r="E349" s="402" t="s">
        <v>591</v>
      </c>
      <c r="F349" s="403" t="s">
        <v>831</v>
      </c>
      <c r="G349" s="429" t="s">
        <v>860</v>
      </c>
      <c r="H349" s="250" t="str">
        <f t="shared" si="14"/>
        <v>фото</v>
      </c>
      <c r="I349" s="153" t="s">
        <v>889</v>
      </c>
      <c r="J349" s="321" t="s">
        <v>169</v>
      </c>
      <c r="K349" s="322">
        <v>1</v>
      </c>
      <c r="L349" s="404">
        <v>358.70000000000005</v>
      </c>
      <c r="M349" s="156">
        <v>1</v>
      </c>
      <c r="N349" s="213"/>
      <c r="O349" s="157">
        <f t="shared" si="15"/>
        <v>0</v>
      </c>
      <c r="P349" s="255">
        <v>4607109982273</v>
      </c>
      <c r="Q349" s="256"/>
      <c r="R349" s="212" t="s">
        <v>592</v>
      </c>
    </row>
    <row r="350" spans="1:18" ht="58.15" customHeight="1">
      <c r="A350" s="209">
        <v>337</v>
      </c>
      <c r="B350" s="211">
        <v>584</v>
      </c>
      <c r="C350" s="477" t="s">
        <v>906</v>
      </c>
      <c r="D350" s="274"/>
      <c r="E350" s="402" t="s">
        <v>591</v>
      </c>
      <c r="F350" s="403" t="s">
        <v>827</v>
      </c>
      <c r="G350" s="429" t="s">
        <v>856</v>
      </c>
      <c r="H350" s="250" t="str">
        <f t="shared" si="14"/>
        <v>фото</v>
      </c>
      <c r="I350" s="153" t="s">
        <v>885</v>
      </c>
      <c r="J350" s="321" t="s">
        <v>169</v>
      </c>
      <c r="K350" s="322">
        <v>1</v>
      </c>
      <c r="L350" s="404">
        <v>289.20000000000005</v>
      </c>
      <c r="M350" s="156">
        <v>1</v>
      </c>
      <c r="N350" s="213"/>
      <c r="O350" s="157">
        <f t="shared" si="15"/>
        <v>0</v>
      </c>
      <c r="P350" s="255">
        <v>4607109928165</v>
      </c>
      <c r="Q350" s="256"/>
      <c r="R350" s="212" t="s">
        <v>592</v>
      </c>
    </row>
    <row r="351" spans="1:18" ht="58.15" customHeight="1">
      <c r="A351" s="209">
        <v>338</v>
      </c>
      <c r="B351" s="211">
        <v>4586</v>
      </c>
      <c r="C351" s="477" t="s">
        <v>498</v>
      </c>
      <c r="D351" s="274"/>
      <c r="E351" s="402" t="s">
        <v>591</v>
      </c>
      <c r="F351" s="403" t="s">
        <v>404</v>
      </c>
      <c r="G351" s="429" t="s">
        <v>604</v>
      </c>
      <c r="H351" s="250" t="str">
        <f t="shared" si="14"/>
        <v>фото</v>
      </c>
      <c r="I351" s="153" t="s">
        <v>458</v>
      </c>
      <c r="J351" s="321" t="s">
        <v>169</v>
      </c>
      <c r="K351" s="322">
        <v>1</v>
      </c>
      <c r="L351" s="404">
        <v>278.60000000000002</v>
      </c>
      <c r="M351" s="156">
        <v>1</v>
      </c>
      <c r="N351" s="213"/>
      <c r="O351" s="157">
        <f t="shared" si="15"/>
        <v>0</v>
      </c>
      <c r="P351" s="255">
        <v>4607109990070</v>
      </c>
      <c r="Q351" s="256"/>
      <c r="R351" s="212" t="s">
        <v>592</v>
      </c>
    </row>
    <row r="352" spans="1:18" ht="58.15" customHeight="1">
      <c r="A352" s="209">
        <v>339</v>
      </c>
      <c r="B352" s="211">
        <v>3221</v>
      </c>
      <c r="C352" s="477" t="s">
        <v>499</v>
      </c>
      <c r="D352" s="274"/>
      <c r="E352" s="402" t="s">
        <v>591</v>
      </c>
      <c r="F352" s="403" t="s">
        <v>407</v>
      </c>
      <c r="G352" s="429" t="s">
        <v>607</v>
      </c>
      <c r="H352" s="250" t="str">
        <f t="shared" si="14"/>
        <v>фото</v>
      </c>
      <c r="I352" s="153" t="s">
        <v>460</v>
      </c>
      <c r="J352" s="321" t="s">
        <v>169</v>
      </c>
      <c r="K352" s="322">
        <v>1</v>
      </c>
      <c r="L352" s="404">
        <v>278.60000000000002</v>
      </c>
      <c r="M352" s="156">
        <v>1</v>
      </c>
      <c r="N352" s="213"/>
      <c r="O352" s="157">
        <f t="shared" si="15"/>
        <v>0</v>
      </c>
      <c r="P352" s="255">
        <v>4607109954744</v>
      </c>
      <c r="Q352" s="428"/>
      <c r="R352" s="212" t="s">
        <v>592</v>
      </c>
    </row>
    <row r="353" spans="1:18" ht="58.15" customHeight="1">
      <c r="A353" s="209">
        <v>340</v>
      </c>
      <c r="B353" s="211">
        <v>577</v>
      </c>
      <c r="C353" s="477" t="s">
        <v>930</v>
      </c>
      <c r="D353" s="274"/>
      <c r="E353" s="402" t="s">
        <v>591</v>
      </c>
      <c r="F353" s="403" t="s">
        <v>826</v>
      </c>
      <c r="G353" s="429" t="s">
        <v>855</v>
      </c>
      <c r="H353" s="250" t="str">
        <f t="shared" si="14"/>
        <v>фото</v>
      </c>
      <c r="I353" s="153" t="s">
        <v>884</v>
      </c>
      <c r="J353" s="321" t="s">
        <v>169</v>
      </c>
      <c r="K353" s="322">
        <v>1</v>
      </c>
      <c r="L353" s="404">
        <v>289.20000000000005</v>
      </c>
      <c r="M353" s="156">
        <v>1</v>
      </c>
      <c r="N353" s="213"/>
      <c r="O353" s="157">
        <f t="shared" si="15"/>
        <v>0</v>
      </c>
      <c r="P353" s="255">
        <v>4607109968574</v>
      </c>
      <c r="Q353" s="256"/>
      <c r="R353" s="212" t="s">
        <v>592</v>
      </c>
    </row>
    <row r="354" spans="1:18" ht="58.15" customHeight="1">
      <c r="A354" s="209">
        <v>341</v>
      </c>
      <c r="B354" s="211">
        <v>3109</v>
      </c>
      <c r="C354" s="477" t="s">
        <v>4782</v>
      </c>
      <c r="D354" s="274"/>
      <c r="E354" s="402" t="s">
        <v>591</v>
      </c>
      <c r="F354" s="403" t="s">
        <v>4783</v>
      </c>
      <c r="G354" s="429" t="s">
        <v>4784</v>
      </c>
      <c r="H354" s="250" t="str">
        <f t="shared" si="14"/>
        <v>фото</v>
      </c>
      <c r="I354" s="153" t="s">
        <v>4785</v>
      </c>
      <c r="J354" s="321" t="s">
        <v>169</v>
      </c>
      <c r="K354" s="322">
        <v>1</v>
      </c>
      <c r="L354" s="404">
        <v>278.60000000000002</v>
      </c>
      <c r="M354" s="156">
        <v>1</v>
      </c>
      <c r="N354" s="213"/>
      <c r="O354" s="157">
        <f t="shared" si="15"/>
        <v>0</v>
      </c>
      <c r="P354" s="255">
        <v>4607109954843</v>
      </c>
      <c r="Q354" s="256"/>
      <c r="R354" s="212" t="s">
        <v>592</v>
      </c>
    </row>
    <row r="355" spans="1:18" ht="58.15" customHeight="1">
      <c r="A355" s="209">
        <v>342</v>
      </c>
      <c r="B355" s="211">
        <v>4605</v>
      </c>
      <c r="C355" s="477" t="s">
        <v>608</v>
      </c>
      <c r="D355" s="274"/>
      <c r="E355" s="402" t="s">
        <v>591</v>
      </c>
      <c r="F355" s="403" t="s">
        <v>609</v>
      </c>
      <c r="G355" s="429" t="s">
        <v>610</v>
      </c>
      <c r="H355" s="250" t="str">
        <f t="shared" si="14"/>
        <v>фото</v>
      </c>
      <c r="I355" s="153" t="s">
        <v>611</v>
      </c>
      <c r="J355" s="321" t="s">
        <v>169</v>
      </c>
      <c r="K355" s="322">
        <v>1</v>
      </c>
      <c r="L355" s="404">
        <v>278.60000000000002</v>
      </c>
      <c r="M355" s="156">
        <v>1</v>
      </c>
      <c r="N355" s="213"/>
      <c r="O355" s="157">
        <f t="shared" si="15"/>
        <v>0</v>
      </c>
      <c r="P355" s="255">
        <v>4607109990261</v>
      </c>
      <c r="Q355" s="256"/>
      <c r="R355" s="212" t="s">
        <v>592</v>
      </c>
    </row>
    <row r="356" spans="1:18" ht="58.15" customHeight="1">
      <c r="A356" s="209">
        <v>343</v>
      </c>
      <c r="B356" s="211">
        <v>3102</v>
      </c>
      <c r="C356" s="477" t="s">
        <v>500</v>
      </c>
      <c r="D356" s="274"/>
      <c r="E356" s="402" t="s">
        <v>591</v>
      </c>
      <c r="F356" s="403" t="s">
        <v>408</v>
      </c>
      <c r="G356" s="429" t="s">
        <v>612</v>
      </c>
      <c r="H356" s="250" t="str">
        <f t="shared" si="14"/>
        <v>фото</v>
      </c>
      <c r="I356" s="153" t="s">
        <v>461</v>
      </c>
      <c r="J356" s="321" t="s">
        <v>169</v>
      </c>
      <c r="K356" s="322">
        <v>1</v>
      </c>
      <c r="L356" s="404">
        <v>278.60000000000002</v>
      </c>
      <c r="M356" s="156">
        <v>1</v>
      </c>
      <c r="N356" s="213"/>
      <c r="O356" s="157">
        <f t="shared" si="15"/>
        <v>0</v>
      </c>
      <c r="P356" s="255">
        <v>4607109954775</v>
      </c>
      <c r="Q356" s="256"/>
      <c r="R356" s="212" t="s">
        <v>592</v>
      </c>
    </row>
    <row r="357" spans="1:18" ht="58.15" customHeight="1">
      <c r="A357" s="209">
        <v>344</v>
      </c>
      <c r="B357" s="211">
        <v>4610</v>
      </c>
      <c r="C357" s="477" t="s">
        <v>1494</v>
      </c>
      <c r="D357" s="274"/>
      <c r="E357" s="402" t="s">
        <v>591</v>
      </c>
      <c r="F357" s="403" t="s">
        <v>1495</v>
      </c>
      <c r="G357" s="429" t="s">
        <v>1496</v>
      </c>
      <c r="H357" s="250" t="str">
        <f t="shared" si="14"/>
        <v>фото</v>
      </c>
      <c r="I357" s="153" t="s">
        <v>1497</v>
      </c>
      <c r="J357" s="321" t="s">
        <v>169</v>
      </c>
      <c r="K357" s="322">
        <v>1</v>
      </c>
      <c r="L357" s="404">
        <v>278.60000000000002</v>
      </c>
      <c r="M357" s="156">
        <v>1</v>
      </c>
      <c r="N357" s="213"/>
      <c r="O357" s="157">
        <f t="shared" si="15"/>
        <v>0</v>
      </c>
      <c r="P357" s="255">
        <v>4607109990315</v>
      </c>
      <c r="Q357" s="256"/>
      <c r="R357" s="212" t="s">
        <v>592</v>
      </c>
    </row>
    <row r="358" spans="1:18" ht="58.15" customHeight="1">
      <c r="A358" s="209">
        <v>345</v>
      </c>
      <c r="B358" s="211">
        <v>14821</v>
      </c>
      <c r="C358" s="477" t="s">
        <v>8634</v>
      </c>
      <c r="D358" s="274"/>
      <c r="E358" s="402" t="s">
        <v>591</v>
      </c>
      <c r="F358" s="403" t="s">
        <v>8872</v>
      </c>
      <c r="G358" s="429" t="s">
        <v>8873</v>
      </c>
      <c r="H358" s="250" t="str">
        <f t="shared" si="14"/>
        <v>фото</v>
      </c>
      <c r="I358" s="153" t="s">
        <v>8760</v>
      </c>
      <c r="J358" s="321" t="s">
        <v>169</v>
      </c>
      <c r="K358" s="322">
        <v>1</v>
      </c>
      <c r="L358" s="404">
        <v>278.60000000000002</v>
      </c>
      <c r="M358" s="156">
        <v>1</v>
      </c>
      <c r="N358" s="213"/>
      <c r="O358" s="157">
        <f t="shared" si="15"/>
        <v>0</v>
      </c>
      <c r="P358" s="255">
        <v>4607109982259</v>
      </c>
      <c r="Q358" s="256"/>
      <c r="R358" s="212" t="s">
        <v>592</v>
      </c>
    </row>
    <row r="359" spans="1:18" ht="58.15" customHeight="1">
      <c r="A359" s="209">
        <v>346</v>
      </c>
      <c r="B359" s="211">
        <v>3106</v>
      </c>
      <c r="C359" s="477" t="s">
        <v>330</v>
      </c>
      <c r="D359" s="274"/>
      <c r="E359" s="402" t="s">
        <v>591</v>
      </c>
      <c r="F359" s="403" t="s">
        <v>409</v>
      </c>
      <c r="G359" s="429" t="s">
        <v>613</v>
      </c>
      <c r="H359" s="250" t="str">
        <f t="shared" si="14"/>
        <v>фото</v>
      </c>
      <c r="I359" s="153" t="s">
        <v>331</v>
      </c>
      <c r="J359" s="321" t="s">
        <v>169</v>
      </c>
      <c r="K359" s="322">
        <v>1</v>
      </c>
      <c r="L359" s="404">
        <v>305.40000000000003</v>
      </c>
      <c r="M359" s="156">
        <v>1</v>
      </c>
      <c r="N359" s="213"/>
      <c r="O359" s="157">
        <f t="shared" si="15"/>
        <v>0</v>
      </c>
      <c r="P359" s="255">
        <v>4607109954812</v>
      </c>
      <c r="Q359" s="256"/>
      <c r="R359" s="212" t="s">
        <v>592</v>
      </c>
    </row>
    <row r="360" spans="1:18" ht="58.15" customHeight="1">
      <c r="A360" s="209">
        <v>347</v>
      </c>
      <c r="B360" s="211">
        <v>365</v>
      </c>
      <c r="C360" s="477" t="s">
        <v>911</v>
      </c>
      <c r="D360" s="274"/>
      <c r="E360" s="402" t="s">
        <v>591</v>
      </c>
      <c r="F360" s="403" t="s">
        <v>832</v>
      </c>
      <c r="G360" s="429" t="s">
        <v>861</v>
      </c>
      <c r="H360" s="250" t="str">
        <f t="shared" si="14"/>
        <v>фото</v>
      </c>
      <c r="I360" s="153" t="s">
        <v>890</v>
      </c>
      <c r="J360" s="321" t="s">
        <v>169</v>
      </c>
      <c r="K360" s="322">
        <v>1</v>
      </c>
      <c r="L360" s="404">
        <v>313.3</v>
      </c>
      <c r="M360" s="156">
        <v>1</v>
      </c>
      <c r="N360" s="213"/>
      <c r="O360" s="157">
        <f t="shared" si="15"/>
        <v>0</v>
      </c>
      <c r="P360" s="255">
        <v>4607109928080</v>
      </c>
      <c r="Q360" s="256"/>
      <c r="R360" s="212" t="s">
        <v>592</v>
      </c>
    </row>
    <row r="361" spans="1:18" ht="58.15" customHeight="1">
      <c r="A361" s="209">
        <v>348</v>
      </c>
      <c r="B361" s="211">
        <v>132</v>
      </c>
      <c r="C361" s="477" t="s">
        <v>332</v>
      </c>
      <c r="D361" s="274"/>
      <c r="E361" s="402" t="s">
        <v>591</v>
      </c>
      <c r="F361" s="403" t="s">
        <v>410</v>
      </c>
      <c r="G361" s="429" t="s">
        <v>614</v>
      </c>
      <c r="H361" s="250" t="str">
        <f t="shared" si="14"/>
        <v>фото</v>
      </c>
      <c r="I361" s="153" t="s">
        <v>333</v>
      </c>
      <c r="J361" s="321" t="s">
        <v>169</v>
      </c>
      <c r="K361" s="322">
        <v>1</v>
      </c>
      <c r="L361" s="404">
        <v>278.60000000000002</v>
      </c>
      <c r="M361" s="156">
        <v>1</v>
      </c>
      <c r="N361" s="213"/>
      <c r="O361" s="157">
        <f t="shared" si="15"/>
        <v>0</v>
      </c>
      <c r="P361" s="255">
        <v>4607109968598</v>
      </c>
      <c r="Q361" s="256"/>
      <c r="R361" s="212" t="s">
        <v>592</v>
      </c>
    </row>
    <row r="362" spans="1:18" ht="58.15" customHeight="1">
      <c r="A362" s="209">
        <v>349</v>
      </c>
      <c r="B362" s="211">
        <v>4616</v>
      </c>
      <c r="C362" s="477" t="s">
        <v>1498</v>
      </c>
      <c r="D362" s="274"/>
      <c r="E362" s="402" t="s">
        <v>591</v>
      </c>
      <c r="F362" s="403" t="s">
        <v>1499</v>
      </c>
      <c r="G362" s="429" t="s">
        <v>1500</v>
      </c>
      <c r="H362" s="250" t="str">
        <f t="shared" si="14"/>
        <v>фото</v>
      </c>
      <c r="I362" s="153" t="s">
        <v>1501</v>
      </c>
      <c r="J362" s="321" t="s">
        <v>169</v>
      </c>
      <c r="K362" s="322">
        <v>1</v>
      </c>
      <c r="L362" s="404">
        <v>278.60000000000002</v>
      </c>
      <c r="M362" s="156">
        <v>1</v>
      </c>
      <c r="N362" s="213"/>
      <c r="O362" s="157">
        <f t="shared" si="15"/>
        <v>0</v>
      </c>
      <c r="P362" s="255">
        <v>4607109990377</v>
      </c>
      <c r="Q362" s="428"/>
      <c r="R362" s="212" t="s">
        <v>592</v>
      </c>
    </row>
    <row r="363" spans="1:18" ht="58.15" customHeight="1">
      <c r="A363" s="209">
        <v>350</v>
      </c>
      <c r="B363" s="211">
        <v>12063</v>
      </c>
      <c r="C363" s="477" t="s">
        <v>1296</v>
      </c>
      <c r="D363" s="274"/>
      <c r="E363" s="402" t="s">
        <v>591</v>
      </c>
      <c r="F363" s="403" t="s">
        <v>1191</v>
      </c>
      <c r="G363" s="429" t="s">
        <v>1192</v>
      </c>
      <c r="H363" s="250" t="str">
        <f t="shared" si="14"/>
        <v>фото</v>
      </c>
      <c r="I363" s="153" t="s">
        <v>1260</v>
      </c>
      <c r="J363" s="321" t="s">
        <v>169</v>
      </c>
      <c r="K363" s="322">
        <v>1</v>
      </c>
      <c r="L363" s="404">
        <v>358.70000000000005</v>
      </c>
      <c r="M363" s="156">
        <v>1</v>
      </c>
      <c r="N363" s="213"/>
      <c r="O363" s="157">
        <f t="shared" si="15"/>
        <v>0</v>
      </c>
      <c r="P363" s="255">
        <v>4607109922224</v>
      </c>
      <c r="Q363" s="256"/>
      <c r="R363" s="212" t="s">
        <v>592</v>
      </c>
    </row>
    <row r="364" spans="1:18" ht="58.15" customHeight="1">
      <c r="A364" s="209">
        <v>351</v>
      </c>
      <c r="B364" s="211">
        <v>6790</v>
      </c>
      <c r="C364" s="477" t="s">
        <v>615</v>
      </c>
      <c r="D364" s="274"/>
      <c r="E364" s="402" t="s">
        <v>591</v>
      </c>
      <c r="F364" s="403" t="s">
        <v>616</v>
      </c>
      <c r="G364" s="429" t="s">
        <v>617</v>
      </c>
      <c r="H364" s="250" t="str">
        <f t="shared" si="14"/>
        <v>фото</v>
      </c>
      <c r="I364" s="153" t="s">
        <v>618</v>
      </c>
      <c r="J364" s="321" t="s">
        <v>169</v>
      </c>
      <c r="K364" s="322">
        <v>1</v>
      </c>
      <c r="L364" s="404">
        <v>278.60000000000002</v>
      </c>
      <c r="M364" s="156">
        <v>1</v>
      </c>
      <c r="N364" s="213"/>
      <c r="O364" s="157">
        <f t="shared" si="15"/>
        <v>0</v>
      </c>
      <c r="P364" s="255">
        <v>4607109944349</v>
      </c>
      <c r="Q364" s="256"/>
      <c r="R364" s="212" t="s">
        <v>592</v>
      </c>
    </row>
    <row r="365" spans="1:18" ht="58.15" customHeight="1">
      <c r="A365" s="209">
        <v>352</v>
      </c>
      <c r="B365" s="211">
        <v>4620</v>
      </c>
      <c r="C365" s="477" t="s">
        <v>334</v>
      </c>
      <c r="D365" s="274"/>
      <c r="E365" s="402" t="s">
        <v>591</v>
      </c>
      <c r="F365" s="403" t="s">
        <v>411</v>
      </c>
      <c r="G365" s="429" t="s">
        <v>619</v>
      </c>
      <c r="H365" s="250" t="str">
        <f t="shared" si="14"/>
        <v>фото</v>
      </c>
      <c r="I365" s="153" t="s">
        <v>335</v>
      </c>
      <c r="J365" s="321" t="s">
        <v>169</v>
      </c>
      <c r="K365" s="322">
        <v>1</v>
      </c>
      <c r="L365" s="404">
        <v>289.20000000000005</v>
      </c>
      <c r="M365" s="156">
        <v>1</v>
      </c>
      <c r="N365" s="213"/>
      <c r="O365" s="157">
        <f t="shared" si="15"/>
        <v>0</v>
      </c>
      <c r="P365" s="255">
        <v>4607109990414</v>
      </c>
      <c r="Q365" s="256"/>
      <c r="R365" s="212" t="s">
        <v>592</v>
      </c>
    </row>
    <row r="366" spans="1:18" ht="58.15" customHeight="1">
      <c r="A366" s="209">
        <v>353</v>
      </c>
      <c r="B366" s="211">
        <v>4013</v>
      </c>
      <c r="C366" s="477" t="s">
        <v>1297</v>
      </c>
      <c r="D366" s="274"/>
      <c r="E366" s="402" t="s">
        <v>591</v>
      </c>
      <c r="F366" s="403" t="s">
        <v>1193</v>
      </c>
      <c r="G366" s="429" t="s">
        <v>1194</v>
      </c>
      <c r="H366" s="250" t="str">
        <f t="shared" si="14"/>
        <v>фото</v>
      </c>
      <c r="I366" s="153" t="s">
        <v>1261</v>
      </c>
      <c r="J366" s="321" t="s">
        <v>169</v>
      </c>
      <c r="K366" s="322">
        <v>1</v>
      </c>
      <c r="L366" s="404">
        <v>278.60000000000002</v>
      </c>
      <c r="M366" s="156">
        <v>1</v>
      </c>
      <c r="N366" s="213"/>
      <c r="O366" s="157">
        <f t="shared" si="15"/>
        <v>0</v>
      </c>
      <c r="P366" s="255">
        <v>4607109982310</v>
      </c>
      <c r="Q366" s="428"/>
      <c r="R366" s="212" t="s">
        <v>592</v>
      </c>
    </row>
    <row r="367" spans="1:18" ht="58.15" customHeight="1">
      <c r="A367" s="209">
        <v>354</v>
      </c>
      <c r="B367" s="211">
        <v>4011</v>
      </c>
      <c r="C367" s="477" t="s">
        <v>912</v>
      </c>
      <c r="D367" s="274"/>
      <c r="E367" s="402" t="s">
        <v>591</v>
      </c>
      <c r="F367" s="403" t="s">
        <v>833</v>
      </c>
      <c r="G367" s="429" t="s">
        <v>862</v>
      </c>
      <c r="H367" s="250" t="str">
        <f t="shared" si="14"/>
        <v>фото</v>
      </c>
      <c r="I367" s="153" t="s">
        <v>891</v>
      </c>
      <c r="J367" s="321" t="s">
        <v>169</v>
      </c>
      <c r="K367" s="322">
        <v>1</v>
      </c>
      <c r="L367" s="404">
        <v>358.70000000000005</v>
      </c>
      <c r="M367" s="156">
        <v>1</v>
      </c>
      <c r="N367" s="213"/>
      <c r="O367" s="157">
        <f t="shared" si="15"/>
        <v>0</v>
      </c>
      <c r="P367" s="255">
        <v>4607109982297</v>
      </c>
      <c r="Q367" s="256"/>
      <c r="R367" s="212" t="s">
        <v>592</v>
      </c>
    </row>
    <row r="368" spans="1:18" ht="58.15" customHeight="1">
      <c r="A368" s="209">
        <v>355</v>
      </c>
      <c r="B368" s="211">
        <v>4431</v>
      </c>
      <c r="C368" s="477" t="s">
        <v>913</v>
      </c>
      <c r="D368" s="274"/>
      <c r="E368" s="402" t="s">
        <v>591</v>
      </c>
      <c r="F368" s="403" t="s">
        <v>834</v>
      </c>
      <c r="G368" s="429" t="s">
        <v>863</v>
      </c>
      <c r="H368" s="250" t="str">
        <f t="shared" si="14"/>
        <v>фото</v>
      </c>
      <c r="I368" s="153" t="s">
        <v>892</v>
      </c>
      <c r="J368" s="321" t="s">
        <v>169</v>
      </c>
      <c r="K368" s="322">
        <v>1</v>
      </c>
      <c r="L368" s="404">
        <v>358.70000000000005</v>
      </c>
      <c r="M368" s="156">
        <v>1</v>
      </c>
      <c r="N368" s="213"/>
      <c r="O368" s="157">
        <f t="shared" si="15"/>
        <v>0</v>
      </c>
      <c r="P368" s="255">
        <v>4607109928066</v>
      </c>
      <c r="Q368" s="256"/>
      <c r="R368" s="212" t="s">
        <v>592</v>
      </c>
    </row>
    <row r="369" spans="1:18" ht="58.15" customHeight="1">
      <c r="A369" s="209">
        <v>356</v>
      </c>
      <c r="B369" s="211">
        <v>4623</v>
      </c>
      <c r="C369" s="477" t="s">
        <v>501</v>
      </c>
      <c r="D369" s="274"/>
      <c r="E369" s="402" t="s">
        <v>591</v>
      </c>
      <c r="F369" s="403" t="s">
        <v>412</v>
      </c>
      <c r="G369" s="429" t="s">
        <v>620</v>
      </c>
      <c r="H369" s="250" t="str">
        <f t="shared" si="14"/>
        <v>фото</v>
      </c>
      <c r="I369" s="153" t="s">
        <v>462</v>
      </c>
      <c r="J369" s="321" t="s">
        <v>169</v>
      </c>
      <c r="K369" s="322">
        <v>1</v>
      </c>
      <c r="L369" s="404">
        <v>278.60000000000002</v>
      </c>
      <c r="M369" s="156">
        <v>1</v>
      </c>
      <c r="N369" s="213"/>
      <c r="O369" s="157">
        <f t="shared" si="15"/>
        <v>0</v>
      </c>
      <c r="P369" s="255">
        <v>4607109990445</v>
      </c>
      <c r="Q369" s="256"/>
      <c r="R369" s="212" t="s">
        <v>592</v>
      </c>
    </row>
    <row r="370" spans="1:18" ht="58.15" customHeight="1">
      <c r="A370" s="209">
        <v>357</v>
      </c>
      <c r="B370" s="211">
        <v>1982</v>
      </c>
      <c r="C370" s="477" t="s">
        <v>8635</v>
      </c>
      <c r="D370" s="274"/>
      <c r="E370" s="402" t="s">
        <v>591</v>
      </c>
      <c r="F370" s="403" t="s">
        <v>8874</v>
      </c>
      <c r="G370" s="429" t="s">
        <v>8875</v>
      </c>
      <c r="H370" s="250" t="str">
        <f t="shared" si="14"/>
        <v>фото</v>
      </c>
      <c r="I370" s="153" t="s">
        <v>8761</v>
      </c>
      <c r="J370" s="321" t="s">
        <v>169</v>
      </c>
      <c r="K370" s="322">
        <v>1</v>
      </c>
      <c r="L370" s="404">
        <v>278.60000000000002</v>
      </c>
      <c r="M370" s="156">
        <v>1</v>
      </c>
      <c r="N370" s="213"/>
      <c r="O370" s="157">
        <f t="shared" si="15"/>
        <v>0</v>
      </c>
      <c r="P370" s="255">
        <v>4607109984796</v>
      </c>
      <c r="Q370" s="256"/>
      <c r="R370" s="212" t="s">
        <v>592</v>
      </c>
    </row>
    <row r="371" spans="1:18" ht="58.15" customHeight="1">
      <c r="A371" s="209">
        <v>358</v>
      </c>
      <c r="B371" s="211">
        <v>2324</v>
      </c>
      <c r="C371" s="477" t="s">
        <v>336</v>
      </c>
      <c r="D371" s="274"/>
      <c r="E371" s="402" t="s">
        <v>591</v>
      </c>
      <c r="F371" s="403" t="s">
        <v>413</v>
      </c>
      <c r="G371" s="429" t="s">
        <v>621</v>
      </c>
      <c r="H371" s="250" t="str">
        <f t="shared" si="14"/>
        <v>фото</v>
      </c>
      <c r="I371" s="153" t="s">
        <v>337</v>
      </c>
      <c r="J371" s="321" t="s">
        <v>169</v>
      </c>
      <c r="K371" s="322">
        <v>1</v>
      </c>
      <c r="L371" s="404">
        <v>305.40000000000003</v>
      </c>
      <c r="M371" s="156">
        <v>1</v>
      </c>
      <c r="N371" s="213"/>
      <c r="O371" s="157">
        <f t="shared" si="15"/>
        <v>0</v>
      </c>
      <c r="P371" s="255">
        <v>4607109968642</v>
      </c>
      <c r="Q371" s="256"/>
      <c r="R371" s="212" t="s">
        <v>592</v>
      </c>
    </row>
    <row r="372" spans="1:18" ht="58.15" customHeight="1">
      <c r="A372" s="209">
        <v>359</v>
      </c>
      <c r="B372" s="211">
        <v>3959</v>
      </c>
      <c r="C372" s="477" t="s">
        <v>909</v>
      </c>
      <c r="D372" s="274"/>
      <c r="E372" s="402" t="s">
        <v>591</v>
      </c>
      <c r="F372" s="403" t="s">
        <v>830</v>
      </c>
      <c r="G372" s="429" t="s">
        <v>859</v>
      </c>
      <c r="H372" s="250" t="str">
        <f t="shared" si="14"/>
        <v>фото</v>
      </c>
      <c r="I372" s="153" t="s">
        <v>888</v>
      </c>
      <c r="J372" s="321" t="s">
        <v>169</v>
      </c>
      <c r="K372" s="322">
        <v>1</v>
      </c>
      <c r="L372" s="404">
        <v>358.70000000000005</v>
      </c>
      <c r="M372" s="156">
        <v>1</v>
      </c>
      <c r="N372" s="213"/>
      <c r="O372" s="157">
        <f t="shared" si="15"/>
        <v>0</v>
      </c>
      <c r="P372" s="255">
        <v>4607109928134</v>
      </c>
      <c r="Q372" s="256"/>
      <c r="R372" s="212" t="s">
        <v>592</v>
      </c>
    </row>
    <row r="373" spans="1:18" ht="58.15" customHeight="1">
      <c r="A373" s="209">
        <v>360</v>
      </c>
      <c r="B373" s="211">
        <v>12069</v>
      </c>
      <c r="C373" s="477" t="s">
        <v>1294</v>
      </c>
      <c r="D373" s="274"/>
      <c r="E373" s="402" t="s">
        <v>591</v>
      </c>
      <c r="F373" s="403" t="s">
        <v>1186</v>
      </c>
      <c r="G373" s="429" t="s">
        <v>1187</v>
      </c>
      <c r="H373" s="250" t="str">
        <f t="shared" si="14"/>
        <v>фото</v>
      </c>
      <c r="I373" s="153" t="s">
        <v>1258</v>
      </c>
      <c r="J373" s="321" t="s">
        <v>169</v>
      </c>
      <c r="K373" s="322">
        <v>1</v>
      </c>
      <c r="L373" s="404">
        <v>297.20000000000005</v>
      </c>
      <c r="M373" s="156">
        <v>1</v>
      </c>
      <c r="N373" s="213"/>
      <c r="O373" s="157">
        <f t="shared" si="15"/>
        <v>0</v>
      </c>
      <c r="P373" s="255">
        <v>4607109922163</v>
      </c>
      <c r="Q373" s="256"/>
      <c r="R373" s="212" t="s">
        <v>592</v>
      </c>
    </row>
    <row r="374" spans="1:18" ht="58.15" customHeight="1">
      <c r="A374" s="209">
        <v>361</v>
      </c>
      <c r="B374" s="211">
        <v>2163</v>
      </c>
      <c r="C374" s="477" t="s">
        <v>4774</v>
      </c>
      <c r="D374" s="274"/>
      <c r="E374" s="402" t="s">
        <v>591</v>
      </c>
      <c r="F374" s="403" t="s">
        <v>4775</v>
      </c>
      <c r="G374" s="429" t="s">
        <v>4776</v>
      </c>
      <c r="H374" s="250" t="str">
        <f t="shared" si="14"/>
        <v>фото</v>
      </c>
      <c r="I374" s="153" t="s">
        <v>4777</v>
      </c>
      <c r="J374" s="321" t="s">
        <v>169</v>
      </c>
      <c r="K374" s="322">
        <v>1</v>
      </c>
      <c r="L374" s="404">
        <v>289.20000000000005</v>
      </c>
      <c r="M374" s="156">
        <v>1</v>
      </c>
      <c r="N374" s="213"/>
      <c r="O374" s="157">
        <f t="shared" si="15"/>
        <v>0</v>
      </c>
      <c r="P374" s="255">
        <v>4607109928158</v>
      </c>
      <c r="Q374" s="256"/>
      <c r="R374" s="212" t="s">
        <v>592</v>
      </c>
    </row>
    <row r="375" spans="1:18" ht="58.15" customHeight="1">
      <c r="A375" s="209">
        <v>362</v>
      </c>
      <c r="B375" s="211">
        <v>12070</v>
      </c>
      <c r="C375" s="477" t="s">
        <v>1293</v>
      </c>
      <c r="D375" s="274"/>
      <c r="E375" s="402" t="s">
        <v>591</v>
      </c>
      <c r="F375" s="403" t="s">
        <v>1184</v>
      </c>
      <c r="G375" s="429" t="s">
        <v>1185</v>
      </c>
      <c r="H375" s="250" t="str">
        <f t="shared" ref="H375:H383" si="16">HYPERLINK("https://www.gardenbulbs.ru/images/vesna_CL/thumbnails/"&amp;C375&amp;".jpg","фото")</f>
        <v>фото</v>
      </c>
      <c r="I375" s="153" t="s">
        <v>1257</v>
      </c>
      <c r="J375" s="321" t="s">
        <v>169</v>
      </c>
      <c r="K375" s="322">
        <v>1</v>
      </c>
      <c r="L375" s="404">
        <v>289.20000000000005</v>
      </c>
      <c r="M375" s="156">
        <v>1</v>
      </c>
      <c r="N375" s="213"/>
      <c r="O375" s="157">
        <f t="shared" ref="O375:O383" si="17">IF(ISERROR(L375*N375),0,L375*N375)</f>
        <v>0</v>
      </c>
      <c r="P375" s="255">
        <v>4607109922156</v>
      </c>
      <c r="Q375" s="256"/>
      <c r="R375" s="212" t="s">
        <v>592</v>
      </c>
    </row>
    <row r="376" spans="1:18" ht="58.15" customHeight="1">
      <c r="A376" s="209">
        <v>363</v>
      </c>
      <c r="B376" s="211">
        <v>12072</v>
      </c>
      <c r="C376" s="477" t="s">
        <v>4778</v>
      </c>
      <c r="D376" s="274"/>
      <c r="E376" s="402" t="s">
        <v>591</v>
      </c>
      <c r="F376" s="403" t="s">
        <v>4779</v>
      </c>
      <c r="G376" s="429" t="s">
        <v>4780</v>
      </c>
      <c r="H376" s="250" t="str">
        <f t="shared" si="16"/>
        <v>фото</v>
      </c>
      <c r="I376" s="153" t="s">
        <v>4781</v>
      </c>
      <c r="J376" s="321" t="s">
        <v>169</v>
      </c>
      <c r="K376" s="322">
        <v>1</v>
      </c>
      <c r="L376" s="404">
        <v>289.20000000000005</v>
      </c>
      <c r="M376" s="156">
        <v>1</v>
      </c>
      <c r="N376" s="213"/>
      <c r="O376" s="157">
        <f t="shared" si="17"/>
        <v>0</v>
      </c>
      <c r="P376" s="255">
        <v>4607109922132</v>
      </c>
      <c r="Q376" s="256"/>
      <c r="R376" s="212" t="s">
        <v>592</v>
      </c>
    </row>
    <row r="377" spans="1:18" ht="58.15" customHeight="1">
      <c r="A377" s="209">
        <v>364</v>
      </c>
      <c r="B377" s="211">
        <v>12073</v>
      </c>
      <c r="C377" s="477" t="s">
        <v>1295</v>
      </c>
      <c r="D377" s="274"/>
      <c r="E377" s="402" t="s">
        <v>591</v>
      </c>
      <c r="F377" s="403" t="s">
        <v>1188</v>
      </c>
      <c r="G377" s="429" t="s">
        <v>1189</v>
      </c>
      <c r="H377" s="250" t="str">
        <f t="shared" si="16"/>
        <v>фото</v>
      </c>
      <c r="I377" s="153" t="s">
        <v>1259</v>
      </c>
      <c r="J377" s="321" t="s">
        <v>169</v>
      </c>
      <c r="K377" s="322">
        <v>1</v>
      </c>
      <c r="L377" s="404">
        <v>305.40000000000003</v>
      </c>
      <c r="M377" s="156">
        <v>1</v>
      </c>
      <c r="N377" s="213"/>
      <c r="O377" s="157">
        <f t="shared" si="17"/>
        <v>0</v>
      </c>
      <c r="P377" s="255">
        <v>4607109922125</v>
      </c>
      <c r="Q377" s="256"/>
      <c r="R377" s="212" t="s">
        <v>592</v>
      </c>
    </row>
    <row r="378" spans="1:18" ht="58.15" customHeight="1">
      <c r="A378" s="209">
        <v>365</v>
      </c>
      <c r="B378" s="211">
        <v>12075</v>
      </c>
      <c r="C378" s="477" t="s">
        <v>1292</v>
      </c>
      <c r="D378" s="274"/>
      <c r="E378" s="402" t="s">
        <v>591</v>
      </c>
      <c r="F378" s="403" t="s">
        <v>1182</v>
      </c>
      <c r="G378" s="429" t="s">
        <v>1183</v>
      </c>
      <c r="H378" s="250" t="str">
        <f t="shared" si="16"/>
        <v>фото</v>
      </c>
      <c r="I378" s="153" t="s">
        <v>1256</v>
      </c>
      <c r="J378" s="321" t="s">
        <v>169</v>
      </c>
      <c r="K378" s="322">
        <v>1</v>
      </c>
      <c r="L378" s="404">
        <v>297.20000000000005</v>
      </c>
      <c r="M378" s="156">
        <v>1</v>
      </c>
      <c r="N378" s="213"/>
      <c r="O378" s="157">
        <f t="shared" si="17"/>
        <v>0</v>
      </c>
      <c r="P378" s="255">
        <v>4607109922101</v>
      </c>
      <c r="Q378" s="256"/>
      <c r="R378" s="212" t="s">
        <v>592</v>
      </c>
    </row>
    <row r="379" spans="1:18" ht="58.15" customHeight="1">
      <c r="A379" s="209">
        <v>366</v>
      </c>
      <c r="B379" s="211">
        <v>12076</v>
      </c>
      <c r="C379" s="477" t="s">
        <v>1298</v>
      </c>
      <c r="D379" s="274"/>
      <c r="E379" s="402" t="s">
        <v>591</v>
      </c>
      <c r="F379" s="403" t="s">
        <v>1195</v>
      </c>
      <c r="G379" s="429" t="s">
        <v>1196</v>
      </c>
      <c r="H379" s="250" t="str">
        <f t="shared" si="16"/>
        <v>фото</v>
      </c>
      <c r="I379" s="153" t="s">
        <v>1262</v>
      </c>
      <c r="J379" s="321" t="s">
        <v>169</v>
      </c>
      <c r="K379" s="322">
        <v>1</v>
      </c>
      <c r="L379" s="404">
        <v>278.60000000000002</v>
      </c>
      <c r="M379" s="156">
        <v>1</v>
      </c>
      <c r="N379" s="213"/>
      <c r="O379" s="157">
        <f t="shared" si="17"/>
        <v>0</v>
      </c>
      <c r="P379" s="255">
        <v>4607109922095</v>
      </c>
      <c r="Q379" s="256"/>
      <c r="R379" s="212" t="s">
        <v>592</v>
      </c>
    </row>
    <row r="380" spans="1:18" ht="58.15" customHeight="1">
      <c r="A380" s="209">
        <v>367</v>
      </c>
      <c r="B380" s="211">
        <v>4609</v>
      </c>
      <c r="C380" s="477" t="s">
        <v>908</v>
      </c>
      <c r="D380" s="274"/>
      <c r="E380" s="402" t="s">
        <v>591</v>
      </c>
      <c r="F380" s="403" t="s">
        <v>829</v>
      </c>
      <c r="G380" s="429" t="s">
        <v>858</v>
      </c>
      <c r="H380" s="250" t="str">
        <f t="shared" si="16"/>
        <v>фото</v>
      </c>
      <c r="I380" s="153" t="s">
        <v>887</v>
      </c>
      <c r="J380" s="321" t="s">
        <v>169</v>
      </c>
      <c r="K380" s="322">
        <v>1</v>
      </c>
      <c r="L380" s="404">
        <v>278.60000000000002</v>
      </c>
      <c r="M380" s="156">
        <v>1</v>
      </c>
      <c r="N380" s="213"/>
      <c r="O380" s="157">
        <f t="shared" si="17"/>
        <v>0</v>
      </c>
      <c r="P380" s="255">
        <v>4607109990308</v>
      </c>
      <c r="Q380" s="256"/>
      <c r="R380" s="212" t="s">
        <v>592</v>
      </c>
    </row>
    <row r="381" spans="1:18" ht="58.15" customHeight="1">
      <c r="A381" s="209">
        <v>368</v>
      </c>
      <c r="B381" s="211">
        <v>3097</v>
      </c>
      <c r="C381" s="477" t="s">
        <v>502</v>
      </c>
      <c r="D381" s="274"/>
      <c r="E381" s="402" t="s">
        <v>591</v>
      </c>
      <c r="F381" s="403" t="s">
        <v>406</v>
      </c>
      <c r="G381" s="429" t="s">
        <v>606</v>
      </c>
      <c r="H381" s="250" t="str">
        <f t="shared" si="16"/>
        <v>фото</v>
      </c>
      <c r="I381" s="153" t="s">
        <v>459</v>
      </c>
      <c r="J381" s="321" t="s">
        <v>169</v>
      </c>
      <c r="K381" s="322">
        <v>1</v>
      </c>
      <c r="L381" s="404">
        <v>331.90000000000003</v>
      </c>
      <c r="M381" s="156">
        <v>1</v>
      </c>
      <c r="N381" s="213"/>
      <c r="O381" s="157">
        <f t="shared" si="17"/>
        <v>0</v>
      </c>
      <c r="P381" s="255">
        <v>4607109954713</v>
      </c>
      <c r="Q381" s="256"/>
      <c r="R381" s="212" t="s">
        <v>592</v>
      </c>
    </row>
    <row r="382" spans="1:18" ht="58.15" customHeight="1">
      <c r="A382" s="209">
        <v>369</v>
      </c>
      <c r="B382" s="211">
        <v>4001</v>
      </c>
      <c r="C382" s="477" t="s">
        <v>907</v>
      </c>
      <c r="D382" s="274"/>
      <c r="E382" s="402" t="s">
        <v>591</v>
      </c>
      <c r="F382" s="403" t="s">
        <v>828</v>
      </c>
      <c r="G382" s="429" t="s">
        <v>857</v>
      </c>
      <c r="H382" s="250" t="str">
        <f t="shared" si="16"/>
        <v>фото</v>
      </c>
      <c r="I382" s="153" t="s">
        <v>886</v>
      </c>
      <c r="J382" s="321" t="s">
        <v>169</v>
      </c>
      <c r="K382" s="322">
        <v>1</v>
      </c>
      <c r="L382" s="404">
        <v>278.60000000000002</v>
      </c>
      <c r="M382" s="156">
        <v>1</v>
      </c>
      <c r="N382" s="213"/>
      <c r="O382" s="157">
        <f t="shared" si="17"/>
        <v>0</v>
      </c>
      <c r="P382" s="255">
        <v>4607109982198</v>
      </c>
      <c r="Q382" s="256"/>
      <c r="R382" s="212" t="s">
        <v>592</v>
      </c>
    </row>
    <row r="383" spans="1:18" ht="58.15" customHeight="1">
      <c r="A383" s="209">
        <v>370</v>
      </c>
      <c r="B383" s="211">
        <v>3991</v>
      </c>
      <c r="C383" s="477" t="s">
        <v>338</v>
      </c>
      <c r="D383" s="274"/>
      <c r="E383" s="402" t="s">
        <v>591</v>
      </c>
      <c r="F383" s="403" t="s">
        <v>405</v>
      </c>
      <c r="G383" s="429" t="s">
        <v>605</v>
      </c>
      <c r="H383" s="250" t="str">
        <f t="shared" si="16"/>
        <v>фото</v>
      </c>
      <c r="I383" s="153" t="s">
        <v>339</v>
      </c>
      <c r="J383" s="321" t="s">
        <v>169</v>
      </c>
      <c r="K383" s="322">
        <v>1</v>
      </c>
      <c r="L383" s="404">
        <v>278.60000000000002</v>
      </c>
      <c r="M383" s="156">
        <v>1</v>
      </c>
      <c r="N383" s="213"/>
      <c r="O383" s="157">
        <f t="shared" si="17"/>
        <v>0</v>
      </c>
      <c r="P383" s="255">
        <v>4607109982099</v>
      </c>
      <c r="Q383" s="256"/>
      <c r="R383" s="212" t="s">
        <v>592</v>
      </c>
    </row>
    <row r="384" spans="1:18" ht="15">
      <c r="A384" s="209">
        <v>371</v>
      </c>
      <c r="B384" s="148"/>
      <c r="C384" s="204"/>
      <c r="D384" s="204"/>
      <c r="E384" s="261"/>
      <c r="F384" s="147" t="s">
        <v>8876</v>
      </c>
      <c r="G384" s="373"/>
      <c r="H384" s="148"/>
      <c r="I384" s="149"/>
      <c r="J384" s="204"/>
      <c r="K384" s="210"/>
      <c r="L384" s="264"/>
      <c r="M384" s="203"/>
      <c r="N384" s="204"/>
      <c r="O384" s="204"/>
      <c r="P384" s="204"/>
      <c r="Q384" s="204"/>
      <c r="R384" s="204"/>
    </row>
    <row r="385" spans="1:18" ht="58.15" customHeight="1">
      <c r="A385" s="209">
        <v>372</v>
      </c>
      <c r="B385" s="211">
        <v>2531</v>
      </c>
      <c r="C385" s="477" t="s">
        <v>1302</v>
      </c>
      <c r="D385" s="274"/>
      <c r="E385" s="402" t="s">
        <v>624</v>
      </c>
      <c r="F385" s="403" t="s">
        <v>1073</v>
      </c>
      <c r="G385" s="429" t="s">
        <v>1074</v>
      </c>
      <c r="H385" s="250" t="str">
        <f t="shared" ref="H385:H420" si="18">HYPERLINK("https://www.gardenbulbs.ru/images/vesna_CL/thumbnails/"&amp;C385&amp;".jpg","фото")</f>
        <v>фото</v>
      </c>
      <c r="I385" s="153" t="s">
        <v>1075</v>
      </c>
      <c r="J385" s="321" t="s">
        <v>169</v>
      </c>
      <c r="K385" s="322">
        <v>1</v>
      </c>
      <c r="L385" s="404">
        <v>204.5</v>
      </c>
      <c r="M385" s="156">
        <v>1</v>
      </c>
      <c r="N385" s="213"/>
      <c r="O385" s="157">
        <f t="shared" ref="O385:O420" si="19">IF(ISERROR(L385*N385),0,L385*N385)</f>
        <v>0</v>
      </c>
      <c r="P385" s="255">
        <v>4607109977668</v>
      </c>
      <c r="Q385" s="256"/>
      <c r="R385" s="212" t="s">
        <v>625</v>
      </c>
    </row>
    <row r="386" spans="1:18" ht="58.15" customHeight="1">
      <c r="A386" s="209">
        <v>373</v>
      </c>
      <c r="B386" s="211">
        <v>4158</v>
      </c>
      <c r="C386" s="477" t="s">
        <v>1053</v>
      </c>
      <c r="D386" s="274"/>
      <c r="E386" s="402" t="s">
        <v>624</v>
      </c>
      <c r="F386" s="403" t="s">
        <v>1054</v>
      </c>
      <c r="G386" s="429" t="s">
        <v>1055</v>
      </c>
      <c r="H386" s="250" t="str">
        <f t="shared" si="18"/>
        <v>фото</v>
      </c>
      <c r="I386" s="153" t="s">
        <v>1056</v>
      </c>
      <c r="J386" s="321" t="s">
        <v>169</v>
      </c>
      <c r="K386" s="322">
        <v>1</v>
      </c>
      <c r="L386" s="404">
        <v>225.9</v>
      </c>
      <c r="M386" s="156">
        <v>1</v>
      </c>
      <c r="N386" s="213"/>
      <c r="O386" s="157">
        <f t="shared" si="19"/>
        <v>0</v>
      </c>
      <c r="P386" s="255">
        <v>4607109983768</v>
      </c>
      <c r="Q386" s="256"/>
      <c r="R386" s="212" t="s">
        <v>625</v>
      </c>
    </row>
    <row r="387" spans="1:18" ht="58.15" customHeight="1">
      <c r="A387" s="209">
        <v>374</v>
      </c>
      <c r="B387" s="211">
        <v>3084</v>
      </c>
      <c r="C387" s="477" t="s">
        <v>503</v>
      </c>
      <c r="D387" s="274"/>
      <c r="E387" s="402" t="s">
        <v>624</v>
      </c>
      <c r="F387" s="403" t="s">
        <v>419</v>
      </c>
      <c r="G387" s="429" t="s">
        <v>629</v>
      </c>
      <c r="H387" s="250" t="str">
        <f t="shared" si="18"/>
        <v>фото</v>
      </c>
      <c r="I387" s="153" t="s">
        <v>465</v>
      </c>
      <c r="J387" s="321" t="s">
        <v>169</v>
      </c>
      <c r="K387" s="322">
        <v>1</v>
      </c>
      <c r="L387" s="404">
        <v>180.6</v>
      </c>
      <c r="M387" s="156">
        <v>1</v>
      </c>
      <c r="N387" s="213"/>
      <c r="O387" s="157">
        <f t="shared" si="19"/>
        <v>0</v>
      </c>
      <c r="P387" s="255">
        <v>4607109954935</v>
      </c>
      <c r="Q387" s="256"/>
      <c r="R387" s="212" t="s">
        <v>625</v>
      </c>
    </row>
    <row r="388" spans="1:18" ht="58.15" customHeight="1">
      <c r="A388" s="209">
        <v>375</v>
      </c>
      <c r="B388" s="211">
        <v>11301</v>
      </c>
      <c r="C388" s="477" t="s">
        <v>1553</v>
      </c>
      <c r="D388" s="274"/>
      <c r="E388" s="402" t="s">
        <v>624</v>
      </c>
      <c r="F388" s="403" t="s">
        <v>1554</v>
      </c>
      <c r="G388" s="429" t="s">
        <v>1555</v>
      </c>
      <c r="H388" s="250" t="str">
        <f t="shared" si="18"/>
        <v>фото</v>
      </c>
      <c r="I388" s="153" t="s">
        <v>4790</v>
      </c>
      <c r="J388" s="321" t="s">
        <v>169</v>
      </c>
      <c r="K388" s="322">
        <v>1</v>
      </c>
      <c r="L388" s="404">
        <v>225.9</v>
      </c>
      <c r="M388" s="156">
        <v>1</v>
      </c>
      <c r="N388" s="213"/>
      <c r="O388" s="157">
        <f t="shared" si="19"/>
        <v>0</v>
      </c>
      <c r="P388" s="255">
        <v>4607109945940</v>
      </c>
      <c r="Q388" s="256"/>
      <c r="R388" s="212" t="s">
        <v>625</v>
      </c>
    </row>
    <row r="389" spans="1:18" ht="58.15" customHeight="1">
      <c r="A389" s="209">
        <v>376</v>
      </c>
      <c r="B389" s="211">
        <v>315</v>
      </c>
      <c r="C389" s="477" t="s">
        <v>504</v>
      </c>
      <c r="D389" s="274"/>
      <c r="E389" s="402" t="s">
        <v>624</v>
      </c>
      <c r="F389" s="403" t="s">
        <v>418</v>
      </c>
      <c r="G389" s="429" t="s">
        <v>628</v>
      </c>
      <c r="H389" s="250" t="str">
        <f t="shared" si="18"/>
        <v>фото</v>
      </c>
      <c r="I389" s="153" t="s">
        <v>175</v>
      </c>
      <c r="J389" s="321" t="s">
        <v>169</v>
      </c>
      <c r="K389" s="322">
        <v>1</v>
      </c>
      <c r="L389" s="404">
        <v>180.6</v>
      </c>
      <c r="M389" s="156">
        <v>1</v>
      </c>
      <c r="N389" s="213"/>
      <c r="O389" s="157">
        <f t="shared" si="19"/>
        <v>0</v>
      </c>
      <c r="P389" s="255">
        <v>4607109976647</v>
      </c>
      <c r="Q389" s="256"/>
      <c r="R389" s="212" t="s">
        <v>625</v>
      </c>
    </row>
    <row r="390" spans="1:18" ht="58.15" customHeight="1">
      <c r="A390" s="209">
        <v>377</v>
      </c>
      <c r="B390" s="211">
        <v>134</v>
      </c>
      <c r="C390" s="477" t="s">
        <v>505</v>
      </c>
      <c r="D390" s="274"/>
      <c r="E390" s="402" t="s">
        <v>624</v>
      </c>
      <c r="F390" s="403" t="s">
        <v>417</v>
      </c>
      <c r="G390" s="429" t="s">
        <v>627</v>
      </c>
      <c r="H390" s="250" t="str">
        <f t="shared" si="18"/>
        <v>фото</v>
      </c>
      <c r="I390" s="153" t="s">
        <v>464</v>
      </c>
      <c r="J390" s="321" t="s">
        <v>169</v>
      </c>
      <c r="K390" s="322">
        <v>1</v>
      </c>
      <c r="L390" s="404">
        <v>180.6</v>
      </c>
      <c r="M390" s="156">
        <v>1</v>
      </c>
      <c r="N390" s="213"/>
      <c r="O390" s="157">
        <f t="shared" si="19"/>
        <v>0</v>
      </c>
      <c r="P390" s="255">
        <v>4607109968673</v>
      </c>
      <c r="Q390" s="256"/>
      <c r="R390" s="212" t="s">
        <v>625</v>
      </c>
    </row>
    <row r="391" spans="1:18" ht="58.15" customHeight="1">
      <c r="A391" s="209">
        <v>378</v>
      </c>
      <c r="B391" s="211">
        <v>6793</v>
      </c>
      <c r="C391" s="477" t="s">
        <v>506</v>
      </c>
      <c r="D391" s="274"/>
      <c r="E391" s="402" t="s">
        <v>624</v>
      </c>
      <c r="F391" s="403" t="s">
        <v>421</v>
      </c>
      <c r="G391" s="429" t="s">
        <v>631</v>
      </c>
      <c r="H391" s="250" t="str">
        <f t="shared" si="18"/>
        <v>фото</v>
      </c>
      <c r="I391" s="153" t="s">
        <v>467</v>
      </c>
      <c r="J391" s="321" t="s">
        <v>169</v>
      </c>
      <c r="K391" s="322">
        <v>1</v>
      </c>
      <c r="L391" s="404">
        <v>180.6</v>
      </c>
      <c r="M391" s="156">
        <v>1</v>
      </c>
      <c r="N391" s="213"/>
      <c r="O391" s="157">
        <f t="shared" si="19"/>
        <v>0</v>
      </c>
      <c r="P391" s="255">
        <v>4607109944370</v>
      </c>
      <c r="Q391" s="256"/>
      <c r="R391" s="212" t="s">
        <v>625</v>
      </c>
    </row>
    <row r="392" spans="1:18" ht="58.15" customHeight="1">
      <c r="A392" s="209">
        <v>379</v>
      </c>
      <c r="B392" s="211">
        <v>356</v>
      </c>
      <c r="C392" s="477" t="s">
        <v>8261</v>
      </c>
      <c r="D392" s="274"/>
      <c r="E392" s="402" t="s">
        <v>624</v>
      </c>
      <c r="F392" s="403" t="s">
        <v>8068</v>
      </c>
      <c r="G392" s="429" t="s">
        <v>8069</v>
      </c>
      <c r="H392" s="250" t="str">
        <f t="shared" si="18"/>
        <v>фото</v>
      </c>
      <c r="I392" s="153" t="s">
        <v>8205</v>
      </c>
      <c r="J392" s="321" t="s">
        <v>169</v>
      </c>
      <c r="K392" s="322">
        <v>1</v>
      </c>
      <c r="L392" s="404">
        <v>180.6</v>
      </c>
      <c r="M392" s="156">
        <v>1</v>
      </c>
      <c r="N392" s="213"/>
      <c r="O392" s="157">
        <f t="shared" si="19"/>
        <v>0</v>
      </c>
      <c r="P392" s="255">
        <v>4607109932575</v>
      </c>
      <c r="Q392" s="256"/>
      <c r="R392" s="212" t="s">
        <v>625</v>
      </c>
    </row>
    <row r="393" spans="1:18" ht="58.15" customHeight="1">
      <c r="A393" s="209">
        <v>380</v>
      </c>
      <c r="B393" s="211">
        <v>4639</v>
      </c>
      <c r="C393" s="477" t="s">
        <v>507</v>
      </c>
      <c r="D393" s="274"/>
      <c r="E393" s="402" t="s">
        <v>624</v>
      </c>
      <c r="F393" s="403" t="s">
        <v>422</v>
      </c>
      <c r="G393" s="429" t="s">
        <v>632</v>
      </c>
      <c r="H393" s="250" t="str">
        <f t="shared" si="18"/>
        <v>фото</v>
      </c>
      <c r="I393" s="153" t="s">
        <v>468</v>
      </c>
      <c r="J393" s="321" t="s">
        <v>169</v>
      </c>
      <c r="K393" s="322">
        <v>1</v>
      </c>
      <c r="L393" s="404">
        <v>180.6</v>
      </c>
      <c r="M393" s="156">
        <v>1</v>
      </c>
      <c r="N393" s="213"/>
      <c r="O393" s="157">
        <f t="shared" si="19"/>
        <v>0</v>
      </c>
      <c r="P393" s="255">
        <v>4607109990605</v>
      </c>
      <c r="Q393" s="256"/>
      <c r="R393" s="212" t="s">
        <v>625</v>
      </c>
    </row>
    <row r="394" spans="1:18" ht="58.15" customHeight="1">
      <c r="A394" s="209">
        <v>381</v>
      </c>
      <c r="B394" s="211">
        <v>5413</v>
      </c>
      <c r="C394" s="477" t="s">
        <v>633</v>
      </c>
      <c r="D394" s="274"/>
      <c r="E394" s="402" t="s">
        <v>624</v>
      </c>
      <c r="F394" s="403" t="s">
        <v>423</v>
      </c>
      <c r="G394" s="429" t="s">
        <v>634</v>
      </c>
      <c r="H394" s="250" t="str">
        <f t="shared" si="18"/>
        <v>фото</v>
      </c>
      <c r="I394" s="153" t="s">
        <v>469</v>
      </c>
      <c r="J394" s="321" t="s">
        <v>169</v>
      </c>
      <c r="K394" s="322">
        <v>1</v>
      </c>
      <c r="L394" s="404">
        <v>180.6</v>
      </c>
      <c r="M394" s="156">
        <v>1</v>
      </c>
      <c r="N394" s="213"/>
      <c r="O394" s="157">
        <f t="shared" si="19"/>
        <v>0</v>
      </c>
      <c r="P394" s="255">
        <v>4607109937099</v>
      </c>
      <c r="Q394" s="256"/>
      <c r="R394" s="212" t="s">
        <v>625</v>
      </c>
    </row>
    <row r="395" spans="1:18" ht="58.15" customHeight="1">
      <c r="A395" s="209">
        <v>382</v>
      </c>
      <c r="B395" s="211">
        <v>607</v>
      </c>
      <c r="C395" s="477" t="s">
        <v>1061</v>
      </c>
      <c r="D395" s="274"/>
      <c r="E395" s="402" t="s">
        <v>624</v>
      </c>
      <c r="F395" s="403" t="s">
        <v>1062</v>
      </c>
      <c r="G395" s="429" t="s">
        <v>1063</v>
      </c>
      <c r="H395" s="250" t="str">
        <f t="shared" si="18"/>
        <v>фото</v>
      </c>
      <c r="I395" s="153" t="s">
        <v>1064</v>
      </c>
      <c r="J395" s="321" t="s">
        <v>169</v>
      </c>
      <c r="K395" s="322">
        <v>1</v>
      </c>
      <c r="L395" s="404">
        <v>180.6</v>
      </c>
      <c r="M395" s="156">
        <v>1</v>
      </c>
      <c r="N395" s="213"/>
      <c r="O395" s="157">
        <f t="shared" si="19"/>
        <v>0</v>
      </c>
      <c r="P395" s="255">
        <v>4607109957967</v>
      </c>
      <c r="Q395" s="256"/>
      <c r="R395" s="212" t="s">
        <v>625</v>
      </c>
    </row>
    <row r="396" spans="1:18" ht="54" customHeight="1">
      <c r="A396" s="209">
        <v>383</v>
      </c>
      <c r="B396" s="211">
        <v>9701</v>
      </c>
      <c r="C396" s="477" t="s">
        <v>4791</v>
      </c>
      <c r="D396" s="274"/>
      <c r="E396" s="402" t="s">
        <v>624</v>
      </c>
      <c r="F396" s="403" t="s">
        <v>4792</v>
      </c>
      <c r="G396" s="429" t="s">
        <v>4793</v>
      </c>
      <c r="H396" s="250" t="str">
        <f t="shared" si="18"/>
        <v>фото</v>
      </c>
      <c r="I396" s="153" t="s">
        <v>4794</v>
      </c>
      <c r="J396" s="321" t="s">
        <v>169</v>
      </c>
      <c r="K396" s="322">
        <v>1</v>
      </c>
      <c r="L396" s="404">
        <v>207.4</v>
      </c>
      <c r="M396" s="156">
        <v>1</v>
      </c>
      <c r="N396" s="213"/>
      <c r="O396" s="157">
        <f t="shared" si="19"/>
        <v>0</v>
      </c>
      <c r="P396" s="255">
        <v>4607109936672</v>
      </c>
      <c r="Q396" s="256"/>
      <c r="R396" s="212" t="s">
        <v>625</v>
      </c>
    </row>
    <row r="397" spans="1:18" ht="58.15" customHeight="1">
      <c r="A397" s="209">
        <v>384</v>
      </c>
      <c r="B397" s="211">
        <v>6794</v>
      </c>
      <c r="C397" s="477" t="s">
        <v>9948</v>
      </c>
      <c r="D397" s="274"/>
      <c r="E397" s="402" t="s">
        <v>624</v>
      </c>
      <c r="F397" s="403" t="s">
        <v>416</v>
      </c>
      <c r="G397" s="429" t="s">
        <v>626</v>
      </c>
      <c r="H397" s="250" t="str">
        <f t="shared" si="18"/>
        <v>фото</v>
      </c>
      <c r="I397" s="153" t="s">
        <v>463</v>
      </c>
      <c r="J397" s="321" t="s">
        <v>169</v>
      </c>
      <c r="K397" s="322">
        <v>1</v>
      </c>
      <c r="L397" s="404">
        <v>180.6</v>
      </c>
      <c r="M397" s="156">
        <v>1</v>
      </c>
      <c r="N397" s="213"/>
      <c r="O397" s="157">
        <f t="shared" si="19"/>
        <v>0</v>
      </c>
      <c r="P397" s="255">
        <v>4607109944387</v>
      </c>
      <c r="Q397" s="256"/>
      <c r="R397" s="212" t="s">
        <v>625</v>
      </c>
    </row>
    <row r="398" spans="1:18" ht="58.15" customHeight="1">
      <c r="A398" s="209">
        <v>385</v>
      </c>
      <c r="B398" s="211">
        <v>581</v>
      </c>
      <c r="C398" s="477" t="s">
        <v>4786</v>
      </c>
      <c r="D398" s="274"/>
      <c r="E398" s="402" t="s">
        <v>624</v>
      </c>
      <c r="F398" s="403" t="s">
        <v>4787</v>
      </c>
      <c r="G398" s="429" t="s">
        <v>4788</v>
      </c>
      <c r="H398" s="250" t="str">
        <f t="shared" si="18"/>
        <v>фото</v>
      </c>
      <c r="I398" s="153" t="s">
        <v>4789</v>
      </c>
      <c r="J398" s="321" t="s">
        <v>169</v>
      </c>
      <c r="K398" s="322">
        <v>1</v>
      </c>
      <c r="L398" s="404">
        <v>199.29999999999998</v>
      </c>
      <c r="M398" s="156">
        <v>1</v>
      </c>
      <c r="N398" s="213"/>
      <c r="O398" s="157">
        <f t="shared" si="19"/>
        <v>0</v>
      </c>
      <c r="P398" s="255">
        <v>4607109968666</v>
      </c>
      <c r="Q398" s="256"/>
      <c r="R398" s="212" t="s">
        <v>625</v>
      </c>
    </row>
    <row r="399" spans="1:18" ht="58.15" customHeight="1">
      <c r="A399" s="209">
        <v>386</v>
      </c>
      <c r="B399" s="211">
        <v>612</v>
      </c>
      <c r="C399" s="477" t="s">
        <v>1057</v>
      </c>
      <c r="D399" s="274"/>
      <c r="E399" s="402" t="s">
        <v>624</v>
      </c>
      <c r="F399" s="403" t="s">
        <v>1058</v>
      </c>
      <c r="G399" s="429" t="s">
        <v>1059</v>
      </c>
      <c r="H399" s="250" t="str">
        <f t="shared" si="18"/>
        <v>фото</v>
      </c>
      <c r="I399" s="153" t="s">
        <v>1060</v>
      </c>
      <c r="J399" s="321" t="s">
        <v>169</v>
      </c>
      <c r="K399" s="322">
        <v>1</v>
      </c>
      <c r="L399" s="404">
        <v>225.9</v>
      </c>
      <c r="M399" s="156">
        <v>1</v>
      </c>
      <c r="N399" s="213"/>
      <c r="O399" s="157">
        <f t="shared" si="19"/>
        <v>0</v>
      </c>
      <c r="P399" s="255">
        <v>4607109958018</v>
      </c>
      <c r="Q399" s="256"/>
      <c r="R399" s="212" t="s">
        <v>625</v>
      </c>
    </row>
    <row r="400" spans="1:18" ht="58.15" customHeight="1">
      <c r="A400" s="209">
        <v>387</v>
      </c>
      <c r="B400" s="211">
        <v>336</v>
      </c>
      <c r="C400" s="477" t="s">
        <v>508</v>
      </c>
      <c r="D400" s="274"/>
      <c r="E400" s="402" t="s">
        <v>624</v>
      </c>
      <c r="F400" s="403" t="s">
        <v>424</v>
      </c>
      <c r="G400" s="429" t="s">
        <v>635</v>
      </c>
      <c r="H400" s="250" t="str">
        <f t="shared" si="18"/>
        <v>фото</v>
      </c>
      <c r="I400" s="153" t="s">
        <v>470</v>
      </c>
      <c r="J400" s="321" t="s">
        <v>169</v>
      </c>
      <c r="K400" s="322">
        <v>1</v>
      </c>
      <c r="L400" s="404">
        <v>180.6</v>
      </c>
      <c r="M400" s="156">
        <v>1</v>
      </c>
      <c r="N400" s="213"/>
      <c r="O400" s="157">
        <f t="shared" si="19"/>
        <v>0</v>
      </c>
      <c r="P400" s="255">
        <v>4607109976746</v>
      </c>
      <c r="Q400" s="256"/>
      <c r="R400" s="212" t="s">
        <v>625</v>
      </c>
    </row>
    <row r="401" spans="1:18" ht="58.15" customHeight="1">
      <c r="A401" s="209">
        <v>388</v>
      </c>
      <c r="B401" s="211">
        <v>12061</v>
      </c>
      <c r="C401" s="477" t="s">
        <v>8258</v>
      </c>
      <c r="D401" s="274"/>
      <c r="E401" s="402" t="s">
        <v>624</v>
      </c>
      <c r="F401" s="403" t="s">
        <v>8063</v>
      </c>
      <c r="G401" s="429" t="s">
        <v>8064</v>
      </c>
      <c r="H401" s="250" t="str">
        <f t="shared" si="18"/>
        <v>фото</v>
      </c>
      <c r="I401" s="153" t="s">
        <v>8202</v>
      </c>
      <c r="J401" s="321" t="s">
        <v>169</v>
      </c>
      <c r="K401" s="322">
        <v>1</v>
      </c>
      <c r="L401" s="404">
        <v>225.9</v>
      </c>
      <c r="M401" s="156">
        <v>1</v>
      </c>
      <c r="N401" s="213"/>
      <c r="O401" s="157">
        <f t="shared" si="19"/>
        <v>0</v>
      </c>
      <c r="P401" s="255">
        <v>4607109990643</v>
      </c>
      <c r="Q401" s="256"/>
      <c r="R401" s="212" t="s">
        <v>625</v>
      </c>
    </row>
    <row r="402" spans="1:18" ht="54" customHeight="1">
      <c r="A402" s="209">
        <v>389</v>
      </c>
      <c r="B402" s="211">
        <v>6582</v>
      </c>
      <c r="C402" s="477" t="s">
        <v>11253</v>
      </c>
      <c r="D402" s="274"/>
      <c r="E402" s="486" t="s">
        <v>624</v>
      </c>
      <c r="F402" s="487" t="s">
        <v>10911</v>
      </c>
      <c r="G402" s="488" t="s">
        <v>10912</v>
      </c>
      <c r="H402" s="250" t="str">
        <f t="shared" si="18"/>
        <v>фото</v>
      </c>
      <c r="I402" s="153" t="s">
        <v>11135</v>
      </c>
      <c r="J402" s="321" t="s">
        <v>169</v>
      </c>
      <c r="K402" s="322">
        <v>1</v>
      </c>
      <c r="L402" s="404">
        <v>215</v>
      </c>
      <c r="M402" s="156">
        <v>1</v>
      </c>
      <c r="N402" s="213"/>
      <c r="O402" s="157">
        <f t="shared" si="19"/>
        <v>0</v>
      </c>
      <c r="P402" s="255">
        <v>4607109928455</v>
      </c>
      <c r="Q402" s="164" t="s">
        <v>190</v>
      </c>
      <c r="R402" s="212" t="s">
        <v>625</v>
      </c>
    </row>
    <row r="403" spans="1:18" ht="58.15" customHeight="1">
      <c r="A403" s="209">
        <v>390</v>
      </c>
      <c r="B403" s="211">
        <v>370</v>
      </c>
      <c r="C403" s="477" t="s">
        <v>509</v>
      </c>
      <c r="D403" s="274"/>
      <c r="E403" s="402" t="s">
        <v>624</v>
      </c>
      <c r="F403" s="403" t="s">
        <v>425</v>
      </c>
      <c r="G403" s="429" t="s">
        <v>636</v>
      </c>
      <c r="H403" s="250" t="str">
        <f t="shared" si="18"/>
        <v>фото</v>
      </c>
      <c r="I403" s="153" t="s">
        <v>471</v>
      </c>
      <c r="J403" s="321" t="s">
        <v>169</v>
      </c>
      <c r="K403" s="322">
        <v>1</v>
      </c>
      <c r="L403" s="404">
        <v>180.6</v>
      </c>
      <c r="M403" s="156">
        <v>1</v>
      </c>
      <c r="N403" s="213"/>
      <c r="O403" s="157">
        <f t="shared" si="19"/>
        <v>0</v>
      </c>
      <c r="P403" s="255">
        <v>4607109976784</v>
      </c>
      <c r="Q403" s="256"/>
      <c r="R403" s="212" t="s">
        <v>625</v>
      </c>
    </row>
    <row r="404" spans="1:18" ht="58.15" customHeight="1">
      <c r="A404" s="209">
        <v>391</v>
      </c>
      <c r="B404" s="211">
        <v>4162</v>
      </c>
      <c r="C404" s="477" t="s">
        <v>4795</v>
      </c>
      <c r="D404" s="274"/>
      <c r="E404" s="402" t="s">
        <v>624</v>
      </c>
      <c r="F404" s="403" t="s">
        <v>4796</v>
      </c>
      <c r="G404" s="429" t="s">
        <v>4797</v>
      </c>
      <c r="H404" s="250" t="str">
        <f t="shared" si="18"/>
        <v>фото</v>
      </c>
      <c r="I404" s="153" t="s">
        <v>4798</v>
      </c>
      <c r="J404" s="321" t="s">
        <v>169</v>
      </c>
      <c r="K404" s="322">
        <v>1</v>
      </c>
      <c r="L404" s="404">
        <v>180.6</v>
      </c>
      <c r="M404" s="156">
        <v>1</v>
      </c>
      <c r="N404" s="213"/>
      <c r="O404" s="157">
        <f t="shared" si="19"/>
        <v>0</v>
      </c>
      <c r="P404" s="255">
        <v>4607109983805</v>
      </c>
      <c r="Q404" s="256"/>
      <c r="R404" s="212" t="s">
        <v>625</v>
      </c>
    </row>
    <row r="405" spans="1:18" ht="58.15" customHeight="1">
      <c r="A405" s="209">
        <v>392</v>
      </c>
      <c r="B405" s="211">
        <v>5414</v>
      </c>
      <c r="C405" s="477" t="s">
        <v>637</v>
      </c>
      <c r="D405" s="274"/>
      <c r="E405" s="402" t="s">
        <v>624</v>
      </c>
      <c r="F405" s="403" t="s">
        <v>426</v>
      </c>
      <c r="G405" s="429" t="s">
        <v>638</v>
      </c>
      <c r="H405" s="250" t="str">
        <f t="shared" si="18"/>
        <v>фото</v>
      </c>
      <c r="I405" s="153" t="s">
        <v>1559</v>
      </c>
      <c r="J405" s="321" t="s">
        <v>169</v>
      </c>
      <c r="K405" s="322">
        <v>1</v>
      </c>
      <c r="L405" s="404">
        <v>191.4</v>
      </c>
      <c r="M405" s="156">
        <v>1</v>
      </c>
      <c r="N405" s="213"/>
      <c r="O405" s="157">
        <f t="shared" si="19"/>
        <v>0</v>
      </c>
      <c r="P405" s="255">
        <v>4607109937082</v>
      </c>
      <c r="Q405" s="256"/>
      <c r="R405" s="212" t="s">
        <v>625</v>
      </c>
    </row>
    <row r="406" spans="1:18" ht="58.15" customHeight="1">
      <c r="A406" s="209">
        <v>393</v>
      </c>
      <c r="B406" s="211">
        <v>3104</v>
      </c>
      <c r="C406" s="477" t="s">
        <v>8259</v>
      </c>
      <c r="D406" s="274"/>
      <c r="E406" s="402" t="s">
        <v>624</v>
      </c>
      <c r="F406" s="403" t="s">
        <v>8065</v>
      </c>
      <c r="G406" s="429" t="s">
        <v>5148</v>
      </c>
      <c r="H406" s="250" t="str">
        <f t="shared" si="18"/>
        <v>фото</v>
      </c>
      <c r="I406" s="153" t="s">
        <v>8203</v>
      </c>
      <c r="J406" s="321" t="s">
        <v>169</v>
      </c>
      <c r="K406" s="322">
        <v>1</v>
      </c>
      <c r="L406" s="404">
        <v>225.9</v>
      </c>
      <c r="M406" s="156">
        <v>1</v>
      </c>
      <c r="N406" s="213"/>
      <c r="O406" s="157">
        <f t="shared" si="19"/>
        <v>0</v>
      </c>
      <c r="P406" s="255">
        <v>4607109976821</v>
      </c>
      <c r="Q406" s="256"/>
      <c r="R406" s="212" t="s">
        <v>625</v>
      </c>
    </row>
    <row r="407" spans="1:18" ht="58.35" customHeight="1">
      <c r="A407" s="209">
        <v>394</v>
      </c>
      <c r="B407" s="211">
        <v>594</v>
      </c>
      <c r="C407" s="477" t="s">
        <v>9432</v>
      </c>
      <c r="D407" s="274"/>
      <c r="E407" s="402" t="s">
        <v>624</v>
      </c>
      <c r="F407" s="403" t="s">
        <v>9044</v>
      </c>
      <c r="G407" s="429" t="s">
        <v>9045</v>
      </c>
      <c r="H407" s="250" t="str">
        <f t="shared" si="18"/>
        <v>фото</v>
      </c>
      <c r="I407" s="153" t="s">
        <v>9587</v>
      </c>
      <c r="J407" s="321" t="s">
        <v>169</v>
      </c>
      <c r="K407" s="322">
        <v>1</v>
      </c>
      <c r="L407" s="404">
        <v>225.9</v>
      </c>
      <c r="M407" s="156">
        <v>1</v>
      </c>
      <c r="N407" s="213"/>
      <c r="O407" s="157">
        <f t="shared" si="19"/>
        <v>0</v>
      </c>
      <c r="P407" s="255">
        <v>4607109968949</v>
      </c>
      <c r="Q407" s="164"/>
      <c r="R407" s="212" t="s">
        <v>625</v>
      </c>
    </row>
    <row r="408" spans="1:18" ht="58.15" customHeight="1">
      <c r="A408" s="209">
        <v>395</v>
      </c>
      <c r="B408" s="211">
        <v>2126</v>
      </c>
      <c r="C408" s="477" t="s">
        <v>510</v>
      </c>
      <c r="D408" s="274"/>
      <c r="E408" s="402" t="s">
        <v>624</v>
      </c>
      <c r="F408" s="403" t="s">
        <v>427</v>
      </c>
      <c r="G408" s="429" t="s">
        <v>639</v>
      </c>
      <c r="H408" s="250" t="str">
        <f t="shared" si="18"/>
        <v>фото</v>
      </c>
      <c r="I408" s="153" t="s">
        <v>472</v>
      </c>
      <c r="J408" s="321" t="s">
        <v>169</v>
      </c>
      <c r="K408" s="322">
        <v>1</v>
      </c>
      <c r="L408" s="404">
        <v>180.6</v>
      </c>
      <c r="M408" s="156">
        <v>1</v>
      </c>
      <c r="N408" s="213"/>
      <c r="O408" s="157">
        <f t="shared" si="19"/>
        <v>0</v>
      </c>
      <c r="P408" s="255">
        <v>4607109976869</v>
      </c>
      <c r="Q408" s="256"/>
      <c r="R408" s="212" t="s">
        <v>625</v>
      </c>
    </row>
    <row r="409" spans="1:18" ht="54" customHeight="1">
      <c r="A409" s="209">
        <v>396</v>
      </c>
      <c r="B409" s="211">
        <v>2223</v>
      </c>
      <c r="C409" s="477" t="s">
        <v>9950</v>
      </c>
      <c r="D409" s="274"/>
      <c r="E409" s="402" t="s">
        <v>624</v>
      </c>
      <c r="F409" s="403" t="s">
        <v>10018</v>
      </c>
      <c r="G409" s="429" t="s">
        <v>10019</v>
      </c>
      <c r="H409" s="250" t="str">
        <f t="shared" si="18"/>
        <v>фото</v>
      </c>
      <c r="I409" s="153" t="s">
        <v>11136</v>
      </c>
      <c r="J409" s="321" t="s">
        <v>169</v>
      </c>
      <c r="K409" s="322">
        <v>1</v>
      </c>
      <c r="L409" s="404">
        <v>225.9</v>
      </c>
      <c r="M409" s="156">
        <v>1</v>
      </c>
      <c r="N409" s="213"/>
      <c r="O409" s="157">
        <f t="shared" si="19"/>
        <v>0</v>
      </c>
      <c r="P409" s="255">
        <v>4607109927571</v>
      </c>
      <c r="Q409" s="256">
        <v>2025</v>
      </c>
      <c r="R409" s="212" t="s">
        <v>625</v>
      </c>
    </row>
    <row r="410" spans="1:18" ht="58.15" customHeight="1">
      <c r="A410" s="209">
        <v>397</v>
      </c>
      <c r="B410" s="211">
        <v>10834</v>
      </c>
      <c r="C410" s="477" t="s">
        <v>1303</v>
      </c>
      <c r="D410" s="274"/>
      <c r="E410" s="402" t="s">
        <v>624</v>
      </c>
      <c r="F410" s="403" t="s">
        <v>1203</v>
      </c>
      <c r="G410" s="429" t="s">
        <v>1204</v>
      </c>
      <c r="H410" s="250" t="str">
        <f t="shared" si="18"/>
        <v>фото</v>
      </c>
      <c r="I410" s="153" t="s">
        <v>1266</v>
      </c>
      <c r="J410" s="321" t="s">
        <v>169</v>
      </c>
      <c r="K410" s="322">
        <v>1</v>
      </c>
      <c r="L410" s="404">
        <v>196.6</v>
      </c>
      <c r="M410" s="156">
        <v>1</v>
      </c>
      <c r="N410" s="213"/>
      <c r="O410" s="157">
        <f t="shared" si="19"/>
        <v>0</v>
      </c>
      <c r="P410" s="255">
        <v>4607109925034</v>
      </c>
      <c r="Q410" s="256"/>
      <c r="R410" s="212" t="s">
        <v>625</v>
      </c>
    </row>
    <row r="411" spans="1:18" ht="50.65" customHeight="1">
      <c r="A411" s="209">
        <v>398</v>
      </c>
      <c r="B411" s="211">
        <v>3100</v>
      </c>
      <c r="C411" s="477" t="s">
        <v>8260</v>
      </c>
      <c r="D411" s="274"/>
      <c r="E411" s="402" t="s">
        <v>624</v>
      </c>
      <c r="F411" s="403" t="s">
        <v>8066</v>
      </c>
      <c r="G411" s="429" t="s">
        <v>8067</v>
      </c>
      <c r="H411" s="250" t="str">
        <f t="shared" si="18"/>
        <v>фото</v>
      </c>
      <c r="I411" s="153" t="s">
        <v>8204</v>
      </c>
      <c r="J411" s="321" t="s">
        <v>169</v>
      </c>
      <c r="K411" s="322">
        <v>1</v>
      </c>
      <c r="L411" s="404">
        <v>180.6</v>
      </c>
      <c r="M411" s="156">
        <v>1</v>
      </c>
      <c r="N411" s="213"/>
      <c r="O411" s="157">
        <f t="shared" si="19"/>
        <v>0</v>
      </c>
      <c r="P411" s="255">
        <v>4607109928004</v>
      </c>
      <c r="Q411" s="164"/>
      <c r="R411" s="212" t="s">
        <v>625</v>
      </c>
    </row>
    <row r="412" spans="1:18" ht="58.15" customHeight="1">
      <c r="A412" s="209">
        <v>399</v>
      </c>
      <c r="B412" s="211">
        <v>9353</v>
      </c>
      <c r="C412" s="477" t="s">
        <v>1076</v>
      </c>
      <c r="D412" s="274"/>
      <c r="E412" s="402" t="s">
        <v>624</v>
      </c>
      <c r="F412" s="403" t="s">
        <v>1077</v>
      </c>
      <c r="G412" s="429" t="s">
        <v>1078</v>
      </c>
      <c r="H412" s="250" t="str">
        <f t="shared" si="18"/>
        <v>фото</v>
      </c>
      <c r="I412" s="153" t="s">
        <v>1079</v>
      </c>
      <c r="J412" s="321" t="s">
        <v>169</v>
      </c>
      <c r="K412" s="322">
        <v>1</v>
      </c>
      <c r="L412" s="404">
        <v>180.6</v>
      </c>
      <c r="M412" s="156">
        <v>1</v>
      </c>
      <c r="N412" s="213"/>
      <c r="O412" s="157">
        <f t="shared" si="19"/>
        <v>0</v>
      </c>
      <c r="P412" s="255">
        <v>4607109957974</v>
      </c>
      <c r="Q412" s="164"/>
      <c r="R412" s="212" t="s">
        <v>625</v>
      </c>
    </row>
    <row r="413" spans="1:18" ht="58.35" customHeight="1">
      <c r="A413" s="209">
        <v>400</v>
      </c>
      <c r="B413" s="211">
        <v>5704</v>
      </c>
      <c r="C413" s="477" t="s">
        <v>9949</v>
      </c>
      <c r="D413" s="274"/>
      <c r="E413" s="402" t="s">
        <v>624</v>
      </c>
      <c r="F413" s="403" t="s">
        <v>10016</v>
      </c>
      <c r="G413" s="429" t="s">
        <v>10017</v>
      </c>
      <c r="H413" s="250" t="str">
        <f t="shared" si="18"/>
        <v>фото</v>
      </c>
      <c r="I413" s="153" t="s">
        <v>11137</v>
      </c>
      <c r="J413" s="321" t="s">
        <v>169</v>
      </c>
      <c r="K413" s="322">
        <v>1</v>
      </c>
      <c r="L413" s="404">
        <v>225.9</v>
      </c>
      <c r="M413" s="156">
        <v>1</v>
      </c>
      <c r="N413" s="213"/>
      <c r="O413" s="157">
        <f t="shared" si="19"/>
        <v>0</v>
      </c>
      <c r="P413" s="255">
        <v>4607109932605</v>
      </c>
      <c r="Q413" s="256">
        <v>2025</v>
      </c>
      <c r="R413" s="212" t="s">
        <v>625</v>
      </c>
    </row>
    <row r="414" spans="1:18" ht="58.15" customHeight="1">
      <c r="A414" s="209">
        <v>401</v>
      </c>
      <c r="B414" s="211">
        <v>293</v>
      </c>
      <c r="C414" s="477" t="s">
        <v>511</v>
      </c>
      <c r="D414" s="274"/>
      <c r="E414" s="402" t="s">
        <v>624</v>
      </c>
      <c r="F414" s="403" t="s">
        <v>428</v>
      </c>
      <c r="G414" s="429" t="s">
        <v>640</v>
      </c>
      <c r="H414" s="250" t="str">
        <f t="shared" si="18"/>
        <v>фото</v>
      </c>
      <c r="I414" s="153" t="s">
        <v>473</v>
      </c>
      <c r="J414" s="321" t="s">
        <v>169</v>
      </c>
      <c r="K414" s="322">
        <v>1</v>
      </c>
      <c r="L414" s="404">
        <v>180.6</v>
      </c>
      <c r="M414" s="156">
        <v>1</v>
      </c>
      <c r="N414" s="213"/>
      <c r="O414" s="157">
        <f t="shared" si="19"/>
        <v>0</v>
      </c>
      <c r="P414" s="255">
        <v>4607109976890</v>
      </c>
      <c r="Q414" s="256"/>
      <c r="R414" s="212" t="s">
        <v>625</v>
      </c>
    </row>
    <row r="415" spans="1:18" ht="58.15" customHeight="1">
      <c r="A415" s="209">
        <v>402</v>
      </c>
      <c r="B415" s="211">
        <v>4489</v>
      </c>
      <c r="C415" s="477" t="s">
        <v>8640</v>
      </c>
      <c r="D415" s="274"/>
      <c r="E415" s="402" t="s">
        <v>624</v>
      </c>
      <c r="F415" s="403" t="s">
        <v>8885</v>
      </c>
      <c r="G415" s="429" t="s">
        <v>8886</v>
      </c>
      <c r="H415" s="250" t="str">
        <f t="shared" si="18"/>
        <v>фото</v>
      </c>
      <c r="I415" s="153" t="s">
        <v>8766</v>
      </c>
      <c r="J415" s="321" t="s">
        <v>169</v>
      </c>
      <c r="K415" s="322">
        <v>1</v>
      </c>
      <c r="L415" s="404">
        <v>180.6</v>
      </c>
      <c r="M415" s="156">
        <v>1</v>
      </c>
      <c r="N415" s="213"/>
      <c r="O415" s="157">
        <f t="shared" si="19"/>
        <v>0</v>
      </c>
      <c r="P415" s="255">
        <v>4607109989104</v>
      </c>
      <c r="Q415" s="428"/>
      <c r="R415" s="212" t="s">
        <v>625</v>
      </c>
    </row>
    <row r="416" spans="1:18" ht="58.15" customHeight="1">
      <c r="A416" s="209">
        <v>403</v>
      </c>
      <c r="B416" s="211">
        <v>320</v>
      </c>
      <c r="C416" s="477" t="s">
        <v>512</v>
      </c>
      <c r="D416" s="274"/>
      <c r="E416" s="402" t="s">
        <v>624</v>
      </c>
      <c r="F416" s="403" t="s">
        <v>420</v>
      </c>
      <c r="G416" s="429" t="s">
        <v>630</v>
      </c>
      <c r="H416" s="250" t="str">
        <f t="shared" si="18"/>
        <v>фото</v>
      </c>
      <c r="I416" s="153" t="s">
        <v>466</v>
      </c>
      <c r="J416" s="321" t="s">
        <v>169</v>
      </c>
      <c r="K416" s="322">
        <v>1</v>
      </c>
      <c r="L416" s="404">
        <v>180.6</v>
      </c>
      <c r="M416" s="156">
        <v>1</v>
      </c>
      <c r="N416" s="213"/>
      <c r="O416" s="157">
        <f t="shared" si="19"/>
        <v>0</v>
      </c>
      <c r="P416" s="255">
        <v>4607109976685</v>
      </c>
      <c r="Q416" s="256"/>
      <c r="R416" s="212" t="s">
        <v>625</v>
      </c>
    </row>
    <row r="417" spans="1:18" ht="58.15" customHeight="1">
      <c r="A417" s="209">
        <v>404</v>
      </c>
      <c r="B417" s="211">
        <v>4636</v>
      </c>
      <c r="C417" s="477" t="s">
        <v>1069</v>
      </c>
      <c r="D417" s="274"/>
      <c r="E417" s="402" t="s">
        <v>624</v>
      </c>
      <c r="F417" s="403" t="s">
        <v>1070</v>
      </c>
      <c r="G417" s="429" t="s">
        <v>1071</v>
      </c>
      <c r="H417" s="250" t="str">
        <f t="shared" si="18"/>
        <v>фото</v>
      </c>
      <c r="I417" s="153" t="s">
        <v>1072</v>
      </c>
      <c r="J417" s="321" t="s">
        <v>169</v>
      </c>
      <c r="K417" s="322">
        <v>1</v>
      </c>
      <c r="L417" s="404">
        <v>233.9</v>
      </c>
      <c r="M417" s="156">
        <v>1</v>
      </c>
      <c r="N417" s="213"/>
      <c r="O417" s="157">
        <f t="shared" si="19"/>
        <v>0</v>
      </c>
      <c r="P417" s="255">
        <v>4607109927229</v>
      </c>
      <c r="Q417" s="256"/>
      <c r="R417" s="212" t="s">
        <v>625</v>
      </c>
    </row>
    <row r="418" spans="1:18" ht="58.15" customHeight="1">
      <c r="A418" s="209">
        <v>405</v>
      </c>
      <c r="B418" s="211">
        <v>4522</v>
      </c>
      <c r="C418" s="477" t="s">
        <v>915</v>
      </c>
      <c r="D418" s="274"/>
      <c r="E418" s="402" t="s">
        <v>624</v>
      </c>
      <c r="F418" s="403" t="s">
        <v>836</v>
      </c>
      <c r="G418" s="429" t="s">
        <v>865</v>
      </c>
      <c r="H418" s="250" t="str">
        <f t="shared" si="18"/>
        <v>фото</v>
      </c>
      <c r="I418" s="153" t="s">
        <v>894</v>
      </c>
      <c r="J418" s="321" t="s">
        <v>169</v>
      </c>
      <c r="K418" s="322">
        <v>1</v>
      </c>
      <c r="L418" s="404">
        <v>180.6</v>
      </c>
      <c r="M418" s="156">
        <v>1</v>
      </c>
      <c r="N418" s="213"/>
      <c r="O418" s="157">
        <f t="shared" si="19"/>
        <v>0</v>
      </c>
      <c r="P418" s="255">
        <v>4607109927953</v>
      </c>
      <c r="Q418" s="256"/>
      <c r="R418" s="212" t="s">
        <v>625</v>
      </c>
    </row>
    <row r="419" spans="1:18" ht="72">
      <c r="A419" s="209">
        <v>406</v>
      </c>
      <c r="B419" s="211">
        <v>9256</v>
      </c>
      <c r="C419" s="477" t="s">
        <v>1556</v>
      </c>
      <c r="D419" s="274"/>
      <c r="E419" s="402" t="s">
        <v>624</v>
      </c>
      <c r="F419" s="403" t="s">
        <v>1557</v>
      </c>
      <c r="G419" s="429" t="s">
        <v>1558</v>
      </c>
      <c r="H419" s="250" t="str">
        <f t="shared" si="18"/>
        <v>фото</v>
      </c>
      <c r="I419" s="153" t="s">
        <v>4799</v>
      </c>
      <c r="J419" s="321" t="s">
        <v>169</v>
      </c>
      <c r="K419" s="322">
        <v>1</v>
      </c>
      <c r="L419" s="404">
        <v>225.9</v>
      </c>
      <c r="M419" s="156">
        <v>1</v>
      </c>
      <c r="N419" s="213"/>
      <c r="O419" s="157">
        <f t="shared" si="19"/>
        <v>0</v>
      </c>
      <c r="P419" s="255">
        <v>4607109916117</v>
      </c>
      <c r="Q419" s="256"/>
      <c r="R419" s="212" t="s">
        <v>625</v>
      </c>
    </row>
    <row r="420" spans="1:18" ht="58.15" customHeight="1">
      <c r="A420" s="209">
        <v>407</v>
      </c>
      <c r="B420" s="211">
        <v>5452</v>
      </c>
      <c r="C420" s="477" t="s">
        <v>1065</v>
      </c>
      <c r="D420" s="274"/>
      <c r="E420" s="402" t="s">
        <v>624</v>
      </c>
      <c r="F420" s="403" t="s">
        <v>1066</v>
      </c>
      <c r="G420" s="429" t="s">
        <v>1067</v>
      </c>
      <c r="H420" s="250" t="str">
        <f t="shared" si="18"/>
        <v>фото</v>
      </c>
      <c r="I420" s="153" t="s">
        <v>1068</v>
      </c>
      <c r="J420" s="321" t="s">
        <v>169</v>
      </c>
      <c r="K420" s="322">
        <v>1</v>
      </c>
      <c r="L420" s="404">
        <v>180.6</v>
      </c>
      <c r="M420" s="156">
        <v>1</v>
      </c>
      <c r="N420" s="213"/>
      <c r="O420" s="157">
        <f t="shared" si="19"/>
        <v>0</v>
      </c>
      <c r="P420" s="255">
        <v>4607109936696</v>
      </c>
      <c r="Q420" s="256"/>
      <c r="R420" s="212" t="s">
        <v>625</v>
      </c>
    </row>
    <row r="421" spans="1:18" ht="15">
      <c r="A421" s="209">
        <v>408</v>
      </c>
      <c r="B421" s="148"/>
      <c r="C421" s="204"/>
      <c r="D421" s="204"/>
      <c r="E421" s="261"/>
      <c r="F421" s="147" t="s">
        <v>10020</v>
      </c>
      <c r="G421" s="373"/>
      <c r="H421" s="148"/>
      <c r="I421" s="149"/>
      <c r="J421" s="204"/>
      <c r="K421" s="210"/>
      <c r="L421" s="264"/>
      <c r="M421" s="203"/>
      <c r="N421" s="204"/>
      <c r="O421" s="204"/>
      <c r="P421" s="204"/>
      <c r="Q421" s="256"/>
      <c r="R421" s="204"/>
    </row>
    <row r="422" spans="1:18" ht="58.35" customHeight="1">
      <c r="A422" s="209">
        <v>409</v>
      </c>
      <c r="B422" s="211">
        <v>10831</v>
      </c>
      <c r="C422" s="477" t="s">
        <v>1545</v>
      </c>
      <c r="D422" s="274"/>
      <c r="E422" s="402" t="s">
        <v>624</v>
      </c>
      <c r="F422" s="403" t="s">
        <v>1546</v>
      </c>
      <c r="G422" s="429" t="s">
        <v>1547</v>
      </c>
      <c r="H422" s="250" t="str">
        <f t="shared" ref="H422:H451" si="20">HYPERLINK("https://www.gardenbulbs.ru/images/vesna_CL/thumbnails/"&amp;C422&amp;".jpg","фото")</f>
        <v>фото</v>
      </c>
      <c r="I422" s="153" t="s">
        <v>1548</v>
      </c>
      <c r="J422" s="321" t="s">
        <v>169</v>
      </c>
      <c r="K422" s="322">
        <v>1</v>
      </c>
      <c r="L422" s="404">
        <v>225.9</v>
      </c>
      <c r="M422" s="156">
        <v>1</v>
      </c>
      <c r="N422" s="213"/>
      <c r="O422" s="157">
        <f t="shared" ref="O422:O451" si="21">IF(ISERROR(L422*N422),0,L422*N422)</f>
        <v>0</v>
      </c>
      <c r="P422" s="255">
        <v>4607109925065</v>
      </c>
      <c r="Q422" s="256"/>
      <c r="R422" s="212" t="s">
        <v>625</v>
      </c>
    </row>
    <row r="423" spans="1:18" ht="60">
      <c r="A423" s="209">
        <v>410</v>
      </c>
      <c r="B423" s="211">
        <v>95</v>
      </c>
      <c r="C423" s="477" t="s">
        <v>1502</v>
      </c>
      <c r="D423" s="274"/>
      <c r="E423" s="402" t="s">
        <v>624</v>
      </c>
      <c r="F423" s="403" t="s">
        <v>1503</v>
      </c>
      <c r="G423" s="429" t="s">
        <v>1504</v>
      </c>
      <c r="H423" s="250" t="str">
        <f t="shared" si="20"/>
        <v>фото</v>
      </c>
      <c r="I423" s="153" t="s">
        <v>1505</v>
      </c>
      <c r="J423" s="321" t="s">
        <v>169</v>
      </c>
      <c r="K423" s="322">
        <v>1</v>
      </c>
      <c r="L423" s="404">
        <v>271.40000000000003</v>
      </c>
      <c r="M423" s="156">
        <v>1</v>
      </c>
      <c r="N423" s="213"/>
      <c r="O423" s="157">
        <f t="shared" si="21"/>
        <v>0</v>
      </c>
      <c r="P423" s="255">
        <v>4607109969151</v>
      </c>
      <c r="Q423" s="256"/>
      <c r="R423" s="212" t="s">
        <v>625</v>
      </c>
    </row>
    <row r="424" spans="1:18" ht="47.85" customHeight="1">
      <c r="A424" s="209">
        <v>411</v>
      </c>
      <c r="B424" s="211">
        <v>5115</v>
      </c>
      <c r="C424" s="477" t="s">
        <v>11254</v>
      </c>
      <c r="D424" s="274"/>
      <c r="E424" s="486" t="s">
        <v>624</v>
      </c>
      <c r="F424" s="487" t="s">
        <v>10913</v>
      </c>
      <c r="G424" s="488" t="s">
        <v>10914</v>
      </c>
      <c r="H424" s="250" t="str">
        <f t="shared" si="20"/>
        <v>фото</v>
      </c>
      <c r="I424" s="153" t="s">
        <v>11138</v>
      </c>
      <c r="J424" s="321" t="s">
        <v>169</v>
      </c>
      <c r="K424" s="322">
        <v>1</v>
      </c>
      <c r="L424" s="404">
        <v>252.4</v>
      </c>
      <c r="M424" s="156">
        <v>1</v>
      </c>
      <c r="N424" s="213"/>
      <c r="O424" s="157">
        <f t="shared" si="21"/>
        <v>0</v>
      </c>
      <c r="P424" s="255">
        <v>4607109938645</v>
      </c>
      <c r="Q424" s="164" t="s">
        <v>190</v>
      </c>
      <c r="R424" s="212" t="s">
        <v>625</v>
      </c>
    </row>
    <row r="425" spans="1:18" ht="58.35" customHeight="1">
      <c r="A425" s="209">
        <v>412</v>
      </c>
      <c r="B425" s="211">
        <v>5322</v>
      </c>
      <c r="C425" s="477" t="s">
        <v>9953</v>
      </c>
      <c r="D425" s="274"/>
      <c r="E425" s="402" t="s">
        <v>624</v>
      </c>
      <c r="F425" s="403" t="s">
        <v>10025</v>
      </c>
      <c r="G425" s="429" t="s">
        <v>10026</v>
      </c>
      <c r="H425" s="250" t="str">
        <f t="shared" si="20"/>
        <v>фото</v>
      </c>
      <c r="I425" s="153" t="s">
        <v>10129</v>
      </c>
      <c r="J425" s="321" t="s">
        <v>169</v>
      </c>
      <c r="K425" s="322">
        <v>1</v>
      </c>
      <c r="L425" s="404">
        <v>241.6</v>
      </c>
      <c r="M425" s="156">
        <v>1</v>
      </c>
      <c r="N425" s="213"/>
      <c r="O425" s="157">
        <f t="shared" si="21"/>
        <v>0</v>
      </c>
      <c r="P425" s="255">
        <v>4607109970256</v>
      </c>
      <c r="Q425" s="256">
        <v>2025</v>
      </c>
      <c r="R425" s="212" t="s">
        <v>625</v>
      </c>
    </row>
    <row r="426" spans="1:18" ht="43.5" customHeight="1">
      <c r="A426" s="209">
        <v>413</v>
      </c>
      <c r="B426" s="211">
        <v>7414</v>
      </c>
      <c r="C426" s="477" t="s">
        <v>11255</v>
      </c>
      <c r="D426" s="274"/>
      <c r="E426" s="486" t="s">
        <v>624</v>
      </c>
      <c r="F426" s="487" t="s">
        <v>10915</v>
      </c>
      <c r="G426" s="488" t="s">
        <v>10916</v>
      </c>
      <c r="H426" s="250" t="str">
        <f t="shared" si="20"/>
        <v>фото</v>
      </c>
      <c r="I426" s="153" t="s">
        <v>11139</v>
      </c>
      <c r="J426" s="321" t="s">
        <v>169</v>
      </c>
      <c r="K426" s="322">
        <v>1</v>
      </c>
      <c r="L426" s="404">
        <v>252.4</v>
      </c>
      <c r="M426" s="156">
        <v>1</v>
      </c>
      <c r="N426" s="213"/>
      <c r="O426" s="157">
        <f t="shared" si="21"/>
        <v>0</v>
      </c>
      <c r="P426" s="255">
        <v>4607109922989</v>
      </c>
      <c r="Q426" s="164" t="s">
        <v>190</v>
      </c>
      <c r="R426" s="212" t="s">
        <v>625</v>
      </c>
    </row>
    <row r="427" spans="1:18" ht="44.25" customHeight="1">
      <c r="A427" s="209">
        <v>414</v>
      </c>
      <c r="B427" s="211">
        <v>11113</v>
      </c>
      <c r="C427" s="477" t="s">
        <v>11256</v>
      </c>
      <c r="D427" s="274"/>
      <c r="E427" s="486" t="s">
        <v>624</v>
      </c>
      <c r="F427" s="487" t="s">
        <v>10917</v>
      </c>
      <c r="G427" s="488" t="s">
        <v>10918</v>
      </c>
      <c r="H427" s="250" t="str">
        <f t="shared" si="20"/>
        <v>фото</v>
      </c>
      <c r="I427" s="153" t="s">
        <v>8762</v>
      </c>
      <c r="J427" s="321" t="s">
        <v>169</v>
      </c>
      <c r="K427" s="322">
        <v>1</v>
      </c>
      <c r="L427" s="404">
        <v>252.4</v>
      </c>
      <c r="M427" s="156">
        <v>1</v>
      </c>
      <c r="N427" s="213"/>
      <c r="O427" s="157">
        <f t="shared" si="21"/>
        <v>0</v>
      </c>
      <c r="P427" s="255">
        <v>4607109967188</v>
      </c>
      <c r="Q427" s="164" t="s">
        <v>190</v>
      </c>
      <c r="R427" s="212" t="s">
        <v>625</v>
      </c>
    </row>
    <row r="428" spans="1:18" ht="58.15" customHeight="1">
      <c r="A428" s="209">
        <v>415</v>
      </c>
      <c r="B428" s="211">
        <v>781</v>
      </c>
      <c r="C428" s="477" t="s">
        <v>8636</v>
      </c>
      <c r="D428" s="274"/>
      <c r="E428" s="402" t="s">
        <v>624</v>
      </c>
      <c r="F428" s="403" t="s">
        <v>8877</v>
      </c>
      <c r="G428" s="429" t="s">
        <v>8878</v>
      </c>
      <c r="H428" s="250" t="str">
        <f t="shared" si="20"/>
        <v>фото</v>
      </c>
      <c r="I428" s="153" t="s">
        <v>8762</v>
      </c>
      <c r="J428" s="321" t="s">
        <v>169</v>
      </c>
      <c r="K428" s="322">
        <v>1</v>
      </c>
      <c r="L428" s="404">
        <v>252.6</v>
      </c>
      <c r="M428" s="156">
        <v>1</v>
      </c>
      <c r="N428" s="213"/>
      <c r="O428" s="157">
        <f t="shared" si="21"/>
        <v>0</v>
      </c>
      <c r="P428" s="255">
        <v>4607109955956</v>
      </c>
      <c r="Q428" s="256"/>
      <c r="R428" s="212" t="s">
        <v>625</v>
      </c>
    </row>
    <row r="429" spans="1:18" ht="58.15" customHeight="1">
      <c r="A429" s="209">
        <v>416</v>
      </c>
      <c r="B429" s="211">
        <v>9265</v>
      </c>
      <c r="C429" s="477" t="s">
        <v>1526</v>
      </c>
      <c r="D429" s="274"/>
      <c r="E429" s="402" t="s">
        <v>624</v>
      </c>
      <c r="F429" s="403" t="s">
        <v>1527</v>
      </c>
      <c r="G429" s="429" t="s">
        <v>1528</v>
      </c>
      <c r="H429" s="250" t="str">
        <f t="shared" si="20"/>
        <v>фото</v>
      </c>
      <c r="I429" s="153" t="s">
        <v>1529</v>
      </c>
      <c r="J429" s="321" t="s">
        <v>169</v>
      </c>
      <c r="K429" s="322">
        <v>2</v>
      </c>
      <c r="L429" s="404">
        <v>421</v>
      </c>
      <c r="M429" s="156">
        <v>1</v>
      </c>
      <c r="N429" s="213"/>
      <c r="O429" s="157">
        <f t="shared" si="21"/>
        <v>0</v>
      </c>
      <c r="P429" s="255">
        <v>4607109916131</v>
      </c>
      <c r="Q429" s="256"/>
      <c r="R429" s="212" t="s">
        <v>625</v>
      </c>
    </row>
    <row r="430" spans="1:18" ht="58.15" customHeight="1">
      <c r="A430" s="209">
        <v>417</v>
      </c>
      <c r="B430" s="211">
        <v>3926</v>
      </c>
      <c r="C430" s="477" t="s">
        <v>1299</v>
      </c>
      <c r="D430" s="274"/>
      <c r="E430" s="402" t="s">
        <v>624</v>
      </c>
      <c r="F430" s="403" t="s">
        <v>1197</v>
      </c>
      <c r="G430" s="429" t="s">
        <v>1198</v>
      </c>
      <c r="H430" s="250" t="str">
        <f t="shared" si="20"/>
        <v>фото</v>
      </c>
      <c r="I430" s="153" t="s">
        <v>1263</v>
      </c>
      <c r="J430" s="321" t="s">
        <v>169</v>
      </c>
      <c r="K430" s="322">
        <v>1</v>
      </c>
      <c r="L430" s="404">
        <v>225.9</v>
      </c>
      <c r="M430" s="156">
        <v>1</v>
      </c>
      <c r="N430" s="213"/>
      <c r="O430" s="157">
        <f t="shared" si="21"/>
        <v>0</v>
      </c>
      <c r="P430" s="255">
        <v>4607109981443</v>
      </c>
      <c r="Q430" s="256"/>
      <c r="R430" s="212" t="s">
        <v>625</v>
      </c>
    </row>
    <row r="431" spans="1:18" ht="58.15" customHeight="1">
      <c r="A431" s="209">
        <v>418</v>
      </c>
      <c r="B431" s="211">
        <v>13231</v>
      </c>
      <c r="C431" s="477" t="s">
        <v>1522</v>
      </c>
      <c r="D431" s="274"/>
      <c r="E431" s="402" t="s">
        <v>624</v>
      </c>
      <c r="F431" s="403" t="s">
        <v>1523</v>
      </c>
      <c r="G431" s="429" t="s">
        <v>1524</v>
      </c>
      <c r="H431" s="250" t="str">
        <f t="shared" si="20"/>
        <v>фото</v>
      </c>
      <c r="I431" s="153" t="s">
        <v>1525</v>
      </c>
      <c r="J431" s="321" t="s">
        <v>169</v>
      </c>
      <c r="K431" s="322">
        <v>1</v>
      </c>
      <c r="L431" s="404">
        <v>225.9</v>
      </c>
      <c r="M431" s="156">
        <v>1</v>
      </c>
      <c r="N431" s="213"/>
      <c r="O431" s="157">
        <f t="shared" si="21"/>
        <v>0</v>
      </c>
      <c r="P431" s="255">
        <v>4607109921760</v>
      </c>
      <c r="Q431" s="428"/>
      <c r="R431" s="212" t="s">
        <v>625</v>
      </c>
    </row>
    <row r="432" spans="1:18" ht="58.15" customHeight="1">
      <c r="A432" s="209">
        <v>419</v>
      </c>
      <c r="B432" s="211">
        <v>4376</v>
      </c>
      <c r="C432" s="477" t="s">
        <v>8637</v>
      </c>
      <c r="D432" s="274"/>
      <c r="E432" s="402" t="s">
        <v>624</v>
      </c>
      <c r="F432" s="403" t="s">
        <v>8879</v>
      </c>
      <c r="G432" s="429" t="s">
        <v>8880</v>
      </c>
      <c r="H432" s="250" t="str">
        <f t="shared" si="20"/>
        <v>фото</v>
      </c>
      <c r="I432" s="153" t="s">
        <v>8763</v>
      </c>
      <c r="J432" s="321" t="s">
        <v>169</v>
      </c>
      <c r="K432" s="322">
        <v>1</v>
      </c>
      <c r="L432" s="404">
        <v>252.6</v>
      </c>
      <c r="M432" s="156">
        <v>1</v>
      </c>
      <c r="N432" s="213"/>
      <c r="O432" s="157">
        <f t="shared" si="21"/>
        <v>0</v>
      </c>
      <c r="P432" s="255">
        <v>4607109958339</v>
      </c>
      <c r="Q432" s="428"/>
      <c r="R432" s="212" t="s">
        <v>625</v>
      </c>
    </row>
    <row r="433" spans="1:18" ht="58.15" customHeight="1">
      <c r="A433" s="209">
        <v>420</v>
      </c>
      <c r="B433" s="211">
        <v>2563</v>
      </c>
      <c r="C433" s="477" t="s">
        <v>8638</v>
      </c>
      <c r="D433" s="274"/>
      <c r="E433" s="402" t="s">
        <v>624</v>
      </c>
      <c r="F433" s="403" t="s">
        <v>8881</v>
      </c>
      <c r="G433" s="429" t="s">
        <v>8882</v>
      </c>
      <c r="H433" s="250" t="str">
        <f t="shared" si="20"/>
        <v>фото</v>
      </c>
      <c r="I433" s="153" t="s">
        <v>8764</v>
      </c>
      <c r="J433" s="321" t="s">
        <v>169</v>
      </c>
      <c r="K433" s="322">
        <v>1</v>
      </c>
      <c r="L433" s="404">
        <v>252.6</v>
      </c>
      <c r="M433" s="156">
        <v>1</v>
      </c>
      <c r="N433" s="213"/>
      <c r="O433" s="157">
        <f t="shared" si="21"/>
        <v>0</v>
      </c>
      <c r="P433" s="255">
        <v>4607109953938</v>
      </c>
      <c r="Q433" s="256"/>
      <c r="R433" s="212" t="s">
        <v>625</v>
      </c>
    </row>
    <row r="434" spans="1:18" ht="58.35" customHeight="1">
      <c r="A434" s="209">
        <v>421</v>
      </c>
      <c r="B434" s="211">
        <v>10829</v>
      </c>
      <c r="C434" s="477" t="s">
        <v>1518</v>
      </c>
      <c r="D434" s="274"/>
      <c r="E434" s="402" t="s">
        <v>624</v>
      </c>
      <c r="F434" s="403" t="s">
        <v>1519</v>
      </c>
      <c r="G434" s="429" t="s">
        <v>1520</v>
      </c>
      <c r="H434" s="250" t="str">
        <f t="shared" si="20"/>
        <v>фото</v>
      </c>
      <c r="I434" s="153" t="s">
        <v>1521</v>
      </c>
      <c r="J434" s="321" t="s">
        <v>169</v>
      </c>
      <c r="K434" s="322">
        <v>1</v>
      </c>
      <c r="L434" s="404">
        <v>271.40000000000003</v>
      </c>
      <c r="M434" s="156">
        <v>1</v>
      </c>
      <c r="N434" s="213"/>
      <c r="O434" s="157">
        <f t="shared" si="21"/>
        <v>0</v>
      </c>
      <c r="P434" s="255">
        <v>4607109925089</v>
      </c>
      <c r="Q434" s="256"/>
      <c r="R434" s="212" t="s">
        <v>625</v>
      </c>
    </row>
    <row r="435" spans="1:18" ht="58.15" customHeight="1">
      <c r="A435" s="209">
        <v>422</v>
      </c>
      <c r="B435" s="211">
        <v>13232</v>
      </c>
      <c r="C435" s="477" t="s">
        <v>8257</v>
      </c>
      <c r="D435" s="274"/>
      <c r="E435" s="402" t="s">
        <v>624</v>
      </c>
      <c r="F435" s="403" t="s">
        <v>1530</v>
      </c>
      <c r="G435" s="429" t="s">
        <v>1531</v>
      </c>
      <c r="H435" s="250" t="str">
        <f t="shared" si="20"/>
        <v>фото</v>
      </c>
      <c r="I435" s="153" t="s">
        <v>1532</v>
      </c>
      <c r="J435" s="321" t="s">
        <v>169</v>
      </c>
      <c r="K435" s="322">
        <v>1</v>
      </c>
      <c r="L435" s="404">
        <v>271.40000000000003</v>
      </c>
      <c r="M435" s="156">
        <v>1</v>
      </c>
      <c r="N435" s="213"/>
      <c r="O435" s="157">
        <f t="shared" si="21"/>
        <v>0</v>
      </c>
      <c r="P435" s="255">
        <v>4607109921753</v>
      </c>
      <c r="Q435" s="256"/>
      <c r="R435" s="212" t="s">
        <v>625</v>
      </c>
    </row>
    <row r="436" spans="1:18" ht="58.35" customHeight="1">
      <c r="A436" s="209">
        <v>423</v>
      </c>
      <c r="B436" s="211">
        <v>3963</v>
      </c>
      <c r="C436" s="477" t="s">
        <v>1537</v>
      </c>
      <c r="D436" s="274"/>
      <c r="E436" s="402" t="s">
        <v>624</v>
      </c>
      <c r="F436" s="403" t="s">
        <v>1538</v>
      </c>
      <c r="G436" s="429" t="s">
        <v>1539</v>
      </c>
      <c r="H436" s="250" t="str">
        <f t="shared" si="20"/>
        <v>фото</v>
      </c>
      <c r="I436" s="153" t="s">
        <v>1540</v>
      </c>
      <c r="J436" s="321" t="s">
        <v>169</v>
      </c>
      <c r="K436" s="322">
        <v>1</v>
      </c>
      <c r="L436" s="404">
        <v>225.9</v>
      </c>
      <c r="M436" s="156">
        <v>1</v>
      </c>
      <c r="N436" s="213"/>
      <c r="O436" s="157">
        <f t="shared" si="21"/>
        <v>0</v>
      </c>
      <c r="P436" s="255">
        <v>4607109927892</v>
      </c>
      <c r="Q436" s="256"/>
      <c r="R436" s="212" t="s">
        <v>625</v>
      </c>
    </row>
    <row r="437" spans="1:18" ht="58.35" customHeight="1">
      <c r="A437" s="209">
        <v>424</v>
      </c>
      <c r="B437" s="211">
        <v>10830</v>
      </c>
      <c r="C437" s="477" t="s">
        <v>1533</v>
      </c>
      <c r="D437" s="274"/>
      <c r="E437" s="402" t="s">
        <v>624</v>
      </c>
      <c r="F437" s="403" t="s">
        <v>1534</v>
      </c>
      <c r="G437" s="429" t="s">
        <v>1535</v>
      </c>
      <c r="H437" s="250" t="str">
        <f t="shared" si="20"/>
        <v>фото</v>
      </c>
      <c r="I437" s="153" t="s">
        <v>1536</v>
      </c>
      <c r="J437" s="321" t="s">
        <v>169</v>
      </c>
      <c r="K437" s="322">
        <v>1</v>
      </c>
      <c r="L437" s="404">
        <v>271.40000000000003</v>
      </c>
      <c r="M437" s="156">
        <v>1</v>
      </c>
      <c r="N437" s="213"/>
      <c r="O437" s="157">
        <f t="shared" si="21"/>
        <v>0</v>
      </c>
      <c r="P437" s="255">
        <v>4607109925072</v>
      </c>
      <c r="Q437" s="164"/>
      <c r="R437" s="212" t="s">
        <v>625</v>
      </c>
    </row>
    <row r="438" spans="1:18" ht="58.35" customHeight="1">
      <c r="A438" s="209">
        <v>425</v>
      </c>
      <c r="B438" s="211">
        <v>3894</v>
      </c>
      <c r="C438" s="477" t="s">
        <v>9954</v>
      </c>
      <c r="D438" s="274"/>
      <c r="E438" s="402" t="s">
        <v>624</v>
      </c>
      <c r="F438" s="403" t="s">
        <v>10027</v>
      </c>
      <c r="G438" s="429" t="s">
        <v>10028</v>
      </c>
      <c r="H438" s="250" t="str">
        <f t="shared" si="20"/>
        <v>фото</v>
      </c>
      <c r="I438" s="153" t="s">
        <v>10130</v>
      </c>
      <c r="J438" s="321" t="s">
        <v>169</v>
      </c>
      <c r="K438" s="322">
        <v>1</v>
      </c>
      <c r="L438" s="404">
        <v>225.9</v>
      </c>
      <c r="M438" s="156">
        <v>1</v>
      </c>
      <c r="N438" s="213"/>
      <c r="O438" s="157">
        <f t="shared" si="21"/>
        <v>0</v>
      </c>
      <c r="P438" s="255">
        <v>4607109951064</v>
      </c>
      <c r="Q438" s="256">
        <v>2025</v>
      </c>
      <c r="R438" s="212" t="s">
        <v>625</v>
      </c>
    </row>
    <row r="439" spans="1:18" ht="58.15" customHeight="1">
      <c r="A439" s="209">
        <v>426</v>
      </c>
      <c r="B439" s="211">
        <v>12077</v>
      </c>
      <c r="C439" s="477" t="s">
        <v>1300</v>
      </c>
      <c r="D439" s="274"/>
      <c r="E439" s="402" t="s">
        <v>624</v>
      </c>
      <c r="F439" s="403" t="s">
        <v>1199</v>
      </c>
      <c r="G439" s="429" t="s">
        <v>1200</v>
      </c>
      <c r="H439" s="250" t="str">
        <f t="shared" si="20"/>
        <v>фото</v>
      </c>
      <c r="I439" s="153" t="s">
        <v>1264</v>
      </c>
      <c r="J439" s="321" t="s">
        <v>169</v>
      </c>
      <c r="K439" s="322">
        <v>1</v>
      </c>
      <c r="L439" s="404">
        <v>209.9</v>
      </c>
      <c r="M439" s="156">
        <v>1</v>
      </c>
      <c r="N439" s="213"/>
      <c r="O439" s="157">
        <f t="shared" si="21"/>
        <v>0</v>
      </c>
      <c r="P439" s="255">
        <v>4607109922088</v>
      </c>
      <c r="Q439" s="256"/>
      <c r="R439" s="212" t="s">
        <v>625</v>
      </c>
    </row>
    <row r="440" spans="1:18" ht="58.15" customHeight="1">
      <c r="A440" s="209">
        <v>427</v>
      </c>
      <c r="B440" s="211">
        <v>13234</v>
      </c>
      <c r="C440" s="477" t="s">
        <v>8639</v>
      </c>
      <c r="D440" s="274"/>
      <c r="E440" s="402" t="s">
        <v>624</v>
      </c>
      <c r="F440" s="403" t="s">
        <v>8883</v>
      </c>
      <c r="G440" s="429" t="s">
        <v>8884</v>
      </c>
      <c r="H440" s="250" t="str">
        <f t="shared" si="20"/>
        <v>фото</v>
      </c>
      <c r="I440" s="153" t="s">
        <v>8765</v>
      </c>
      <c r="J440" s="321" t="s">
        <v>169</v>
      </c>
      <c r="K440" s="322">
        <v>1</v>
      </c>
      <c r="L440" s="404">
        <v>306</v>
      </c>
      <c r="M440" s="156">
        <v>1</v>
      </c>
      <c r="N440" s="213"/>
      <c r="O440" s="157">
        <f t="shared" si="21"/>
        <v>0</v>
      </c>
      <c r="P440" s="255">
        <v>4607109921739</v>
      </c>
      <c r="Q440" s="256"/>
      <c r="R440" s="212" t="s">
        <v>625</v>
      </c>
    </row>
    <row r="441" spans="1:18" ht="58.15" customHeight="1">
      <c r="A441" s="209">
        <v>428</v>
      </c>
      <c r="B441" s="211">
        <v>13233</v>
      </c>
      <c r="C441" s="477" t="s">
        <v>1541</v>
      </c>
      <c r="D441" s="274"/>
      <c r="E441" s="402" t="s">
        <v>624</v>
      </c>
      <c r="F441" s="403" t="s">
        <v>1542</v>
      </c>
      <c r="G441" s="429" t="s">
        <v>1543</v>
      </c>
      <c r="H441" s="250" t="str">
        <f t="shared" si="20"/>
        <v>фото</v>
      </c>
      <c r="I441" s="153" t="s">
        <v>1544</v>
      </c>
      <c r="J441" s="321" t="s">
        <v>169</v>
      </c>
      <c r="K441" s="322">
        <v>1</v>
      </c>
      <c r="L441" s="404">
        <v>209.9</v>
      </c>
      <c r="M441" s="156">
        <v>1</v>
      </c>
      <c r="N441" s="213"/>
      <c r="O441" s="157">
        <f t="shared" si="21"/>
        <v>0</v>
      </c>
      <c r="P441" s="255">
        <v>4607109921746</v>
      </c>
      <c r="Q441" s="164"/>
      <c r="R441" s="212" t="s">
        <v>625</v>
      </c>
    </row>
    <row r="442" spans="1:18" ht="52.7" customHeight="1">
      <c r="A442" s="209">
        <v>429</v>
      </c>
      <c r="B442" s="211">
        <v>10015</v>
      </c>
      <c r="C442" s="477" t="s">
        <v>11257</v>
      </c>
      <c r="D442" s="274"/>
      <c r="E442" s="486" t="s">
        <v>624</v>
      </c>
      <c r="F442" s="487" t="s">
        <v>10919</v>
      </c>
      <c r="G442" s="488" t="s">
        <v>10920</v>
      </c>
      <c r="H442" s="250" t="str">
        <f t="shared" si="20"/>
        <v>фото</v>
      </c>
      <c r="I442" s="153" t="s">
        <v>11140</v>
      </c>
      <c r="J442" s="321" t="s">
        <v>169</v>
      </c>
      <c r="K442" s="322">
        <v>1</v>
      </c>
      <c r="L442" s="404">
        <v>252.4</v>
      </c>
      <c r="M442" s="156">
        <v>1</v>
      </c>
      <c r="N442" s="213"/>
      <c r="O442" s="157">
        <f t="shared" si="21"/>
        <v>0</v>
      </c>
      <c r="P442" s="255">
        <v>4607109970096</v>
      </c>
      <c r="Q442" s="164" t="s">
        <v>190</v>
      </c>
      <c r="R442" s="212" t="s">
        <v>625</v>
      </c>
    </row>
    <row r="443" spans="1:18" ht="58.35" customHeight="1">
      <c r="A443" s="209">
        <v>430</v>
      </c>
      <c r="B443" s="211">
        <v>6281</v>
      </c>
      <c r="C443" s="477" t="s">
        <v>9955</v>
      </c>
      <c r="D443" s="274"/>
      <c r="E443" s="402" t="s">
        <v>624</v>
      </c>
      <c r="F443" s="403" t="s">
        <v>10029</v>
      </c>
      <c r="G443" s="429" t="s">
        <v>10030</v>
      </c>
      <c r="H443" s="250" t="str">
        <f t="shared" si="20"/>
        <v>фото</v>
      </c>
      <c r="I443" s="153" t="s">
        <v>10131</v>
      </c>
      <c r="J443" s="321" t="s">
        <v>169</v>
      </c>
      <c r="K443" s="322">
        <v>1</v>
      </c>
      <c r="L443" s="404">
        <v>252.4</v>
      </c>
      <c r="M443" s="156">
        <v>1</v>
      </c>
      <c r="N443" s="213"/>
      <c r="O443" s="157">
        <f t="shared" si="21"/>
        <v>0</v>
      </c>
      <c r="P443" s="255">
        <v>4607109943755</v>
      </c>
      <c r="Q443" s="256">
        <v>2025</v>
      </c>
      <c r="R443" s="212" t="s">
        <v>625</v>
      </c>
    </row>
    <row r="444" spans="1:18" ht="54.2" customHeight="1">
      <c r="A444" s="209">
        <v>431</v>
      </c>
      <c r="B444" s="211">
        <v>12078</v>
      </c>
      <c r="C444" s="477" t="s">
        <v>1301</v>
      </c>
      <c r="D444" s="274"/>
      <c r="E444" s="402" t="s">
        <v>624</v>
      </c>
      <c r="F444" s="403" t="s">
        <v>1201</v>
      </c>
      <c r="G444" s="429" t="s">
        <v>1202</v>
      </c>
      <c r="H444" s="250" t="str">
        <f t="shared" si="20"/>
        <v>фото</v>
      </c>
      <c r="I444" s="153" t="s">
        <v>1265</v>
      </c>
      <c r="J444" s="321" t="s">
        <v>169</v>
      </c>
      <c r="K444" s="322">
        <v>1</v>
      </c>
      <c r="L444" s="404">
        <v>209.9</v>
      </c>
      <c r="M444" s="156">
        <v>1</v>
      </c>
      <c r="N444" s="213"/>
      <c r="O444" s="157">
        <f t="shared" si="21"/>
        <v>0</v>
      </c>
      <c r="P444" s="255">
        <v>4607109922071</v>
      </c>
      <c r="Q444" s="164"/>
      <c r="R444" s="212" t="s">
        <v>625</v>
      </c>
    </row>
    <row r="445" spans="1:18" ht="58.15" customHeight="1">
      <c r="A445" s="209">
        <v>432</v>
      </c>
      <c r="B445" s="211">
        <v>10833</v>
      </c>
      <c r="C445" s="477" t="s">
        <v>1549</v>
      </c>
      <c r="D445" s="274"/>
      <c r="E445" s="402" t="s">
        <v>624</v>
      </c>
      <c r="F445" s="403" t="s">
        <v>1550</v>
      </c>
      <c r="G445" s="429" t="s">
        <v>1551</v>
      </c>
      <c r="H445" s="250" t="str">
        <f t="shared" si="20"/>
        <v>фото</v>
      </c>
      <c r="I445" s="153" t="s">
        <v>1552</v>
      </c>
      <c r="J445" s="321" t="s">
        <v>169</v>
      </c>
      <c r="K445" s="322">
        <v>1</v>
      </c>
      <c r="L445" s="404">
        <v>252.6</v>
      </c>
      <c r="M445" s="156">
        <v>1</v>
      </c>
      <c r="N445" s="213"/>
      <c r="O445" s="157">
        <f t="shared" si="21"/>
        <v>0</v>
      </c>
      <c r="P445" s="255">
        <v>4607109925041</v>
      </c>
      <c r="Q445" s="164"/>
      <c r="R445" s="212" t="s">
        <v>625</v>
      </c>
    </row>
    <row r="446" spans="1:18" ht="36">
      <c r="A446" s="209">
        <v>433</v>
      </c>
      <c r="B446" s="211">
        <v>6597</v>
      </c>
      <c r="C446" s="477" t="s">
        <v>11258</v>
      </c>
      <c r="D446" s="274"/>
      <c r="E446" s="486" t="s">
        <v>624</v>
      </c>
      <c r="F446" s="487" t="s">
        <v>10921</v>
      </c>
      <c r="G446" s="488" t="s">
        <v>10922</v>
      </c>
      <c r="H446" s="250" t="str">
        <f t="shared" si="20"/>
        <v>фото</v>
      </c>
      <c r="I446" s="153" t="s">
        <v>11141</v>
      </c>
      <c r="J446" s="321" t="s">
        <v>169</v>
      </c>
      <c r="K446" s="322">
        <v>1</v>
      </c>
      <c r="L446" s="404">
        <v>241.6</v>
      </c>
      <c r="M446" s="156">
        <v>1</v>
      </c>
      <c r="N446" s="213"/>
      <c r="O446" s="157">
        <f t="shared" si="21"/>
        <v>0</v>
      </c>
      <c r="P446" s="255">
        <v>4607109970409</v>
      </c>
      <c r="Q446" s="164" t="s">
        <v>190</v>
      </c>
      <c r="R446" s="212" t="s">
        <v>625</v>
      </c>
    </row>
    <row r="447" spans="1:18" ht="58.35" customHeight="1">
      <c r="A447" s="209">
        <v>434</v>
      </c>
      <c r="B447" s="211">
        <v>3590</v>
      </c>
      <c r="C447" s="477" t="s">
        <v>9951</v>
      </c>
      <c r="D447" s="274"/>
      <c r="E447" s="402" t="s">
        <v>624</v>
      </c>
      <c r="F447" s="403" t="s">
        <v>10021</v>
      </c>
      <c r="G447" s="429" t="s">
        <v>10022</v>
      </c>
      <c r="H447" s="250" t="str">
        <f t="shared" si="20"/>
        <v>фото</v>
      </c>
      <c r="I447" s="153" t="s">
        <v>10127</v>
      </c>
      <c r="J447" s="321" t="s">
        <v>169</v>
      </c>
      <c r="K447" s="322">
        <v>1</v>
      </c>
      <c r="L447" s="404">
        <v>241.6</v>
      </c>
      <c r="M447" s="156">
        <v>1</v>
      </c>
      <c r="N447" s="213"/>
      <c r="O447" s="157">
        <f t="shared" si="21"/>
        <v>0</v>
      </c>
      <c r="P447" s="255">
        <v>4607109938829</v>
      </c>
      <c r="Q447" s="256">
        <v>2025</v>
      </c>
      <c r="R447" s="212" t="s">
        <v>625</v>
      </c>
    </row>
    <row r="448" spans="1:18" ht="54" customHeight="1">
      <c r="A448" s="209">
        <v>435</v>
      </c>
      <c r="B448" s="211">
        <v>3593</v>
      </c>
      <c r="C448" s="477" t="s">
        <v>9952</v>
      </c>
      <c r="D448" s="274"/>
      <c r="E448" s="402" t="s">
        <v>624</v>
      </c>
      <c r="F448" s="403" t="s">
        <v>10023</v>
      </c>
      <c r="G448" s="429" t="s">
        <v>10024</v>
      </c>
      <c r="H448" s="250" t="str">
        <f t="shared" si="20"/>
        <v>фото</v>
      </c>
      <c r="I448" s="153" t="s">
        <v>10128</v>
      </c>
      <c r="J448" s="321" t="s">
        <v>169</v>
      </c>
      <c r="K448" s="322">
        <v>1</v>
      </c>
      <c r="L448" s="404">
        <v>252.4</v>
      </c>
      <c r="M448" s="156">
        <v>1</v>
      </c>
      <c r="N448" s="213"/>
      <c r="O448" s="157">
        <f t="shared" si="21"/>
        <v>0</v>
      </c>
      <c r="P448" s="255">
        <v>4607109938652</v>
      </c>
      <c r="Q448" s="256">
        <v>2025</v>
      </c>
      <c r="R448" s="212" t="s">
        <v>625</v>
      </c>
    </row>
    <row r="449" spans="1:18" ht="58.15" customHeight="1">
      <c r="A449" s="209">
        <v>436</v>
      </c>
      <c r="B449" s="211">
        <v>10828</v>
      </c>
      <c r="C449" s="477" t="s">
        <v>1514</v>
      </c>
      <c r="D449" s="274"/>
      <c r="E449" s="402" t="s">
        <v>624</v>
      </c>
      <c r="F449" s="403" t="s">
        <v>1515</v>
      </c>
      <c r="G449" s="429" t="s">
        <v>1516</v>
      </c>
      <c r="H449" s="250" t="str">
        <f t="shared" si="20"/>
        <v>фото</v>
      </c>
      <c r="I449" s="153" t="s">
        <v>1517</v>
      </c>
      <c r="J449" s="321" t="s">
        <v>169</v>
      </c>
      <c r="K449" s="322">
        <v>1</v>
      </c>
      <c r="L449" s="404">
        <v>233.9</v>
      </c>
      <c r="M449" s="156">
        <v>1</v>
      </c>
      <c r="N449" s="213"/>
      <c r="O449" s="157">
        <f t="shared" si="21"/>
        <v>0</v>
      </c>
      <c r="P449" s="255">
        <v>4607109925096</v>
      </c>
      <c r="Q449" s="256"/>
      <c r="R449" s="212" t="s">
        <v>625</v>
      </c>
    </row>
    <row r="450" spans="1:18" ht="58.15" customHeight="1">
      <c r="A450" s="209">
        <v>437</v>
      </c>
      <c r="B450" s="211">
        <v>10826</v>
      </c>
      <c r="C450" s="477" t="s">
        <v>1510</v>
      </c>
      <c r="D450" s="274"/>
      <c r="E450" s="402" t="s">
        <v>624</v>
      </c>
      <c r="F450" s="403" t="s">
        <v>1511</v>
      </c>
      <c r="G450" s="429" t="s">
        <v>1512</v>
      </c>
      <c r="H450" s="250" t="str">
        <f t="shared" si="20"/>
        <v>фото</v>
      </c>
      <c r="I450" s="153" t="s">
        <v>1513</v>
      </c>
      <c r="J450" s="321" t="s">
        <v>169</v>
      </c>
      <c r="K450" s="322">
        <v>1</v>
      </c>
      <c r="L450" s="404">
        <v>287.3</v>
      </c>
      <c r="M450" s="156">
        <v>1</v>
      </c>
      <c r="N450" s="213"/>
      <c r="O450" s="157">
        <f t="shared" si="21"/>
        <v>0</v>
      </c>
      <c r="P450" s="255">
        <v>4607109925119</v>
      </c>
      <c r="Q450" s="256"/>
      <c r="R450" s="212" t="s">
        <v>625</v>
      </c>
    </row>
    <row r="451" spans="1:18" ht="60">
      <c r="A451" s="209">
        <v>438</v>
      </c>
      <c r="B451" s="211">
        <v>1627</v>
      </c>
      <c r="C451" s="477" t="s">
        <v>1506</v>
      </c>
      <c r="D451" s="274"/>
      <c r="E451" s="402" t="s">
        <v>624</v>
      </c>
      <c r="F451" s="403" t="s">
        <v>1507</v>
      </c>
      <c r="G451" s="429" t="s">
        <v>1508</v>
      </c>
      <c r="H451" s="250" t="str">
        <f t="shared" si="20"/>
        <v>фото</v>
      </c>
      <c r="I451" s="153" t="s">
        <v>1509</v>
      </c>
      <c r="J451" s="321" t="s">
        <v>169</v>
      </c>
      <c r="K451" s="322">
        <v>1</v>
      </c>
      <c r="L451" s="404">
        <v>212.79999999999998</v>
      </c>
      <c r="M451" s="156">
        <v>1</v>
      </c>
      <c r="N451" s="213"/>
      <c r="O451" s="157">
        <f t="shared" si="21"/>
        <v>0</v>
      </c>
      <c r="P451" s="255">
        <v>4607109966334</v>
      </c>
      <c r="Q451" s="256"/>
      <c r="R451" s="212" t="s">
        <v>625</v>
      </c>
    </row>
    <row r="452" spans="1:18" ht="15">
      <c r="A452" s="209">
        <v>439</v>
      </c>
      <c r="B452" s="148"/>
      <c r="C452" s="204"/>
      <c r="D452" s="204"/>
      <c r="E452" s="261"/>
      <c r="F452" s="147" t="s">
        <v>10923</v>
      </c>
      <c r="G452" s="373"/>
      <c r="H452" s="148"/>
      <c r="I452" s="149"/>
      <c r="J452" s="204"/>
      <c r="K452" s="210"/>
      <c r="L452" s="264"/>
      <c r="M452" s="203"/>
      <c r="N452" s="204"/>
      <c r="O452" s="204"/>
      <c r="P452" s="204"/>
      <c r="Q452" s="204"/>
      <c r="R452" s="204"/>
    </row>
    <row r="453" spans="1:18" ht="58.35" customHeight="1">
      <c r="A453" s="209">
        <v>440</v>
      </c>
      <c r="B453" s="211">
        <v>10821</v>
      </c>
      <c r="C453" s="477" t="s">
        <v>1305</v>
      </c>
      <c r="D453" s="274"/>
      <c r="E453" s="402" t="s">
        <v>1206</v>
      </c>
      <c r="F453" s="403" t="s">
        <v>1211</v>
      </c>
      <c r="G453" s="429" t="s">
        <v>1212</v>
      </c>
      <c r="H453" s="250" t="str">
        <f t="shared" ref="H453:H462" si="22">HYPERLINK("https://www.gardenbulbs.ru/images/vesna_CL/thumbnails/"&amp;C453&amp;".jpg","фото")</f>
        <v>фото</v>
      </c>
      <c r="I453" s="153" t="s">
        <v>1269</v>
      </c>
      <c r="J453" s="321" t="s">
        <v>169</v>
      </c>
      <c r="K453" s="322">
        <v>1</v>
      </c>
      <c r="L453" s="404">
        <v>327</v>
      </c>
      <c r="M453" s="156">
        <v>1</v>
      </c>
      <c r="N453" s="213"/>
      <c r="O453" s="157">
        <f t="shared" ref="O453:O462" si="23">IF(ISERROR(L453*N453),0,L453*N453)</f>
        <v>0</v>
      </c>
      <c r="P453" s="255">
        <v>4607109925164</v>
      </c>
      <c r="Q453" s="256"/>
      <c r="R453" s="212" t="s">
        <v>1288</v>
      </c>
    </row>
    <row r="454" spans="1:18" ht="58.35" customHeight="1">
      <c r="A454" s="209">
        <v>441</v>
      </c>
      <c r="B454" s="211">
        <v>10819</v>
      </c>
      <c r="C454" s="477" t="s">
        <v>1560</v>
      </c>
      <c r="D454" s="274"/>
      <c r="E454" s="402" t="s">
        <v>1206</v>
      </c>
      <c r="F454" s="403" t="s">
        <v>1207</v>
      </c>
      <c r="G454" s="429" t="s">
        <v>1208</v>
      </c>
      <c r="H454" s="250" t="str">
        <f t="shared" si="22"/>
        <v>фото</v>
      </c>
      <c r="I454" s="153" t="s">
        <v>1267</v>
      </c>
      <c r="J454" s="321" t="s">
        <v>169</v>
      </c>
      <c r="K454" s="322">
        <v>1</v>
      </c>
      <c r="L454" s="404">
        <v>327</v>
      </c>
      <c r="M454" s="156">
        <v>1</v>
      </c>
      <c r="N454" s="213"/>
      <c r="O454" s="157">
        <f t="shared" si="23"/>
        <v>0</v>
      </c>
      <c r="P454" s="255">
        <v>4607109925188</v>
      </c>
      <c r="Q454" s="256"/>
      <c r="R454" s="212" t="s">
        <v>1288</v>
      </c>
    </row>
    <row r="455" spans="1:18" ht="50.85" customHeight="1">
      <c r="A455" s="209">
        <v>442</v>
      </c>
      <c r="B455" s="211">
        <v>10822</v>
      </c>
      <c r="C455" s="477" t="s">
        <v>1306</v>
      </c>
      <c r="D455" s="274"/>
      <c r="E455" s="402" t="s">
        <v>1206</v>
      </c>
      <c r="F455" s="403" t="s">
        <v>1213</v>
      </c>
      <c r="G455" s="429" t="s">
        <v>1214</v>
      </c>
      <c r="H455" s="250" t="str">
        <f t="shared" si="22"/>
        <v>фото</v>
      </c>
      <c r="I455" s="153" t="s">
        <v>1270</v>
      </c>
      <c r="J455" s="321" t="s">
        <v>169</v>
      </c>
      <c r="K455" s="322">
        <v>1</v>
      </c>
      <c r="L455" s="404">
        <v>327</v>
      </c>
      <c r="M455" s="156">
        <v>1</v>
      </c>
      <c r="N455" s="213"/>
      <c r="O455" s="157">
        <f t="shared" si="23"/>
        <v>0</v>
      </c>
      <c r="P455" s="255">
        <v>4607109925157</v>
      </c>
      <c r="Q455" s="256"/>
      <c r="R455" s="212" t="s">
        <v>1288</v>
      </c>
    </row>
    <row r="456" spans="1:18" ht="58.35" customHeight="1">
      <c r="A456" s="209">
        <v>443</v>
      </c>
      <c r="B456" s="211">
        <v>16218</v>
      </c>
      <c r="C456" s="477" t="s">
        <v>9433</v>
      </c>
      <c r="D456" s="274"/>
      <c r="E456" s="402" t="s">
        <v>1206</v>
      </c>
      <c r="F456" s="403" t="s">
        <v>9489</v>
      </c>
      <c r="G456" s="429" t="s">
        <v>9538</v>
      </c>
      <c r="H456" s="250" t="str">
        <f t="shared" si="22"/>
        <v>фото</v>
      </c>
      <c r="I456" s="153" t="s">
        <v>9588</v>
      </c>
      <c r="J456" s="321" t="s">
        <v>169</v>
      </c>
      <c r="K456" s="322">
        <v>1</v>
      </c>
      <c r="L456" s="404">
        <v>327</v>
      </c>
      <c r="M456" s="156">
        <v>1</v>
      </c>
      <c r="N456" s="213"/>
      <c r="O456" s="157">
        <f t="shared" si="23"/>
        <v>0</v>
      </c>
      <c r="P456" s="255">
        <v>4607109927908</v>
      </c>
      <c r="Q456" s="256"/>
      <c r="R456" s="212" t="s">
        <v>1288</v>
      </c>
    </row>
    <row r="457" spans="1:18" ht="58.35" customHeight="1">
      <c r="A457" s="209">
        <v>444</v>
      </c>
      <c r="B457" s="211">
        <v>4150</v>
      </c>
      <c r="C457" s="477" t="s">
        <v>9434</v>
      </c>
      <c r="D457" s="274"/>
      <c r="E457" s="402" t="s">
        <v>1206</v>
      </c>
      <c r="F457" s="403" t="s">
        <v>9490</v>
      </c>
      <c r="G457" s="429" t="s">
        <v>9539</v>
      </c>
      <c r="H457" s="250" t="str">
        <f t="shared" si="22"/>
        <v>фото</v>
      </c>
      <c r="I457" s="153" t="s">
        <v>9589</v>
      </c>
      <c r="J457" s="321" t="s">
        <v>169</v>
      </c>
      <c r="K457" s="322">
        <v>1</v>
      </c>
      <c r="L457" s="404">
        <v>327</v>
      </c>
      <c r="M457" s="156">
        <v>1</v>
      </c>
      <c r="N457" s="213"/>
      <c r="O457" s="157">
        <f t="shared" si="23"/>
        <v>0</v>
      </c>
      <c r="P457" s="255">
        <v>4607109968314</v>
      </c>
      <c r="Q457" s="428"/>
      <c r="R457" s="212" t="s">
        <v>1288</v>
      </c>
    </row>
    <row r="458" spans="1:18" ht="58.35" customHeight="1">
      <c r="A458" s="209">
        <v>445</v>
      </c>
      <c r="B458" s="211">
        <v>4427</v>
      </c>
      <c r="C458" s="477" t="s">
        <v>9435</v>
      </c>
      <c r="D458" s="274"/>
      <c r="E458" s="402" t="s">
        <v>1206</v>
      </c>
      <c r="F458" s="403" t="s">
        <v>9491</v>
      </c>
      <c r="G458" s="429" t="s">
        <v>9540</v>
      </c>
      <c r="H458" s="250" t="str">
        <f t="shared" si="22"/>
        <v>фото</v>
      </c>
      <c r="I458" s="153" t="s">
        <v>9590</v>
      </c>
      <c r="J458" s="321" t="s">
        <v>169</v>
      </c>
      <c r="K458" s="322">
        <v>1</v>
      </c>
      <c r="L458" s="404">
        <v>327</v>
      </c>
      <c r="M458" s="156">
        <v>1</v>
      </c>
      <c r="N458" s="213"/>
      <c r="O458" s="157">
        <f t="shared" si="23"/>
        <v>0</v>
      </c>
      <c r="P458" s="255">
        <v>4607109988480</v>
      </c>
      <c r="Q458" s="256"/>
      <c r="R458" s="212" t="s">
        <v>1288</v>
      </c>
    </row>
    <row r="459" spans="1:18" ht="58.35" customHeight="1">
      <c r="A459" s="209">
        <v>446</v>
      </c>
      <c r="B459" s="211">
        <v>14816</v>
      </c>
      <c r="C459" s="477" t="s">
        <v>8641</v>
      </c>
      <c r="D459" s="274"/>
      <c r="E459" s="402" t="s">
        <v>1206</v>
      </c>
      <c r="F459" s="403" t="s">
        <v>8887</v>
      </c>
      <c r="G459" s="429" t="s">
        <v>8888</v>
      </c>
      <c r="H459" s="250" t="str">
        <f t="shared" si="22"/>
        <v>фото</v>
      </c>
      <c r="I459" s="153" t="s">
        <v>8767</v>
      </c>
      <c r="J459" s="321" t="s">
        <v>169</v>
      </c>
      <c r="K459" s="322">
        <v>1</v>
      </c>
      <c r="L459" s="404">
        <v>327</v>
      </c>
      <c r="M459" s="156">
        <v>1</v>
      </c>
      <c r="N459" s="213"/>
      <c r="O459" s="157">
        <f t="shared" si="23"/>
        <v>0</v>
      </c>
      <c r="P459" s="255">
        <v>4607109989524</v>
      </c>
      <c r="Q459" s="256"/>
      <c r="R459" s="212" t="s">
        <v>1288</v>
      </c>
    </row>
    <row r="460" spans="1:18" ht="58.35" customHeight="1">
      <c r="A460" s="209">
        <v>447</v>
      </c>
      <c r="B460" s="211">
        <v>10823</v>
      </c>
      <c r="C460" s="477" t="s">
        <v>1307</v>
      </c>
      <c r="D460" s="274"/>
      <c r="E460" s="402" t="s">
        <v>1206</v>
      </c>
      <c r="F460" s="403" t="s">
        <v>1215</v>
      </c>
      <c r="G460" s="429" t="s">
        <v>1216</v>
      </c>
      <c r="H460" s="250" t="str">
        <f t="shared" si="22"/>
        <v>фото</v>
      </c>
      <c r="I460" s="153" t="s">
        <v>1271</v>
      </c>
      <c r="J460" s="321" t="s">
        <v>169</v>
      </c>
      <c r="K460" s="322">
        <v>1</v>
      </c>
      <c r="L460" s="404">
        <v>327</v>
      </c>
      <c r="M460" s="156">
        <v>1</v>
      </c>
      <c r="N460" s="213"/>
      <c r="O460" s="157">
        <f t="shared" si="23"/>
        <v>0</v>
      </c>
      <c r="P460" s="255">
        <v>4607109925140</v>
      </c>
      <c r="Q460" s="256"/>
      <c r="R460" s="212" t="s">
        <v>1288</v>
      </c>
    </row>
    <row r="461" spans="1:18" ht="58.35" customHeight="1">
      <c r="A461" s="209">
        <v>448</v>
      </c>
      <c r="B461" s="211">
        <v>10820</v>
      </c>
      <c r="C461" s="477" t="s">
        <v>1304</v>
      </c>
      <c r="D461" s="274"/>
      <c r="E461" s="402" t="s">
        <v>1206</v>
      </c>
      <c r="F461" s="403" t="s">
        <v>1209</v>
      </c>
      <c r="G461" s="429" t="s">
        <v>1210</v>
      </c>
      <c r="H461" s="250" t="str">
        <f t="shared" si="22"/>
        <v>фото</v>
      </c>
      <c r="I461" s="153" t="s">
        <v>1268</v>
      </c>
      <c r="J461" s="321" t="s">
        <v>169</v>
      </c>
      <c r="K461" s="322">
        <v>1</v>
      </c>
      <c r="L461" s="404">
        <v>327</v>
      </c>
      <c r="M461" s="156">
        <v>1</v>
      </c>
      <c r="N461" s="213"/>
      <c r="O461" s="157">
        <f t="shared" si="23"/>
        <v>0</v>
      </c>
      <c r="P461" s="255">
        <v>4607109925171</v>
      </c>
      <c r="Q461" s="256"/>
      <c r="R461" s="212" t="s">
        <v>1288</v>
      </c>
    </row>
    <row r="462" spans="1:18" ht="58.35" customHeight="1">
      <c r="A462" s="209">
        <v>449</v>
      </c>
      <c r="B462" s="211">
        <v>13235</v>
      </c>
      <c r="C462" s="477" t="s">
        <v>8262</v>
      </c>
      <c r="D462" s="274"/>
      <c r="E462" s="402" t="s">
        <v>1206</v>
      </c>
      <c r="F462" s="403" t="s">
        <v>1561</v>
      </c>
      <c r="G462" s="429" t="s">
        <v>1562</v>
      </c>
      <c r="H462" s="250" t="str">
        <f t="shared" si="22"/>
        <v>фото</v>
      </c>
      <c r="I462" s="153" t="s">
        <v>1563</v>
      </c>
      <c r="J462" s="321" t="s">
        <v>169</v>
      </c>
      <c r="K462" s="322">
        <v>1</v>
      </c>
      <c r="L462" s="404">
        <v>327</v>
      </c>
      <c r="M462" s="156">
        <v>1</v>
      </c>
      <c r="N462" s="213"/>
      <c r="O462" s="157">
        <f t="shared" si="23"/>
        <v>0</v>
      </c>
      <c r="P462" s="255">
        <v>4607109921722</v>
      </c>
      <c r="Q462" s="256"/>
      <c r="R462" s="212" t="s">
        <v>1288</v>
      </c>
    </row>
    <row r="463" spans="1:18" ht="15">
      <c r="A463" s="209">
        <v>450</v>
      </c>
      <c r="B463" s="148"/>
      <c r="C463" s="204"/>
      <c r="D463" s="204"/>
      <c r="E463" s="261"/>
      <c r="F463" s="147" t="s">
        <v>1205</v>
      </c>
      <c r="G463" s="373"/>
      <c r="H463" s="148"/>
      <c r="I463" s="149"/>
      <c r="J463" s="204"/>
      <c r="K463" s="210"/>
      <c r="L463" s="264"/>
      <c r="M463" s="203"/>
      <c r="N463" s="204"/>
      <c r="O463" s="204"/>
      <c r="P463" s="204"/>
      <c r="Q463" s="204"/>
      <c r="R463" s="204"/>
    </row>
    <row r="464" spans="1:18" ht="58.35" customHeight="1">
      <c r="A464" s="209">
        <v>451</v>
      </c>
      <c r="B464" s="211">
        <v>10824</v>
      </c>
      <c r="C464" s="477" t="s">
        <v>1308</v>
      </c>
      <c r="D464" s="274"/>
      <c r="E464" s="402" t="s">
        <v>1206</v>
      </c>
      <c r="F464" s="403" t="s">
        <v>1217</v>
      </c>
      <c r="G464" s="429" t="s">
        <v>1218</v>
      </c>
      <c r="H464" s="250" t="str">
        <f t="shared" ref="H464:H471" si="24">HYPERLINK("https://www.gardenbulbs.ru/images/vesna_CL/thumbnails/"&amp;C464&amp;".jpg","фото")</f>
        <v>фото</v>
      </c>
      <c r="I464" s="153" t="s">
        <v>1272</v>
      </c>
      <c r="J464" s="321" t="s">
        <v>169</v>
      </c>
      <c r="K464" s="322">
        <v>1</v>
      </c>
      <c r="L464" s="404">
        <v>282.8</v>
      </c>
      <c r="M464" s="156">
        <v>1</v>
      </c>
      <c r="N464" s="213"/>
      <c r="O464" s="157">
        <f t="shared" ref="O464:O471" si="25">IF(ISERROR(L464*N464),0,L464*N464)</f>
        <v>0</v>
      </c>
      <c r="P464" s="255">
        <v>4607109925133</v>
      </c>
      <c r="Q464" s="256"/>
      <c r="R464" s="212" t="s">
        <v>1288</v>
      </c>
    </row>
    <row r="465" spans="1:18" ht="58.35" customHeight="1">
      <c r="A465" s="209">
        <v>452</v>
      </c>
      <c r="B465" s="211">
        <v>3700</v>
      </c>
      <c r="C465" s="477" t="s">
        <v>9956</v>
      </c>
      <c r="D465" s="274"/>
      <c r="E465" s="402" t="s">
        <v>1206</v>
      </c>
      <c r="F465" s="403" t="s">
        <v>10031</v>
      </c>
      <c r="G465" s="429" t="s">
        <v>10032</v>
      </c>
      <c r="H465" s="250" t="str">
        <f t="shared" si="24"/>
        <v>фото</v>
      </c>
      <c r="I465" s="153" t="s">
        <v>10132</v>
      </c>
      <c r="J465" s="321" t="s">
        <v>169</v>
      </c>
      <c r="K465" s="322">
        <v>1</v>
      </c>
      <c r="L465" s="404">
        <v>327</v>
      </c>
      <c r="M465" s="156">
        <v>1</v>
      </c>
      <c r="N465" s="213"/>
      <c r="O465" s="157">
        <f t="shared" si="25"/>
        <v>0</v>
      </c>
      <c r="P465" s="255">
        <v>4607109943656</v>
      </c>
      <c r="Q465" s="256">
        <v>2025</v>
      </c>
      <c r="R465" s="212" t="s">
        <v>1288</v>
      </c>
    </row>
    <row r="466" spans="1:18" ht="50.65" customHeight="1">
      <c r="A466" s="209">
        <v>453</v>
      </c>
      <c r="B466" s="211">
        <v>2740</v>
      </c>
      <c r="C466" s="477" t="s">
        <v>11259</v>
      </c>
      <c r="D466" s="274"/>
      <c r="E466" s="486" t="s">
        <v>1206</v>
      </c>
      <c r="F466" s="487" t="s">
        <v>10924</v>
      </c>
      <c r="G466" s="488" t="s">
        <v>10925</v>
      </c>
      <c r="H466" s="250" t="str">
        <f t="shared" si="24"/>
        <v>фото</v>
      </c>
      <c r="I466" s="153" t="s">
        <v>11142</v>
      </c>
      <c r="J466" s="321" t="s">
        <v>169</v>
      </c>
      <c r="K466" s="322">
        <v>1</v>
      </c>
      <c r="L466" s="404">
        <v>364.3</v>
      </c>
      <c r="M466" s="156">
        <v>1</v>
      </c>
      <c r="N466" s="213"/>
      <c r="O466" s="157">
        <f t="shared" si="25"/>
        <v>0</v>
      </c>
      <c r="P466" s="255">
        <v>4607109928431</v>
      </c>
      <c r="Q466" s="164" t="s">
        <v>190</v>
      </c>
      <c r="R466" s="212" t="s">
        <v>1288</v>
      </c>
    </row>
    <row r="467" spans="1:18" ht="58.35" customHeight="1">
      <c r="A467" s="209">
        <v>454</v>
      </c>
      <c r="B467" s="211">
        <v>4561</v>
      </c>
      <c r="C467" s="477" t="s">
        <v>4800</v>
      </c>
      <c r="D467" s="274"/>
      <c r="E467" s="402" t="s">
        <v>1206</v>
      </c>
      <c r="F467" s="403" t="s">
        <v>4801</v>
      </c>
      <c r="G467" s="429" t="s">
        <v>4802</v>
      </c>
      <c r="H467" s="250" t="str">
        <f t="shared" si="24"/>
        <v>фото</v>
      </c>
      <c r="I467" s="153" t="s">
        <v>4803</v>
      </c>
      <c r="J467" s="321" t="s">
        <v>169</v>
      </c>
      <c r="K467" s="322">
        <v>1</v>
      </c>
      <c r="L467" s="404">
        <v>364.40000000000003</v>
      </c>
      <c r="M467" s="156">
        <v>1</v>
      </c>
      <c r="N467" s="213"/>
      <c r="O467" s="157">
        <f t="shared" si="25"/>
        <v>0</v>
      </c>
      <c r="P467" s="255">
        <v>4607109989821</v>
      </c>
      <c r="Q467" s="164"/>
      <c r="R467" s="212" t="s">
        <v>1288</v>
      </c>
    </row>
    <row r="468" spans="1:18" ht="58.35" customHeight="1">
      <c r="A468" s="209">
        <v>455</v>
      </c>
      <c r="B468" s="211">
        <v>5261</v>
      </c>
      <c r="C468" s="477" t="s">
        <v>8642</v>
      </c>
      <c r="D468" s="274"/>
      <c r="E468" s="402" t="s">
        <v>1206</v>
      </c>
      <c r="F468" s="403" t="s">
        <v>8889</v>
      </c>
      <c r="G468" s="429" t="s">
        <v>8890</v>
      </c>
      <c r="H468" s="250" t="str">
        <f t="shared" si="24"/>
        <v>фото</v>
      </c>
      <c r="I468" s="153" t="s">
        <v>8768</v>
      </c>
      <c r="J468" s="321" t="s">
        <v>169</v>
      </c>
      <c r="K468" s="322">
        <v>1</v>
      </c>
      <c r="L468" s="404">
        <v>316.3</v>
      </c>
      <c r="M468" s="156">
        <v>1</v>
      </c>
      <c r="N468" s="213"/>
      <c r="O468" s="157">
        <f t="shared" si="25"/>
        <v>0</v>
      </c>
      <c r="P468" s="255">
        <v>4607109944080</v>
      </c>
      <c r="Q468" s="256"/>
      <c r="R468" s="212" t="s">
        <v>1288</v>
      </c>
    </row>
    <row r="469" spans="1:18" ht="50.65" customHeight="1">
      <c r="A469" s="209">
        <v>456</v>
      </c>
      <c r="B469" s="211">
        <v>13783</v>
      </c>
      <c r="C469" s="477" t="s">
        <v>9957</v>
      </c>
      <c r="D469" s="274"/>
      <c r="E469" s="402" t="s">
        <v>1206</v>
      </c>
      <c r="F469" s="403" t="s">
        <v>10033</v>
      </c>
      <c r="G469" s="429" t="s">
        <v>10034</v>
      </c>
      <c r="H469" s="250" t="str">
        <f t="shared" si="24"/>
        <v>фото</v>
      </c>
      <c r="I469" s="153" t="s">
        <v>10133</v>
      </c>
      <c r="J469" s="321" t="s">
        <v>169</v>
      </c>
      <c r="K469" s="322">
        <v>1</v>
      </c>
      <c r="L469" s="404">
        <v>364.40000000000003</v>
      </c>
      <c r="M469" s="156">
        <v>1</v>
      </c>
      <c r="N469" s="213"/>
      <c r="O469" s="157">
        <f t="shared" si="25"/>
        <v>0</v>
      </c>
      <c r="P469" s="255">
        <v>4607109923122</v>
      </c>
      <c r="Q469" s="256">
        <v>2025</v>
      </c>
      <c r="R469" s="212" t="s">
        <v>1288</v>
      </c>
    </row>
    <row r="470" spans="1:18" ht="58.35" customHeight="1">
      <c r="A470" s="209">
        <v>457</v>
      </c>
      <c r="B470" s="211">
        <v>5417</v>
      </c>
      <c r="C470" s="477" t="s">
        <v>1309</v>
      </c>
      <c r="D470" s="274"/>
      <c r="E470" s="402" t="s">
        <v>1206</v>
      </c>
      <c r="F470" s="403" t="s">
        <v>1219</v>
      </c>
      <c r="G470" s="429" t="s">
        <v>1220</v>
      </c>
      <c r="H470" s="250" t="str">
        <f t="shared" si="24"/>
        <v>фото</v>
      </c>
      <c r="I470" s="153" t="s">
        <v>1273</v>
      </c>
      <c r="J470" s="321" t="s">
        <v>169</v>
      </c>
      <c r="K470" s="322">
        <v>1</v>
      </c>
      <c r="L470" s="404">
        <v>279</v>
      </c>
      <c r="M470" s="156">
        <v>1</v>
      </c>
      <c r="N470" s="213"/>
      <c r="O470" s="157">
        <f t="shared" si="25"/>
        <v>0</v>
      </c>
      <c r="P470" s="255">
        <v>4607109937051</v>
      </c>
      <c r="Q470" s="256"/>
      <c r="R470" s="212" t="s">
        <v>1288</v>
      </c>
    </row>
    <row r="471" spans="1:18" ht="58.35" customHeight="1">
      <c r="A471" s="209">
        <v>458</v>
      </c>
      <c r="B471" s="211">
        <v>3888</v>
      </c>
      <c r="C471" s="477" t="s">
        <v>9958</v>
      </c>
      <c r="D471" s="274"/>
      <c r="E471" s="402" t="s">
        <v>1206</v>
      </c>
      <c r="F471" s="403" t="s">
        <v>10035</v>
      </c>
      <c r="G471" s="429" t="s">
        <v>10036</v>
      </c>
      <c r="H471" s="250" t="str">
        <f t="shared" si="24"/>
        <v>фото</v>
      </c>
      <c r="I471" s="153" t="s">
        <v>10134</v>
      </c>
      <c r="J471" s="321" t="s">
        <v>169</v>
      </c>
      <c r="K471" s="322">
        <v>1</v>
      </c>
      <c r="L471" s="404">
        <v>364.40000000000003</v>
      </c>
      <c r="M471" s="156">
        <v>1</v>
      </c>
      <c r="N471" s="213"/>
      <c r="O471" s="157">
        <f t="shared" si="25"/>
        <v>0</v>
      </c>
      <c r="P471" s="255">
        <v>4607109985441</v>
      </c>
      <c r="Q471" s="256">
        <v>2025</v>
      </c>
      <c r="R471" s="212" t="s">
        <v>1288</v>
      </c>
    </row>
    <row r="472" spans="1:18" ht="15">
      <c r="A472" s="209">
        <v>459</v>
      </c>
      <c r="B472" s="148"/>
      <c r="C472" s="204"/>
      <c r="D472" s="204"/>
      <c r="E472" s="261"/>
      <c r="F472" s="147" t="s">
        <v>1221</v>
      </c>
      <c r="G472" s="373"/>
      <c r="H472" s="148"/>
      <c r="I472" s="149"/>
      <c r="J472" s="204"/>
      <c r="K472" s="210"/>
      <c r="L472" s="264"/>
      <c r="M472" s="203"/>
      <c r="N472" s="204"/>
      <c r="O472" s="204"/>
      <c r="P472" s="204"/>
      <c r="Q472" s="204"/>
      <c r="R472" s="204"/>
    </row>
    <row r="473" spans="1:18" ht="58.15" customHeight="1">
      <c r="A473" s="209">
        <v>460</v>
      </c>
      <c r="B473" s="211">
        <v>570</v>
      </c>
      <c r="C473" s="477" t="s">
        <v>342</v>
      </c>
      <c r="D473" s="274"/>
      <c r="E473" s="402" t="s">
        <v>1222</v>
      </c>
      <c r="F473" s="403" t="s">
        <v>430</v>
      </c>
      <c r="G473" s="429" t="s">
        <v>644</v>
      </c>
      <c r="H473" s="250" t="str">
        <f t="shared" ref="H473:H485" si="26">HYPERLINK("https://www.gardenbulbs.ru/images/vesna_CL/thumbnails/"&amp;C473&amp;".jpg","фото")</f>
        <v>фото</v>
      </c>
      <c r="I473" s="153" t="s">
        <v>343</v>
      </c>
      <c r="J473" s="321" t="s">
        <v>169</v>
      </c>
      <c r="K473" s="322">
        <v>1</v>
      </c>
      <c r="L473" s="404">
        <v>233.7</v>
      </c>
      <c r="M473" s="156">
        <v>1</v>
      </c>
      <c r="N473" s="213"/>
      <c r="O473" s="157">
        <f t="shared" ref="O473:O485" si="27">IF(ISERROR(L473*N473),0,L473*N473)</f>
        <v>0</v>
      </c>
      <c r="P473" s="255">
        <v>4607109968451</v>
      </c>
      <c r="Q473" s="256"/>
      <c r="R473" s="212" t="s">
        <v>643</v>
      </c>
    </row>
    <row r="474" spans="1:18" ht="58.15" customHeight="1">
      <c r="A474" s="209">
        <v>461</v>
      </c>
      <c r="B474" s="211">
        <v>5412</v>
      </c>
      <c r="C474" s="477" t="s">
        <v>641</v>
      </c>
      <c r="D474" s="274"/>
      <c r="E474" s="402" t="s">
        <v>1222</v>
      </c>
      <c r="F474" s="403" t="s">
        <v>429</v>
      </c>
      <c r="G474" s="429" t="s">
        <v>642</v>
      </c>
      <c r="H474" s="250" t="str">
        <f t="shared" si="26"/>
        <v>фото</v>
      </c>
      <c r="I474" s="153" t="s">
        <v>474</v>
      </c>
      <c r="J474" s="321" t="s">
        <v>169</v>
      </c>
      <c r="K474" s="322">
        <v>1</v>
      </c>
      <c r="L474" s="404">
        <v>233.7</v>
      </c>
      <c r="M474" s="156">
        <v>1</v>
      </c>
      <c r="N474" s="213"/>
      <c r="O474" s="157">
        <f t="shared" si="27"/>
        <v>0</v>
      </c>
      <c r="P474" s="255">
        <v>4607109937105</v>
      </c>
      <c r="Q474" s="256"/>
      <c r="R474" s="212" t="s">
        <v>643</v>
      </c>
    </row>
    <row r="475" spans="1:18" ht="58.15" customHeight="1">
      <c r="A475" s="209">
        <v>462</v>
      </c>
      <c r="B475" s="211">
        <v>12079</v>
      </c>
      <c r="C475" s="477" t="s">
        <v>1310</v>
      </c>
      <c r="D475" s="274"/>
      <c r="E475" s="402" t="s">
        <v>1224</v>
      </c>
      <c r="F475" s="403" t="s">
        <v>1225</v>
      </c>
      <c r="G475" s="429" t="s">
        <v>1226</v>
      </c>
      <c r="H475" s="250" t="str">
        <f t="shared" si="26"/>
        <v>фото</v>
      </c>
      <c r="I475" s="153" t="s">
        <v>1274</v>
      </c>
      <c r="J475" s="321" t="s">
        <v>169</v>
      </c>
      <c r="K475" s="322">
        <v>1</v>
      </c>
      <c r="L475" s="404">
        <v>239.1</v>
      </c>
      <c r="M475" s="156">
        <v>1</v>
      </c>
      <c r="N475" s="213"/>
      <c r="O475" s="157">
        <f t="shared" si="27"/>
        <v>0</v>
      </c>
      <c r="P475" s="255">
        <v>4607109922064</v>
      </c>
      <c r="Q475" s="256"/>
      <c r="R475" s="212" t="s">
        <v>646</v>
      </c>
    </row>
    <row r="476" spans="1:18" ht="58.15" customHeight="1">
      <c r="A476" s="209">
        <v>463</v>
      </c>
      <c r="B476" s="211">
        <v>126</v>
      </c>
      <c r="C476" s="477" t="s">
        <v>340</v>
      </c>
      <c r="D476" s="274"/>
      <c r="E476" s="402" t="s">
        <v>1224</v>
      </c>
      <c r="F476" s="403" t="s">
        <v>431</v>
      </c>
      <c r="G476" s="429" t="s">
        <v>645</v>
      </c>
      <c r="H476" s="250" t="str">
        <f t="shared" si="26"/>
        <v>фото</v>
      </c>
      <c r="I476" s="153" t="s">
        <v>341</v>
      </c>
      <c r="J476" s="321" t="s">
        <v>169</v>
      </c>
      <c r="K476" s="322">
        <v>1</v>
      </c>
      <c r="L476" s="404">
        <v>239.1</v>
      </c>
      <c r="M476" s="156">
        <v>1</v>
      </c>
      <c r="N476" s="213"/>
      <c r="O476" s="157">
        <f t="shared" si="27"/>
        <v>0</v>
      </c>
      <c r="P476" s="255">
        <v>4607109968420</v>
      </c>
      <c r="Q476" s="256"/>
      <c r="R476" s="212" t="s">
        <v>646</v>
      </c>
    </row>
    <row r="477" spans="1:18" ht="58.15" customHeight="1">
      <c r="A477" s="209">
        <v>464</v>
      </c>
      <c r="B477" s="211">
        <v>4634</v>
      </c>
      <c r="C477" s="477" t="s">
        <v>344</v>
      </c>
      <c r="D477" s="274"/>
      <c r="E477" s="402" t="s">
        <v>1224</v>
      </c>
      <c r="F477" s="403" t="s">
        <v>432</v>
      </c>
      <c r="G477" s="429" t="s">
        <v>647</v>
      </c>
      <c r="H477" s="250" t="str">
        <f t="shared" si="26"/>
        <v>фото</v>
      </c>
      <c r="I477" s="153" t="s">
        <v>345</v>
      </c>
      <c r="J477" s="321" t="s">
        <v>169</v>
      </c>
      <c r="K477" s="322">
        <v>1</v>
      </c>
      <c r="L477" s="404">
        <v>239.1</v>
      </c>
      <c r="M477" s="156">
        <v>1</v>
      </c>
      <c r="N477" s="213"/>
      <c r="O477" s="157">
        <f t="shared" si="27"/>
        <v>0</v>
      </c>
      <c r="P477" s="255">
        <v>4607109990551</v>
      </c>
      <c r="Q477" s="256"/>
      <c r="R477" s="212" t="s">
        <v>646</v>
      </c>
    </row>
    <row r="478" spans="1:18" ht="58.15" customHeight="1">
      <c r="A478" s="209">
        <v>465</v>
      </c>
      <c r="B478" s="211">
        <v>127</v>
      </c>
      <c r="C478" s="477" t="s">
        <v>346</v>
      </c>
      <c r="D478" s="274"/>
      <c r="E478" s="402" t="s">
        <v>1224</v>
      </c>
      <c r="F478" s="403" t="s">
        <v>433</v>
      </c>
      <c r="G478" s="429" t="s">
        <v>648</v>
      </c>
      <c r="H478" s="250" t="str">
        <f t="shared" si="26"/>
        <v>фото</v>
      </c>
      <c r="I478" s="153" t="s">
        <v>347</v>
      </c>
      <c r="J478" s="321" t="s">
        <v>169</v>
      </c>
      <c r="K478" s="322">
        <v>1</v>
      </c>
      <c r="L478" s="404">
        <v>239.1</v>
      </c>
      <c r="M478" s="156">
        <v>1</v>
      </c>
      <c r="N478" s="213"/>
      <c r="O478" s="157">
        <f t="shared" si="27"/>
        <v>0</v>
      </c>
      <c r="P478" s="255">
        <v>4607109968468</v>
      </c>
      <c r="Q478" s="256"/>
      <c r="R478" s="212" t="s">
        <v>646</v>
      </c>
    </row>
    <row r="479" spans="1:18" ht="58.15" customHeight="1">
      <c r="A479" s="209">
        <v>466</v>
      </c>
      <c r="B479" s="211">
        <v>3113</v>
      </c>
      <c r="C479" s="477" t="s">
        <v>4804</v>
      </c>
      <c r="D479" s="274"/>
      <c r="E479" s="402" t="s">
        <v>1224</v>
      </c>
      <c r="F479" s="403" t="s">
        <v>4805</v>
      </c>
      <c r="G479" s="429" t="s">
        <v>4806</v>
      </c>
      <c r="H479" s="250" t="str">
        <f t="shared" si="26"/>
        <v>фото</v>
      </c>
      <c r="I479" s="153" t="s">
        <v>4807</v>
      </c>
      <c r="J479" s="321" t="s">
        <v>169</v>
      </c>
      <c r="K479" s="322">
        <v>1</v>
      </c>
      <c r="L479" s="404">
        <v>239.1</v>
      </c>
      <c r="M479" s="156">
        <v>1</v>
      </c>
      <c r="N479" s="213"/>
      <c r="O479" s="157">
        <f t="shared" si="27"/>
        <v>0</v>
      </c>
      <c r="P479" s="255">
        <v>4607109954881</v>
      </c>
      <c r="Q479" s="256"/>
      <c r="R479" s="212" t="s">
        <v>646</v>
      </c>
    </row>
    <row r="480" spans="1:18" ht="58.15" customHeight="1">
      <c r="A480" s="209">
        <v>467</v>
      </c>
      <c r="B480" s="211">
        <v>5411</v>
      </c>
      <c r="C480" s="477" t="s">
        <v>4812</v>
      </c>
      <c r="D480" s="274"/>
      <c r="E480" s="402" t="s">
        <v>1224</v>
      </c>
      <c r="F480" s="403" t="s">
        <v>4813</v>
      </c>
      <c r="G480" s="429" t="s">
        <v>4814</v>
      </c>
      <c r="H480" s="250" t="str">
        <f t="shared" si="26"/>
        <v>фото</v>
      </c>
      <c r="I480" s="153" t="s">
        <v>4815</v>
      </c>
      <c r="J480" s="321" t="s">
        <v>169</v>
      </c>
      <c r="K480" s="322">
        <v>1</v>
      </c>
      <c r="L480" s="404">
        <v>239.1</v>
      </c>
      <c r="M480" s="156">
        <v>1</v>
      </c>
      <c r="N480" s="213"/>
      <c r="O480" s="157">
        <f t="shared" si="27"/>
        <v>0</v>
      </c>
      <c r="P480" s="255">
        <v>4607109937112</v>
      </c>
      <c r="Q480" s="256"/>
      <c r="R480" s="212" t="s">
        <v>646</v>
      </c>
    </row>
    <row r="481" spans="1:18" ht="58.15" customHeight="1">
      <c r="A481" s="209">
        <v>468</v>
      </c>
      <c r="B481" s="211">
        <v>715</v>
      </c>
      <c r="C481" s="477" t="s">
        <v>513</v>
      </c>
      <c r="D481" s="274"/>
      <c r="E481" s="402" t="s">
        <v>1224</v>
      </c>
      <c r="F481" s="403" t="s">
        <v>434</v>
      </c>
      <c r="G481" s="429" t="s">
        <v>649</v>
      </c>
      <c r="H481" s="250" t="str">
        <f t="shared" si="26"/>
        <v>фото</v>
      </c>
      <c r="I481" s="153" t="s">
        <v>475</v>
      </c>
      <c r="J481" s="321" t="s">
        <v>169</v>
      </c>
      <c r="K481" s="322">
        <v>1</v>
      </c>
      <c r="L481" s="404">
        <v>239.1</v>
      </c>
      <c r="M481" s="156">
        <v>1</v>
      </c>
      <c r="N481" s="213"/>
      <c r="O481" s="157">
        <f t="shared" si="27"/>
        <v>0</v>
      </c>
      <c r="P481" s="255">
        <v>4607109935576</v>
      </c>
      <c r="Q481" s="256"/>
      <c r="R481" s="212" t="s">
        <v>646</v>
      </c>
    </row>
    <row r="482" spans="1:18" ht="58.35" customHeight="1">
      <c r="A482" s="209">
        <v>469</v>
      </c>
      <c r="B482" s="211">
        <v>979</v>
      </c>
      <c r="C482" s="477" t="s">
        <v>9436</v>
      </c>
      <c r="D482" s="274"/>
      <c r="E482" s="402" t="s">
        <v>1224</v>
      </c>
      <c r="F482" s="403" t="s">
        <v>9492</v>
      </c>
      <c r="G482" s="429" t="s">
        <v>9541</v>
      </c>
      <c r="H482" s="250" t="str">
        <f t="shared" si="26"/>
        <v>фото</v>
      </c>
      <c r="I482" s="153" t="s">
        <v>9591</v>
      </c>
      <c r="J482" s="321" t="s">
        <v>169</v>
      </c>
      <c r="K482" s="322">
        <v>1</v>
      </c>
      <c r="L482" s="404">
        <v>239.1</v>
      </c>
      <c r="M482" s="156">
        <v>1</v>
      </c>
      <c r="N482" s="213"/>
      <c r="O482" s="157">
        <f t="shared" si="27"/>
        <v>0</v>
      </c>
      <c r="P482" s="255">
        <v>4607109981429</v>
      </c>
      <c r="Q482" s="256"/>
      <c r="R482" s="212" t="s">
        <v>646</v>
      </c>
    </row>
    <row r="483" spans="1:18" ht="58.15" customHeight="1">
      <c r="A483" s="209">
        <v>470</v>
      </c>
      <c r="B483" s="211">
        <v>12080</v>
      </c>
      <c r="C483" s="477" t="s">
        <v>1311</v>
      </c>
      <c r="D483" s="274"/>
      <c r="E483" s="402" t="s">
        <v>1224</v>
      </c>
      <c r="F483" s="403" t="s">
        <v>1227</v>
      </c>
      <c r="G483" s="429" t="s">
        <v>1228</v>
      </c>
      <c r="H483" s="250" t="str">
        <f t="shared" si="26"/>
        <v>фото</v>
      </c>
      <c r="I483" s="153" t="s">
        <v>1275</v>
      </c>
      <c r="J483" s="321" t="s">
        <v>169</v>
      </c>
      <c r="K483" s="322">
        <v>1</v>
      </c>
      <c r="L483" s="404">
        <v>239.1</v>
      </c>
      <c r="M483" s="156">
        <v>1</v>
      </c>
      <c r="N483" s="213"/>
      <c r="O483" s="157">
        <f t="shared" si="27"/>
        <v>0</v>
      </c>
      <c r="P483" s="255">
        <v>4607109922057</v>
      </c>
      <c r="Q483" s="256"/>
      <c r="R483" s="212" t="s">
        <v>646</v>
      </c>
    </row>
    <row r="484" spans="1:18" ht="58.15" customHeight="1">
      <c r="A484" s="209">
        <v>471</v>
      </c>
      <c r="B484" s="211">
        <v>716</v>
      </c>
      <c r="C484" s="477" t="s">
        <v>4808</v>
      </c>
      <c r="D484" s="274"/>
      <c r="E484" s="402" t="s">
        <v>1224</v>
      </c>
      <c r="F484" s="403" t="s">
        <v>4809</v>
      </c>
      <c r="G484" s="429" t="s">
        <v>4810</v>
      </c>
      <c r="H484" s="250" t="str">
        <f t="shared" si="26"/>
        <v>фото</v>
      </c>
      <c r="I484" s="153" t="s">
        <v>4811</v>
      </c>
      <c r="J484" s="321" t="s">
        <v>169</v>
      </c>
      <c r="K484" s="322">
        <v>1</v>
      </c>
      <c r="L484" s="404">
        <v>239.1</v>
      </c>
      <c r="M484" s="156">
        <v>1</v>
      </c>
      <c r="N484" s="213"/>
      <c r="O484" s="157">
        <f t="shared" si="27"/>
        <v>0</v>
      </c>
      <c r="P484" s="255">
        <v>4607109935569</v>
      </c>
      <c r="Q484" s="256"/>
      <c r="R484" s="212" t="s">
        <v>646</v>
      </c>
    </row>
    <row r="485" spans="1:18" ht="58.15" customHeight="1">
      <c r="A485" s="209">
        <v>472</v>
      </c>
      <c r="B485" s="211">
        <v>129</v>
      </c>
      <c r="C485" s="477" t="s">
        <v>348</v>
      </c>
      <c r="D485" s="274"/>
      <c r="E485" s="402" t="s">
        <v>1224</v>
      </c>
      <c r="F485" s="403" t="s">
        <v>435</v>
      </c>
      <c r="G485" s="429" t="s">
        <v>650</v>
      </c>
      <c r="H485" s="250" t="str">
        <f t="shared" si="26"/>
        <v>фото</v>
      </c>
      <c r="I485" s="153" t="s">
        <v>349</v>
      </c>
      <c r="J485" s="321" t="s">
        <v>169</v>
      </c>
      <c r="K485" s="322">
        <v>1</v>
      </c>
      <c r="L485" s="404">
        <v>239.1</v>
      </c>
      <c r="M485" s="156">
        <v>1</v>
      </c>
      <c r="N485" s="213"/>
      <c r="O485" s="157">
        <f t="shared" si="27"/>
        <v>0</v>
      </c>
      <c r="P485" s="255">
        <v>4607109968482</v>
      </c>
      <c r="Q485" s="256"/>
      <c r="R485" s="212" t="s">
        <v>646</v>
      </c>
    </row>
    <row r="486" spans="1:18" ht="18" customHeight="1">
      <c r="A486" s="209">
        <v>473</v>
      </c>
      <c r="B486" s="136"/>
      <c r="C486" s="136"/>
      <c r="D486" s="137"/>
      <c r="E486" s="249"/>
      <c r="F486" s="327" t="s">
        <v>4816</v>
      </c>
      <c r="G486" s="140"/>
      <c r="H486" s="141"/>
      <c r="I486" s="142"/>
      <c r="J486" s="143"/>
      <c r="K486" s="143"/>
      <c r="L486" s="263"/>
      <c r="M486" s="141"/>
      <c r="N486" s="141"/>
      <c r="O486" s="141"/>
      <c r="P486" s="141"/>
      <c r="Q486" s="141"/>
      <c r="R486" s="254"/>
    </row>
    <row r="487" spans="1:18" ht="15">
      <c r="A487" s="209">
        <v>474</v>
      </c>
      <c r="B487" s="148"/>
      <c r="C487" s="204"/>
      <c r="D487" s="204"/>
      <c r="E487" s="261"/>
      <c r="F487" s="147" t="s">
        <v>4817</v>
      </c>
      <c r="G487" s="373"/>
      <c r="H487" s="148"/>
      <c r="I487" s="149"/>
      <c r="J487" s="204"/>
      <c r="K487" s="210"/>
      <c r="L487" s="264"/>
      <c r="M487" s="203"/>
      <c r="N487" s="204"/>
      <c r="O487" s="204"/>
      <c r="P487" s="204"/>
      <c r="Q487" s="204"/>
      <c r="R487" s="204"/>
    </row>
    <row r="488" spans="1:18" ht="15">
      <c r="A488" s="209">
        <v>475</v>
      </c>
      <c r="B488" s="148"/>
      <c r="C488" s="204"/>
      <c r="D488" s="204"/>
      <c r="E488" s="261"/>
      <c r="F488" s="147" t="s">
        <v>4818</v>
      </c>
      <c r="G488" s="373"/>
      <c r="H488" s="148"/>
      <c r="I488" s="149"/>
      <c r="J488" s="204"/>
      <c r="K488" s="210"/>
      <c r="L488" s="264"/>
      <c r="M488" s="203"/>
      <c r="N488" s="204"/>
      <c r="O488" s="204"/>
      <c r="P488" s="204"/>
      <c r="Q488" s="204"/>
      <c r="R488" s="204"/>
    </row>
    <row r="489" spans="1:18" ht="58.15" customHeight="1">
      <c r="A489" s="209">
        <v>476</v>
      </c>
      <c r="B489" s="211">
        <v>10766</v>
      </c>
      <c r="C489" s="477" t="s">
        <v>4819</v>
      </c>
      <c r="D489" s="274"/>
      <c r="E489" s="402" t="s">
        <v>4816</v>
      </c>
      <c r="F489" s="403" t="s">
        <v>4820</v>
      </c>
      <c r="G489" s="429" t="s">
        <v>4821</v>
      </c>
      <c r="H489" s="250" t="str">
        <f t="shared" ref="H489:H548" si="28">HYPERLINK("https://www.gardenbulbs.ru/images/vesna_CL/thumbnails/"&amp;C489&amp;".jpg","фото")</f>
        <v>фото</v>
      </c>
      <c r="I489" s="153" t="s">
        <v>4822</v>
      </c>
      <c r="J489" s="321" t="s">
        <v>169</v>
      </c>
      <c r="K489" s="322">
        <v>1</v>
      </c>
      <c r="L489" s="404">
        <v>255.2</v>
      </c>
      <c r="M489" s="156">
        <v>1</v>
      </c>
      <c r="N489" s="213"/>
      <c r="O489" s="157">
        <f t="shared" ref="O489:O548" si="29">IF(ISERROR(L489*N489),0,L489*N489)</f>
        <v>0</v>
      </c>
      <c r="P489" s="255">
        <v>4607109925690</v>
      </c>
      <c r="Q489" s="256"/>
      <c r="R489" s="212" t="s">
        <v>4823</v>
      </c>
    </row>
    <row r="490" spans="1:18" ht="58.15" customHeight="1">
      <c r="A490" s="209">
        <v>477</v>
      </c>
      <c r="B490" s="211">
        <v>10767</v>
      </c>
      <c r="C490" s="477" t="s">
        <v>4824</v>
      </c>
      <c r="D490" s="274"/>
      <c r="E490" s="402" t="s">
        <v>4816</v>
      </c>
      <c r="F490" s="403" t="s">
        <v>4825</v>
      </c>
      <c r="G490" s="429" t="s">
        <v>4826</v>
      </c>
      <c r="H490" s="250" t="str">
        <f t="shared" si="28"/>
        <v>фото</v>
      </c>
      <c r="I490" s="153" t="s">
        <v>4827</v>
      </c>
      <c r="J490" s="321" t="s">
        <v>169</v>
      </c>
      <c r="K490" s="322">
        <v>1</v>
      </c>
      <c r="L490" s="404">
        <v>255.2</v>
      </c>
      <c r="M490" s="156">
        <v>1</v>
      </c>
      <c r="N490" s="213"/>
      <c r="O490" s="157">
        <f t="shared" si="29"/>
        <v>0</v>
      </c>
      <c r="P490" s="255">
        <v>4607109925683</v>
      </c>
      <c r="Q490" s="256"/>
      <c r="R490" s="212" t="s">
        <v>4823</v>
      </c>
    </row>
    <row r="491" spans="1:18" ht="58.15" customHeight="1">
      <c r="A491" s="209">
        <v>478</v>
      </c>
      <c r="B491" s="211">
        <v>16189</v>
      </c>
      <c r="C491" s="477" t="s">
        <v>4828</v>
      </c>
      <c r="D491" s="274"/>
      <c r="E491" s="402" t="s">
        <v>4816</v>
      </c>
      <c r="F491" s="403" t="s">
        <v>4829</v>
      </c>
      <c r="G491" s="429" t="s">
        <v>4830</v>
      </c>
      <c r="H491" s="250" t="str">
        <f t="shared" si="28"/>
        <v>фото</v>
      </c>
      <c r="I491" s="153" t="s">
        <v>8206</v>
      </c>
      <c r="J491" s="321" t="s">
        <v>169</v>
      </c>
      <c r="K491" s="322">
        <v>1</v>
      </c>
      <c r="L491" s="404">
        <v>253.29999999999998</v>
      </c>
      <c r="M491" s="156">
        <v>1</v>
      </c>
      <c r="N491" s="213"/>
      <c r="O491" s="157">
        <f t="shared" si="29"/>
        <v>0</v>
      </c>
      <c r="P491" s="255">
        <v>4607109914458</v>
      </c>
      <c r="Q491" s="256"/>
      <c r="R491" s="212" t="s">
        <v>4823</v>
      </c>
    </row>
    <row r="492" spans="1:18" ht="56.45" customHeight="1">
      <c r="A492" s="209">
        <v>479</v>
      </c>
      <c r="B492" s="211">
        <v>4459</v>
      </c>
      <c r="C492" s="477" t="s">
        <v>5354</v>
      </c>
      <c r="D492" s="274"/>
      <c r="E492" s="402" t="s">
        <v>4816</v>
      </c>
      <c r="F492" s="403" t="s">
        <v>5355</v>
      </c>
      <c r="G492" s="429" t="s">
        <v>5356</v>
      </c>
      <c r="H492" s="250" t="str">
        <f t="shared" si="28"/>
        <v>фото</v>
      </c>
      <c r="I492" s="153" t="s">
        <v>5357</v>
      </c>
      <c r="J492" s="321" t="s">
        <v>169</v>
      </c>
      <c r="K492" s="322">
        <v>1</v>
      </c>
      <c r="L492" s="404">
        <v>255.2</v>
      </c>
      <c r="M492" s="156">
        <v>1</v>
      </c>
      <c r="N492" s="213"/>
      <c r="O492" s="157">
        <f t="shared" si="29"/>
        <v>0</v>
      </c>
      <c r="P492" s="255">
        <v>4607109988800</v>
      </c>
      <c r="Q492" s="256"/>
      <c r="R492" s="212" t="s">
        <v>4823</v>
      </c>
    </row>
    <row r="493" spans="1:18" ht="58.15" customHeight="1">
      <c r="A493" s="209">
        <v>480</v>
      </c>
      <c r="B493" s="211">
        <v>5663</v>
      </c>
      <c r="C493" s="477" t="s">
        <v>4831</v>
      </c>
      <c r="D493" s="274"/>
      <c r="E493" s="402" t="s">
        <v>4816</v>
      </c>
      <c r="F493" s="403" t="s">
        <v>4832</v>
      </c>
      <c r="G493" s="429" t="s">
        <v>4833</v>
      </c>
      <c r="H493" s="250" t="str">
        <f t="shared" si="28"/>
        <v>фото</v>
      </c>
      <c r="I493" s="153" t="s">
        <v>4834</v>
      </c>
      <c r="J493" s="321" t="s">
        <v>169</v>
      </c>
      <c r="K493" s="322">
        <v>1</v>
      </c>
      <c r="L493" s="404">
        <v>255.2</v>
      </c>
      <c r="M493" s="156">
        <v>1</v>
      </c>
      <c r="N493" s="213"/>
      <c r="O493" s="157">
        <f t="shared" si="29"/>
        <v>0</v>
      </c>
      <c r="P493" s="255">
        <v>4607109933107</v>
      </c>
      <c r="Q493" s="256"/>
      <c r="R493" s="212" t="s">
        <v>4823</v>
      </c>
    </row>
    <row r="494" spans="1:18" ht="58.15" customHeight="1">
      <c r="A494" s="209">
        <v>481</v>
      </c>
      <c r="B494" s="211">
        <v>6782</v>
      </c>
      <c r="C494" s="477" t="s">
        <v>4835</v>
      </c>
      <c r="D494" s="274"/>
      <c r="E494" s="402" t="s">
        <v>4816</v>
      </c>
      <c r="F494" s="403" t="s">
        <v>4836</v>
      </c>
      <c r="G494" s="429" t="s">
        <v>4837</v>
      </c>
      <c r="H494" s="250" t="str">
        <f t="shared" si="28"/>
        <v>фото</v>
      </c>
      <c r="I494" s="153" t="s">
        <v>4838</v>
      </c>
      <c r="J494" s="321" t="s">
        <v>169</v>
      </c>
      <c r="K494" s="322">
        <v>1</v>
      </c>
      <c r="L494" s="404">
        <v>255.2</v>
      </c>
      <c r="M494" s="156">
        <v>1</v>
      </c>
      <c r="N494" s="213"/>
      <c r="O494" s="157">
        <f t="shared" si="29"/>
        <v>0</v>
      </c>
      <c r="P494" s="255">
        <v>4607109944264</v>
      </c>
      <c r="Q494" s="256"/>
      <c r="R494" s="212" t="s">
        <v>4823</v>
      </c>
    </row>
    <row r="495" spans="1:18" ht="58.15" customHeight="1">
      <c r="A495" s="209">
        <v>482</v>
      </c>
      <c r="B495" s="211">
        <v>10768</v>
      </c>
      <c r="C495" s="477" t="s">
        <v>4839</v>
      </c>
      <c r="D495" s="274"/>
      <c r="E495" s="402" t="s">
        <v>4816</v>
      </c>
      <c r="F495" s="403" t="s">
        <v>4840</v>
      </c>
      <c r="G495" s="429" t="s">
        <v>4841</v>
      </c>
      <c r="H495" s="250" t="str">
        <f t="shared" si="28"/>
        <v>фото</v>
      </c>
      <c r="I495" s="153" t="s">
        <v>4842</v>
      </c>
      <c r="J495" s="321" t="s">
        <v>169</v>
      </c>
      <c r="K495" s="322">
        <v>1</v>
      </c>
      <c r="L495" s="404">
        <v>255.2</v>
      </c>
      <c r="M495" s="156">
        <v>1</v>
      </c>
      <c r="N495" s="213"/>
      <c r="O495" s="157">
        <f t="shared" si="29"/>
        <v>0</v>
      </c>
      <c r="P495" s="255">
        <v>4607109925676</v>
      </c>
      <c r="Q495" s="256"/>
      <c r="R495" s="212" t="s">
        <v>4823</v>
      </c>
    </row>
    <row r="496" spans="1:18" ht="58.15" customHeight="1">
      <c r="A496" s="209">
        <v>483</v>
      </c>
      <c r="B496" s="211">
        <v>3098</v>
      </c>
      <c r="C496" s="477" t="s">
        <v>8263</v>
      </c>
      <c r="D496" s="274"/>
      <c r="E496" s="402" t="s">
        <v>4816</v>
      </c>
      <c r="F496" s="403" t="s">
        <v>8070</v>
      </c>
      <c r="G496" s="429" t="s">
        <v>8071</v>
      </c>
      <c r="H496" s="250" t="str">
        <f t="shared" si="28"/>
        <v>фото</v>
      </c>
      <c r="I496" s="153" t="s">
        <v>8207</v>
      </c>
      <c r="J496" s="321" t="s">
        <v>169</v>
      </c>
      <c r="K496" s="322">
        <v>1</v>
      </c>
      <c r="L496" s="404">
        <v>255.2</v>
      </c>
      <c r="M496" s="156">
        <v>1</v>
      </c>
      <c r="N496" s="213"/>
      <c r="O496" s="157">
        <f t="shared" si="29"/>
        <v>0</v>
      </c>
      <c r="P496" s="255">
        <v>4607109982051</v>
      </c>
      <c r="Q496" s="256"/>
      <c r="R496" s="212" t="s">
        <v>4823</v>
      </c>
    </row>
    <row r="497" spans="1:18" ht="58.15" customHeight="1">
      <c r="A497" s="209">
        <v>484</v>
      </c>
      <c r="B497" s="211">
        <v>10769</v>
      </c>
      <c r="C497" s="477" t="s">
        <v>4843</v>
      </c>
      <c r="D497" s="274"/>
      <c r="E497" s="402" t="s">
        <v>4816</v>
      </c>
      <c r="F497" s="403" t="s">
        <v>4844</v>
      </c>
      <c r="G497" s="429" t="s">
        <v>4845</v>
      </c>
      <c r="H497" s="250" t="str">
        <f t="shared" si="28"/>
        <v>фото</v>
      </c>
      <c r="I497" s="153" t="s">
        <v>4846</v>
      </c>
      <c r="J497" s="321" t="s">
        <v>169</v>
      </c>
      <c r="K497" s="322">
        <v>1</v>
      </c>
      <c r="L497" s="404">
        <v>255.2</v>
      </c>
      <c r="M497" s="156">
        <v>1</v>
      </c>
      <c r="N497" s="213"/>
      <c r="O497" s="157">
        <f t="shared" si="29"/>
        <v>0</v>
      </c>
      <c r="P497" s="255">
        <v>4607109925669</v>
      </c>
      <c r="Q497" s="256"/>
      <c r="R497" s="212" t="s">
        <v>4823</v>
      </c>
    </row>
    <row r="498" spans="1:18" ht="15">
      <c r="A498" s="209">
        <v>485</v>
      </c>
      <c r="B498" s="148"/>
      <c r="C498" s="204"/>
      <c r="D498" s="204"/>
      <c r="E498" s="261"/>
      <c r="F498" s="147" t="s">
        <v>4847</v>
      </c>
      <c r="G498" s="373"/>
      <c r="H498" s="148"/>
      <c r="I498" s="149"/>
      <c r="J498" s="204"/>
      <c r="K498" s="210"/>
      <c r="L498" s="264"/>
      <c r="M498" s="203"/>
      <c r="N498" s="204"/>
      <c r="O498" s="204"/>
      <c r="P498" s="204"/>
      <c r="Q498" s="204"/>
      <c r="R498" s="204"/>
    </row>
    <row r="499" spans="1:18" ht="58.15" customHeight="1">
      <c r="A499" s="209">
        <v>486</v>
      </c>
      <c r="B499" s="211">
        <v>13245</v>
      </c>
      <c r="C499" s="477" t="s">
        <v>4994</v>
      </c>
      <c r="D499" s="274"/>
      <c r="E499" s="402" t="s">
        <v>4816</v>
      </c>
      <c r="F499" s="403" t="s">
        <v>4995</v>
      </c>
      <c r="G499" s="429" t="s">
        <v>4996</v>
      </c>
      <c r="H499" s="250" t="str">
        <f t="shared" si="28"/>
        <v>фото</v>
      </c>
      <c r="I499" s="153" t="s">
        <v>4997</v>
      </c>
      <c r="J499" s="321" t="s">
        <v>169</v>
      </c>
      <c r="K499" s="322">
        <v>1</v>
      </c>
      <c r="L499" s="404">
        <v>290</v>
      </c>
      <c r="M499" s="156">
        <v>1</v>
      </c>
      <c r="N499" s="213"/>
      <c r="O499" s="157">
        <f t="shared" si="29"/>
        <v>0</v>
      </c>
      <c r="P499" s="255">
        <v>4607109921623</v>
      </c>
      <c r="Q499" s="256"/>
      <c r="R499" s="212" t="s">
        <v>4823</v>
      </c>
    </row>
    <row r="500" spans="1:18" ht="58.15" customHeight="1">
      <c r="A500" s="209">
        <v>487</v>
      </c>
      <c r="B500" s="211">
        <v>958</v>
      </c>
      <c r="C500" s="477" t="s">
        <v>4852</v>
      </c>
      <c r="D500" s="274"/>
      <c r="E500" s="402" t="s">
        <v>4816</v>
      </c>
      <c r="F500" s="403" t="s">
        <v>4853</v>
      </c>
      <c r="G500" s="429" t="s">
        <v>4854</v>
      </c>
      <c r="H500" s="250" t="str">
        <f t="shared" si="28"/>
        <v>фото</v>
      </c>
      <c r="I500" s="153" t="s">
        <v>4855</v>
      </c>
      <c r="J500" s="321" t="s">
        <v>169</v>
      </c>
      <c r="K500" s="322">
        <v>1</v>
      </c>
      <c r="L500" s="404">
        <v>263.20000000000005</v>
      </c>
      <c r="M500" s="156">
        <v>1</v>
      </c>
      <c r="N500" s="213"/>
      <c r="O500" s="157">
        <f t="shared" si="29"/>
        <v>0</v>
      </c>
      <c r="P500" s="255">
        <v>4607109975510</v>
      </c>
      <c r="Q500" s="256"/>
      <c r="R500" s="212" t="s">
        <v>4823</v>
      </c>
    </row>
    <row r="501" spans="1:18" ht="50.65" customHeight="1">
      <c r="A501" s="209">
        <v>488</v>
      </c>
      <c r="B501" s="211">
        <v>1455</v>
      </c>
      <c r="C501" s="477" t="s">
        <v>11260</v>
      </c>
      <c r="D501" s="274"/>
      <c r="E501" s="486" t="s">
        <v>4816</v>
      </c>
      <c r="F501" s="487" t="s">
        <v>10926</v>
      </c>
      <c r="G501" s="488" t="s">
        <v>10927</v>
      </c>
      <c r="H501" s="250" t="str">
        <f t="shared" si="28"/>
        <v>фото</v>
      </c>
      <c r="I501" s="153" t="s">
        <v>11143</v>
      </c>
      <c r="J501" s="321" t="s">
        <v>169</v>
      </c>
      <c r="K501" s="322">
        <v>1</v>
      </c>
      <c r="L501" s="404">
        <v>441.8</v>
      </c>
      <c r="M501" s="156">
        <v>1</v>
      </c>
      <c r="N501" s="213"/>
      <c r="O501" s="157">
        <f t="shared" si="29"/>
        <v>0</v>
      </c>
      <c r="P501" s="255">
        <v>4607109954096</v>
      </c>
      <c r="Q501" s="164" t="s">
        <v>190</v>
      </c>
      <c r="R501" s="212" t="s">
        <v>4823</v>
      </c>
    </row>
    <row r="502" spans="1:18" ht="58.15" customHeight="1">
      <c r="A502" s="209">
        <v>489</v>
      </c>
      <c r="B502" s="211">
        <v>10770</v>
      </c>
      <c r="C502" s="477" t="s">
        <v>4856</v>
      </c>
      <c r="D502" s="274"/>
      <c r="E502" s="402" t="s">
        <v>4816</v>
      </c>
      <c r="F502" s="403" t="s">
        <v>4857</v>
      </c>
      <c r="G502" s="429" t="s">
        <v>4858</v>
      </c>
      <c r="H502" s="250" t="str">
        <f t="shared" si="28"/>
        <v>фото</v>
      </c>
      <c r="I502" s="153" t="s">
        <v>4859</v>
      </c>
      <c r="J502" s="321" t="s">
        <v>169</v>
      </c>
      <c r="K502" s="322">
        <v>1</v>
      </c>
      <c r="L502" s="404">
        <v>388.70000000000005</v>
      </c>
      <c r="M502" s="156">
        <v>1</v>
      </c>
      <c r="N502" s="213"/>
      <c r="O502" s="157">
        <f t="shared" si="29"/>
        <v>0</v>
      </c>
      <c r="P502" s="255">
        <v>4607109925652</v>
      </c>
      <c r="Q502" s="256"/>
      <c r="R502" s="212" t="s">
        <v>4823</v>
      </c>
    </row>
    <row r="503" spans="1:18" ht="58.15" customHeight="1">
      <c r="A503" s="209">
        <v>490</v>
      </c>
      <c r="B503" s="211">
        <v>4055</v>
      </c>
      <c r="C503" s="477" t="s">
        <v>5202</v>
      </c>
      <c r="D503" s="274"/>
      <c r="E503" s="402" t="s">
        <v>4816</v>
      </c>
      <c r="F503" s="403" t="s">
        <v>5203</v>
      </c>
      <c r="G503" s="429" t="s">
        <v>5204</v>
      </c>
      <c r="H503" s="250" t="str">
        <f t="shared" si="28"/>
        <v>фото</v>
      </c>
      <c r="I503" s="153" t="s">
        <v>5205</v>
      </c>
      <c r="J503" s="321" t="s">
        <v>169</v>
      </c>
      <c r="K503" s="322">
        <v>1</v>
      </c>
      <c r="L503" s="404">
        <v>290</v>
      </c>
      <c r="M503" s="156">
        <v>1</v>
      </c>
      <c r="N503" s="213"/>
      <c r="O503" s="157">
        <f t="shared" si="29"/>
        <v>0</v>
      </c>
      <c r="P503" s="255">
        <v>4607109982730</v>
      </c>
      <c r="Q503" s="256"/>
      <c r="R503" s="212" t="s">
        <v>4823</v>
      </c>
    </row>
    <row r="504" spans="1:18" ht="58.15" customHeight="1">
      <c r="A504" s="209">
        <v>491</v>
      </c>
      <c r="B504" s="211">
        <v>2501</v>
      </c>
      <c r="C504" s="477" t="s">
        <v>4860</v>
      </c>
      <c r="D504" s="274"/>
      <c r="E504" s="402" t="s">
        <v>4816</v>
      </c>
      <c r="F504" s="403" t="s">
        <v>4861</v>
      </c>
      <c r="G504" s="429" t="s">
        <v>4862</v>
      </c>
      <c r="H504" s="250" t="str">
        <f t="shared" si="28"/>
        <v>фото</v>
      </c>
      <c r="I504" s="153" t="s">
        <v>4863</v>
      </c>
      <c r="J504" s="321" t="s">
        <v>169</v>
      </c>
      <c r="K504" s="322">
        <v>1</v>
      </c>
      <c r="L504" s="404">
        <v>290</v>
      </c>
      <c r="M504" s="156">
        <v>1</v>
      </c>
      <c r="N504" s="213"/>
      <c r="O504" s="157">
        <f t="shared" si="29"/>
        <v>0</v>
      </c>
      <c r="P504" s="255">
        <v>4607109975527</v>
      </c>
      <c r="Q504" s="256"/>
      <c r="R504" s="212" t="s">
        <v>4823</v>
      </c>
    </row>
    <row r="505" spans="1:18" ht="58.15" customHeight="1">
      <c r="A505" s="209">
        <v>492</v>
      </c>
      <c r="B505" s="211">
        <v>4437</v>
      </c>
      <c r="C505" s="477" t="s">
        <v>5322</v>
      </c>
      <c r="D505" s="274"/>
      <c r="E505" s="402" t="s">
        <v>4816</v>
      </c>
      <c r="F505" s="403" t="s">
        <v>5323</v>
      </c>
      <c r="G505" s="429" t="s">
        <v>5324</v>
      </c>
      <c r="H505" s="250" t="str">
        <f t="shared" si="28"/>
        <v>фото</v>
      </c>
      <c r="I505" s="153" t="s">
        <v>5325</v>
      </c>
      <c r="J505" s="321" t="s">
        <v>169</v>
      </c>
      <c r="K505" s="322">
        <v>1</v>
      </c>
      <c r="L505" s="404">
        <v>191.4</v>
      </c>
      <c r="M505" s="156">
        <v>1</v>
      </c>
      <c r="N505" s="213"/>
      <c r="O505" s="157">
        <f t="shared" si="29"/>
        <v>0</v>
      </c>
      <c r="P505" s="255">
        <v>4607109988589</v>
      </c>
      <c r="Q505" s="256"/>
      <c r="R505" s="212" t="s">
        <v>4823</v>
      </c>
    </row>
    <row r="506" spans="1:18" ht="58.15" customHeight="1">
      <c r="A506" s="209">
        <v>493</v>
      </c>
      <c r="B506" s="211">
        <v>10772</v>
      </c>
      <c r="C506" s="477" t="s">
        <v>4864</v>
      </c>
      <c r="D506" s="274"/>
      <c r="E506" s="402" t="s">
        <v>4816</v>
      </c>
      <c r="F506" s="403" t="s">
        <v>4865</v>
      </c>
      <c r="G506" s="429" t="s">
        <v>4866</v>
      </c>
      <c r="H506" s="250" t="str">
        <f t="shared" si="28"/>
        <v>фото</v>
      </c>
      <c r="I506" s="153" t="s">
        <v>4867</v>
      </c>
      <c r="J506" s="321" t="s">
        <v>169</v>
      </c>
      <c r="K506" s="322">
        <v>1</v>
      </c>
      <c r="L506" s="404">
        <v>231.29999999999998</v>
      </c>
      <c r="M506" s="156">
        <v>1</v>
      </c>
      <c r="N506" s="213"/>
      <c r="O506" s="157">
        <f t="shared" si="29"/>
        <v>0</v>
      </c>
      <c r="P506" s="255">
        <v>4607109925638</v>
      </c>
      <c r="Q506" s="256"/>
      <c r="R506" s="212" t="s">
        <v>4823</v>
      </c>
    </row>
    <row r="507" spans="1:18" ht="40.35" customHeight="1">
      <c r="A507" s="209">
        <v>494</v>
      </c>
      <c r="B507" s="211">
        <v>16234</v>
      </c>
      <c r="C507" s="477" t="s">
        <v>11261</v>
      </c>
      <c r="D507" s="274"/>
      <c r="E507" s="486" t="s">
        <v>4816</v>
      </c>
      <c r="F507" s="487" t="s">
        <v>10928</v>
      </c>
      <c r="G507" s="488" t="s">
        <v>10929</v>
      </c>
      <c r="H507" s="250" t="str">
        <f t="shared" si="28"/>
        <v>фото</v>
      </c>
      <c r="I507" s="153" t="s">
        <v>11144</v>
      </c>
      <c r="J507" s="321" t="s">
        <v>169</v>
      </c>
      <c r="K507" s="322">
        <v>1</v>
      </c>
      <c r="L507" s="404">
        <v>441.8</v>
      </c>
      <c r="M507" s="156">
        <v>1</v>
      </c>
      <c r="N507" s="213"/>
      <c r="O507" s="157">
        <f t="shared" si="29"/>
        <v>0</v>
      </c>
      <c r="P507" s="255">
        <v>4607109976029</v>
      </c>
      <c r="Q507" s="164" t="s">
        <v>190</v>
      </c>
      <c r="R507" s="212" t="s">
        <v>4823</v>
      </c>
    </row>
    <row r="508" spans="1:18" ht="58.15" customHeight="1">
      <c r="A508" s="209">
        <v>495</v>
      </c>
      <c r="B508" s="211">
        <v>828</v>
      </c>
      <c r="C508" s="477" t="s">
        <v>4868</v>
      </c>
      <c r="D508" s="274"/>
      <c r="E508" s="402" t="s">
        <v>4816</v>
      </c>
      <c r="F508" s="403" t="s">
        <v>4869</v>
      </c>
      <c r="G508" s="429" t="s">
        <v>4870</v>
      </c>
      <c r="H508" s="250" t="str">
        <f t="shared" si="28"/>
        <v>фото</v>
      </c>
      <c r="I508" s="153" t="s">
        <v>4871</v>
      </c>
      <c r="J508" s="321" t="s">
        <v>169</v>
      </c>
      <c r="K508" s="322">
        <v>1</v>
      </c>
      <c r="L508" s="404">
        <v>332.6</v>
      </c>
      <c r="M508" s="156">
        <v>1</v>
      </c>
      <c r="N508" s="213"/>
      <c r="O508" s="157">
        <f t="shared" si="29"/>
        <v>0</v>
      </c>
      <c r="P508" s="255">
        <v>4607109957035</v>
      </c>
      <c r="Q508" s="256"/>
      <c r="R508" s="212" t="s">
        <v>4823</v>
      </c>
    </row>
    <row r="509" spans="1:18" ht="58.15" customHeight="1">
      <c r="A509" s="209">
        <v>496</v>
      </c>
      <c r="B509" s="211">
        <v>955</v>
      </c>
      <c r="C509" s="477" t="s">
        <v>4872</v>
      </c>
      <c r="D509" s="274"/>
      <c r="E509" s="402" t="s">
        <v>4816</v>
      </c>
      <c r="F509" s="403" t="s">
        <v>4873</v>
      </c>
      <c r="G509" s="429" t="s">
        <v>4874</v>
      </c>
      <c r="H509" s="250" t="str">
        <f t="shared" si="28"/>
        <v>фото</v>
      </c>
      <c r="I509" s="153" t="s">
        <v>4875</v>
      </c>
      <c r="J509" s="321" t="s">
        <v>169</v>
      </c>
      <c r="K509" s="322">
        <v>1</v>
      </c>
      <c r="L509" s="404">
        <v>401.8</v>
      </c>
      <c r="M509" s="156">
        <v>1</v>
      </c>
      <c r="N509" s="213"/>
      <c r="O509" s="157">
        <f t="shared" si="29"/>
        <v>0</v>
      </c>
      <c r="P509" s="255">
        <v>4607109975541</v>
      </c>
      <c r="Q509" s="256"/>
      <c r="R509" s="212" t="s">
        <v>4823</v>
      </c>
    </row>
    <row r="510" spans="1:18" ht="58.15" customHeight="1">
      <c r="A510" s="209">
        <v>497</v>
      </c>
      <c r="B510" s="211">
        <v>4477</v>
      </c>
      <c r="C510" s="477" t="s">
        <v>4876</v>
      </c>
      <c r="D510" s="274"/>
      <c r="E510" s="402" t="s">
        <v>4816</v>
      </c>
      <c r="F510" s="403" t="s">
        <v>4877</v>
      </c>
      <c r="G510" s="429" t="s">
        <v>4878</v>
      </c>
      <c r="H510" s="250" t="str">
        <f t="shared" si="28"/>
        <v>фото</v>
      </c>
      <c r="I510" s="153" t="s">
        <v>4879</v>
      </c>
      <c r="J510" s="321" t="s">
        <v>169</v>
      </c>
      <c r="K510" s="322">
        <v>1</v>
      </c>
      <c r="L510" s="404">
        <v>436.5</v>
      </c>
      <c r="M510" s="156">
        <v>1</v>
      </c>
      <c r="N510" s="213"/>
      <c r="O510" s="157">
        <f t="shared" si="29"/>
        <v>0</v>
      </c>
      <c r="P510" s="255">
        <v>4607109988985</v>
      </c>
      <c r="Q510" s="256"/>
      <c r="R510" s="212" t="s">
        <v>4823</v>
      </c>
    </row>
    <row r="511" spans="1:18" ht="58.15" customHeight="1">
      <c r="A511" s="209">
        <v>498</v>
      </c>
      <c r="B511" s="211">
        <v>16191</v>
      </c>
      <c r="C511" s="477" t="s">
        <v>4880</v>
      </c>
      <c r="D511" s="274"/>
      <c r="E511" s="402" t="s">
        <v>4816</v>
      </c>
      <c r="F511" s="403" t="s">
        <v>4881</v>
      </c>
      <c r="G511" s="429" t="s">
        <v>4882</v>
      </c>
      <c r="H511" s="250" t="str">
        <f t="shared" si="28"/>
        <v>фото</v>
      </c>
      <c r="I511" s="153" t="s">
        <v>4883</v>
      </c>
      <c r="J511" s="321" t="s">
        <v>169</v>
      </c>
      <c r="K511" s="322">
        <v>1</v>
      </c>
      <c r="L511" s="404">
        <v>436.5</v>
      </c>
      <c r="M511" s="156">
        <v>1</v>
      </c>
      <c r="N511" s="213"/>
      <c r="O511" s="157">
        <f t="shared" si="29"/>
        <v>0</v>
      </c>
      <c r="P511" s="255">
        <v>4607109914434</v>
      </c>
      <c r="Q511" s="256"/>
      <c r="R511" s="212" t="s">
        <v>4823</v>
      </c>
    </row>
    <row r="512" spans="1:18" ht="58.15" customHeight="1">
      <c r="A512" s="209">
        <v>499</v>
      </c>
      <c r="B512" s="211">
        <v>10774</v>
      </c>
      <c r="C512" s="477" t="s">
        <v>4886</v>
      </c>
      <c r="D512" s="274"/>
      <c r="E512" s="402" t="s">
        <v>4816</v>
      </c>
      <c r="F512" s="403" t="s">
        <v>4887</v>
      </c>
      <c r="G512" s="429" t="s">
        <v>4888</v>
      </c>
      <c r="H512" s="250" t="str">
        <f t="shared" si="28"/>
        <v>фото</v>
      </c>
      <c r="I512" s="153" t="s">
        <v>4889</v>
      </c>
      <c r="J512" s="321" t="s">
        <v>169</v>
      </c>
      <c r="K512" s="322">
        <v>1</v>
      </c>
      <c r="L512" s="404">
        <v>178.1</v>
      </c>
      <c r="M512" s="156">
        <v>1</v>
      </c>
      <c r="N512" s="213"/>
      <c r="O512" s="157">
        <f t="shared" si="29"/>
        <v>0</v>
      </c>
      <c r="P512" s="255">
        <v>4607109925614</v>
      </c>
      <c r="Q512" s="164"/>
      <c r="R512" s="212" t="s">
        <v>4823</v>
      </c>
    </row>
    <row r="513" spans="1:18" ht="58.15" customHeight="1">
      <c r="A513" s="209">
        <v>500</v>
      </c>
      <c r="B513" s="211">
        <v>4031</v>
      </c>
      <c r="C513" s="477" t="s">
        <v>4894</v>
      </c>
      <c r="D513" s="274"/>
      <c r="E513" s="402" t="s">
        <v>4816</v>
      </c>
      <c r="F513" s="403" t="s">
        <v>4895</v>
      </c>
      <c r="G513" s="429" t="s">
        <v>4896</v>
      </c>
      <c r="H513" s="250" t="str">
        <f t="shared" si="28"/>
        <v>фото</v>
      </c>
      <c r="I513" s="153" t="s">
        <v>4897</v>
      </c>
      <c r="J513" s="321" t="s">
        <v>169</v>
      </c>
      <c r="K513" s="322">
        <v>1</v>
      </c>
      <c r="L513" s="404">
        <v>345.90000000000003</v>
      </c>
      <c r="M513" s="156">
        <v>1</v>
      </c>
      <c r="N513" s="213"/>
      <c r="O513" s="157">
        <f t="shared" si="29"/>
        <v>0</v>
      </c>
      <c r="P513" s="255">
        <v>4607109982495</v>
      </c>
      <c r="Q513" s="256"/>
      <c r="R513" s="212" t="s">
        <v>4823</v>
      </c>
    </row>
    <row r="514" spans="1:18" ht="58.15" customHeight="1">
      <c r="A514" s="209">
        <v>501</v>
      </c>
      <c r="B514" s="211">
        <v>525</v>
      </c>
      <c r="C514" s="477" t="s">
        <v>4890</v>
      </c>
      <c r="D514" s="274"/>
      <c r="E514" s="402" t="s">
        <v>4816</v>
      </c>
      <c r="F514" s="403" t="s">
        <v>4891</v>
      </c>
      <c r="G514" s="429" t="s">
        <v>4892</v>
      </c>
      <c r="H514" s="250" t="str">
        <f t="shared" si="28"/>
        <v>фото</v>
      </c>
      <c r="I514" s="153" t="s">
        <v>4893</v>
      </c>
      <c r="J514" s="321" t="s">
        <v>169</v>
      </c>
      <c r="K514" s="322">
        <v>1</v>
      </c>
      <c r="L514" s="404">
        <v>388.70000000000005</v>
      </c>
      <c r="M514" s="156">
        <v>1</v>
      </c>
      <c r="N514" s="213"/>
      <c r="O514" s="157">
        <f t="shared" si="29"/>
        <v>0</v>
      </c>
      <c r="P514" s="255">
        <v>4607109957042</v>
      </c>
      <c r="Q514" s="256"/>
      <c r="R514" s="212" t="s">
        <v>4823</v>
      </c>
    </row>
    <row r="515" spans="1:18" ht="58.15" customHeight="1">
      <c r="A515" s="209">
        <v>502</v>
      </c>
      <c r="B515" s="211">
        <v>1646</v>
      </c>
      <c r="C515" s="477" t="s">
        <v>4898</v>
      </c>
      <c r="D515" s="274"/>
      <c r="E515" s="402" t="s">
        <v>4816</v>
      </c>
      <c r="F515" s="403" t="s">
        <v>4899</v>
      </c>
      <c r="G515" s="429" t="s">
        <v>4900</v>
      </c>
      <c r="H515" s="250" t="str">
        <f t="shared" si="28"/>
        <v>фото</v>
      </c>
      <c r="I515" s="153" t="s">
        <v>4901</v>
      </c>
      <c r="J515" s="321" t="s">
        <v>169</v>
      </c>
      <c r="K515" s="322">
        <v>1</v>
      </c>
      <c r="L515" s="404">
        <v>220.7</v>
      </c>
      <c r="M515" s="156">
        <v>1</v>
      </c>
      <c r="N515" s="213"/>
      <c r="O515" s="157">
        <f t="shared" si="29"/>
        <v>0</v>
      </c>
      <c r="P515" s="255">
        <v>4607109965085</v>
      </c>
      <c r="Q515" s="256"/>
      <c r="R515" s="212" t="s">
        <v>4823</v>
      </c>
    </row>
    <row r="516" spans="1:18" ht="58.15" customHeight="1">
      <c r="A516" s="209">
        <v>503</v>
      </c>
      <c r="B516" s="211">
        <v>1647</v>
      </c>
      <c r="C516" s="477" t="s">
        <v>4902</v>
      </c>
      <c r="D516" s="274"/>
      <c r="E516" s="402" t="s">
        <v>4816</v>
      </c>
      <c r="F516" s="403" t="s">
        <v>553</v>
      </c>
      <c r="G516" s="429" t="s">
        <v>552</v>
      </c>
      <c r="H516" s="250" t="str">
        <f t="shared" si="28"/>
        <v>фото</v>
      </c>
      <c r="I516" s="153" t="s">
        <v>4903</v>
      </c>
      <c r="J516" s="321" t="s">
        <v>169</v>
      </c>
      <c r="K516" s="322">
        <v>2</v>
      </c>
      <c r="L516" s="404">
        <v>276.8</v>
      </c>
      <c r="M516" s="156">
        <v>1</v>
      </c>
      <c r="N516" s="213"/>
      <c r="O516" s="157">
        <f t="shared" si="29"/>
        <v>0</v>
      </c>
      <c r="P516" s="255">
        <v>4607109965092</v>
      </c>
      <c r="Q516" s="256"/>
      <c r="R516" s="212" t="s">
        <v>4823</v>
      </c>
    </row>
    <row r="517" spans="1:18" ht="58.15" customHeight="1">
      <c r="A517" s="209">
        <v>504</v>
      </c>
      <c r="B517" s="211">
        <v>13241</v>
      </c>
      <c r="C517" s="477" t="s">
        <v>4904</v>
      </c>
      <c r="D517" s="274"/>
      <c r="E517" s="402" t="s">
        <v>4816</v>
      </c>
      <c r="F517" s="403" t="s">
        <v>4905</v>
      </c>
      <c r="G517" s="429" t="s">
        <v>4906</v>
      </c>
      <c r="H517" s="250" t="str">
        <f t="shared" si="28"/>
        <v>фото</v>
      </c>
      <c r="I517" s="153" t="s">
        <v>4907</v>
      </c>
      <c r="J517" s="321" t="s">
        <v>169</v>
      </c>
      <c r="K517" s="322">
        <v>1</v>
      </c>
      <c r="L517" s="404">
        <v>357.3</v>
      </c>
      <c r="M517" s="156">
        <v>1</v>
      </c>
      <c r="N517" s="213"/>
      <c r="O517" s="157">
        <f t="shared" si="29"/>
        <v>0</v>
      </c>
      <c r="P517" s="255">
        <v>4607109921661</v>
      </c>
      <c r="Q517" s="256"/>
      <c r="R517" s="212" t="s">
        <v>4823</v>
      </c>
    </row>
    <row r="518" spans="1:18" ht="58.15" customHeight="1">
      <c r="A518" s="209">
        <v>505</v>
      </c>
      <c r="B518" s="211">
        <v>1648</v>
      </c>
      <c r="C518" s="477" t="s">
        <v>4908</v>
      </c>
      <c r="D518" s="274"/>
      <c r="E518" s="402" t="s">
        <v>4816</v>
      </c>
      <c r="F518" s="403" t="s">
        <v>4909</v>
      </c>
      <c r="G518" s="429" t="s">
        <v>4910</v>
      </c>
      <c r="H518" s="250" t="str">
        <f t="shared" si="28"/>
        <v>фото</v>
      </c>
      <c r="I518" s="153" t="s">
        <v>4911</v>
      </c>
      <c r="J518" s="321" t="s">
        <v>169</v>
      </c>
      <c r="K518" s="322">
        <v>1</v>
      </c>
      <c r="L518" s="404">
        <v>231.29999999999998</v>
      </c>
      <c r="M518" s="156">
        <v>1</v>
      </c>
      <c r="N518" s="213"/>
      <c r="O518" s="157">
        <f t="shared" si="29"/>
        <v>0</v>
      </c>
      <c r="P518" s="255">
        <v>4607109965108</v>
      </c>
      <c r="Q518" s="256"/>
      <c r="R518" s="212" t="s">
        <v>4823</v>
      </c>
    </row>
    <row r="519" spans="1:18" ht="58.15" customHeight="1">
      <c r="A519" s="209">
        <v>506</v>
      </c>
      <c r="B519" s="211">
        <v>1858</v>
      </c>
      <c r="C519" s="477" t="s">
        <v>5414</v>
      </c>
      <c r="D519" s="274"/>
      <c r="E519" s="402" t="s">
        <v>4816</v>
      </c>
      <c r="F519" s="403" t="s">
        <v>5415</v>
      </c>
      <c r="G519" s="429" t="s">
        <v>5416</v>
      </c>
      <c r="H519" s="250" t="str">
        <f t="shared" si="28"/>
        <v>фото</v>
      </c>
      <c r="I519" s="153" t="s">
        <v>5417</v>
      </c>
      <c r="J519" s="321" t="s">
        <v>169</v>
      </c>
      <c r="K519" s="322">
        <v>1</v>
      </c>
      <c r="L519" s="404">
        <v>231.29999999999998</v>
      </c>
      <c r="M519" s="156">
        <v>1</v>
      </c>
      <c r="N519" s="213"/>
      <c r="O519" s="157">
        <f t="shared" si="29"/>
        <v>0</v>
      </c>
      <c r="P519" s="255">
        <v>4607109953778</v>
      </c>
      <c r="Q519" s="256"/>
      <c r="R519" s="212" t="s">
        <v>4823</v>
      </c>
    </row>
    <row r="520" spans="1:18" ht="58.15" customHeight="1">
      <c r="A520" s="209">
        <v>507</v>
      </c>
      <c r="B520" s="211">
        <v>6873</v>
      </c>
      <c r="C520" s="477" t="s">
        <v>5406</v>
      </c>
      <c r="D520" s="274"/>
      <c r="E520" s="402" t="s">
        <v>4816</v>
      </c>
      <c r="F520" s="403" t="s">
        <v>5407</v>
      </c>
      <c r="G520" s="429" t="s">
        <v>5408</v>
      </c>
      <c r="H520" s="250" t="str">
        <f t="shared" si="28"/>
        <v>фото</v>
      </c>
      <c r="I520" s="153" t="s">
        <v>5409</v>
      </c>
      <c r="J520" s="321" t="s">
        <v>169</v>
      </c>
      <c r="K520" s="322">
        <v>1</v>
      </c>
      <c r="L520" s="404">
        <v>344</v>
      </c>
      <c r="M520" s="156">
        <v>1</v>
      </c>
      <c r="N520" s="213"/>
      <c r="O520" s="157">
        <f t="shared" si="29"/>
        <v>0</v>
      </c>
      <c r="P520" s="255">
        <v>4607109945179</v>
      </c>
      <c r="Q520" s="256"/>
      <c r="R520" s="212" t="s">
        <v>4823</v>
      </c>
    </row>
    <row r="521" spans="1:18" ht="58.15" customHeight="1">
      <c r="A521" s="209">
        <v>508</v>
      </c>
      <c r="B521" s="211">
        <v>4056</v>
      </c>
      <c r="C521" s="477" t="s">
        <v>5206</v>
      </c>
      <c r="D521" s="274"/>
      <c r="E521" s="402" t="s">
        <v>4816</v>
      </c>
      <c r="F521" s="403" t="s">
        <v>5207</v>
      </c>
      <c r="G521" s="429" t="s">
        <v>5208</v>
      </c>
      <c r="H521" s="250" t="str">
        <f t="shared" si="28"/>
        <v>фото</v>
      </c>
      <c r="I521" s="153" t="s">
        <v>5209</v>
      </c>
      <c r="J521" s="321" t="s">
        <v>169</v>
      </c>
      <c r="K521" s="322">
        <v>1</v>
      </c>
      <c r="L521" s="404">
        <v>345.90000000000003</v>
      </c>
      <c r="M521" s="156">
        <v>1</v>
      </c>
      <c r="N521" s="213"/>
      <c r="O521" s="157">
        <f t="shared" si="29"/>
        <v>0</v>
      </c>
      <c r="P521" s="255">
        <v>4607109982747</v>
      </c>
      <c r="Q521" s="256"/>
      <c r="R521" s="212" t="s">
        <v>4823</v>
      </c>
    </row>
    <row r="522" spans="1:18" ht="54" customHeight="1">
      <c r="A522" s="209">
        <v>509</v>
      </c>
      <c r="B522" s="211">
        <v>4446</v>
      </c>
      <c r="C522" s="477" t="s">
        <v>11262</v>
      </c>
      <c r="D522" s="274"/>
      <c r="E522" s="486" t="s">
        <v>4816</v>
      </c>
      <c r="F522" s="487" t="s">
        <v>10930</v>
      </c>
      <c r="G522" s="488" t="s">
        <v>10931</v>
      </c>
      <c r="H522" s="250" t="str">
        <f t="shared" si="28"/>
        <v>фото</v>
      </c>
      <c r="I522" s="153" t="s">
        <v>11145</v>
      </c>
      <c r="J522" s="321" t="s">
        <v>169</v>
      </c>
      <c r="K522" s="322">
        <v>1</v>
      </c>
      <c r="L522" s="404">
        <v>441.8</v>
      </c>
      <c r="M522" s="156">
        <v>1</v>
      </c>
      <c r="N522" s="213"/>
      <c r="O522" s="157">
        <f t="shared" si="29"/>
        <v>0</v>
      </c>
      <c r="P522" s="255">
        <v>4607109914502</v>
      </c>
      <c r="Q522" s="164" t="s">
        <v>190</v>
      </c>
      <c r="R522" s="212" t="s">
        <v>4823</v>
      </c>
    </row>
    <row r="523" spans="1:18" ht="58.15" customHeight="1">
      <c r="A523" s="209">
        <v>510</v>
      </c>
      <c r="B523" s="211">
        <v>13247</v>
      </c>
      <c r="C523" s="477" t="s">
        <v>5014</v>
      </c>
      <c r="D523" s="274"/>
      <c r="E523" s="402" t="s">
        <v>4816</v>
      </c>
      <c r="F523" s="403" t="s">
        <v>5015</v>
      </c>
      <c r="G523" s="429" t="s">
        <v>5016</v>
      </c>
      <c r="H523" s="250" t="str">
        <f t="shared" si="28"/>
        <v>фото</v>
      </c>
      <c r="I523" s="153" t="s">
        <v>5017</v>
      </c>
      <c r="J523" s="321" t="s">
        <v>169</v>
      </c>
      <c r="K523" s="322">
        <v>1</v>
      </c>
      <c r="L523" s="404">
        <v>423.20000000000005</v>
      </c>
      <c r="M523" s="156">
        <v>1</v>
      </c>
      <c r="N523" s="213"/>
      <c r="O523" s="157">
        <f t="shared" si="29"/>
        <v>0</v>
      </c>
      <c r="P523" s="255">
        <v>4607109921609</v>
      </c>
      <c r="Q523" s="256"/>
      <c r="R523" s="212" t="s">
        <v>4823</v>
      </c>
    </row>
    <row r="524" spans="1:18" ht="58.15" customHeight="1">
      <c r="A524" s="209">
        <v>511</v>
      </c>
      <c r="B524" s="211">
        <v>1859</v>
      </c>
      <c r="C524" s="477" t="s">
        <v>5018</v>
      </c>
      <c r="D524" s="274"/>
      <c r="E524" s="402" t="s">
        <v>4816</v>
      </c>
      <c r="F524" s="403" t="s">
        <v>5019</v>
      </c>
      <c r="G524" s="429" t="s">
        <v>5020</v>
      </c>
      <c r="H524" s="250" t="str">
        <f t="shared" si="28"/>
        <v>фото</v>
      </c>
      <c r="I524" s="153" t="s">
        <v>5021</v>
      </c>
      <c r="J524" s="321" t="s">
        <v>169</v>
      </c>
      <c r="K524" s="322">
        <v>1</v>
      </c>
      <c r="L524" s="404">
        <v>263.20000000000005</v>
      </c>
      <c r="M524" s="156">
        <v>1</v>
      </c>
      <c r="N524" s="213"/>
      <c r="O524" s="157">
        <f t="shared" si="29"/>
        <v>0</v>
      </c>
      <c r="P524" s="255">
        <v>4607109953785</v>
      </c>
      <c r="Q524" s="256"/>
      <c r="R524" s="212" t="s">
        <v>4823</v>
      </c>
    </row>
    <row r="525" spans="1:18" ht="58.15" customHeight="1">
      <c r="A525" s="209">
        <v>512</v>
      </c>
      <c r="B525" s="211">
        <v>5660</v>
      </c>
      <c r="C525" s="477" t="s">
        <v>4958</v>
      </c>
      <c r="D525" s="274"/>
      <c r="E525" s="402" t="s">
        <v>4816</v>
      </c>
      <c r="F525" s="403" t="s">
        <v>4959</v>
      </c>
      <c r="G525" s="429" t="s">
        <v>4960</v>
      </c>
      <c r="H525" s="250" t="str">
        <f t="shared" si="28"/>
        <v>фото</v>
      </c>
      <c r="I525" s="153" t="s">
        <v>4961</v>
      </c>
      <c r="J525" s="321" t="s">
        <v>169</v>
      </c>
      <c r="K525" s="322">
        <v>1</v>
      </c>
      <c r="L525" s="404">
        <v>372.5</v>
      </c>
      <c r="M525" s="156">
        <v>1</v>
      </c>
      <c r="N525" s="213"/>
      <c r="O525" s="157">
        <f t="shared" si="29"/>
        <v>0</v>
      </c>
      <c r="P525" s="255">
        <v>4607109933138</v>
      </c>
      <c r="Q525" s="256"/>
      <c r="R525" s="212" t="s">
        <v>4823</v>
      </c>
    </row>
    <row r="526" spans="1:18" ht="58.15" customHeight="1">
      <c r="A526" s="209">
        <v>513</v>
      </c>
      <c r="B526" s="211">
        <v>5661</v>
      </c>
      <c r="C526" s="477" t="s">
        <v>4962</v>
      </c>
      <c r="D526" s="274"/>
      <c r="E526" s="402" t="s">
        <v>4816</v>
      </c>
      <c r="F526" s="403" t="s">
        <v>4963</v>
      </c>
      <c r="G526" s="429" t="s">
        <v>4964</v>
      </c>
      <c r="H526" s="250" t="str">
        <f t="shared" si="28"/>
        <v>фото</v>
      </c>
      <c r="I526" s="153" t="s">
        <v>4965</v>
      </c>
      <c r="J526" s="321" t="s">
        <v>169</v>
      </c>
      <c r="K526" s="322">
        <v>1</v>
      </c>
      <c r="L526" s="404">
        <v>263.20000000000005</v>
      </c>
      <c r="M526" s="156">
        <v>1</v>
      </c>
      <c r="N526" s="213"/>
      <c r="O526" s="157">
        <f t="shared" si="29"/>
        <v>0</v>
      </c>
      <c r="P526" s="255">
        <v>4607109933121</v>
      </c>
      <c r="Q526" s="256"/>
      <c r="R526" s="212" t="s">
        <v>4823</v>
      </c>
    </row>
    <row r="527" spans="1:18" ht="58.35" customHeight="1">
      <c r="A527" s="209">
        <v>514</v>
      </c>
      <c r="B527" s="211">
        <v>10343</v>
      </c>
      <c r="C527" s="477" t="s">
        <v>9959</v>
      </c>
      <c r="D527" s="274"/>
      <c r="E527" s="402" t="s">
        <v>4816</v>
      </c>
      <c r="F527" s="403" t="s">
        <v>10037</v>
      </c>
      <c r="G527" s="429" t="s">
        <v>10038</v>
      </c>
      <c r="H527" s="250" t="str">
        <f t="shared" si="28"/>
        <v>фото</v>
      </c>
      <c r="I527" s="153" t="s">
        <v>10135</v>
      </c>
      <c r="J527" s="321" t="s">
        <v>169</v>
      </c>
      <c r="K527" s="322">
        <v>1</v>
      </c>
      <c r="L527" s="404">
        <v>428.6</v>
      </c>
      <c r="M527" s="156">
        <v>1</v>
      </c>
      <c r="N527" s="213"/>
      <c r="O527" s="157">
        <f t="shared" si="29"/>
        <v>0</v>
      </c>
      <c r="P527" s="255">
        <v>4607105102248</v>
      </c>
      <c r="Q527" s="256">
        <v>2025</v>
      </c>
      <c r="R527" s="212" t="s">
        <v>4823</v>
      </c>
    </row>
    <row r="528" spans="1:18" ht="47.85" customHeight="1">
      <c r="A528" s="209">
        <v>515</v>
      </c>
      <c r="B528" s="211">
        <v>16236</v>
      </c>
      <c r="C528" s="477" t="s">
        <v>11263</v>
      </c>
      <c r="D528" s="274"/>
      <c r="E528" s="486" t="s">
        <v>4816</v>
      </c>
      <c r="F528" s="487" t="s">
        <v>10932</v>
      </c>
      <c r="G528" s="488" t="s">
        <v>10933</v>
      </c>
      <c r="H528" s="250" t="str">
        <f t="shared" si="28"/>
        <v>фото</v>
      </c>
      <c r="I528" s="153" t="s">
        <v>11146</v>
      </c>
      <c r="J528" s="321" t="s">
        <v>169</v>
      </c>
      <c r="K528" s="322">
        <v>1</v>
      </c>
      <c r="L528" s="404">
        <v>455.1</v>
      </c>
      <c r="M528" s="156">
        <v>1</v>
      </c>
      <c r="N528" s="213"/>
      <c r="O528" s="157">
        <f t="shared" si="29"/>
        <v>0</v>
      </c>
      <c r="P528" s="255">
        <v>4607109921807</v>
      </c>
      <c r="Q528" s="164" t="s">
        <v>190</v>
      </c>
      <c r="R528" s="212" t="s">
        <v>4823</v>
      </c>
    </row>
    <row r="529" spans="1:18" ht="58.15" customHeight="1">
      <c r="A529" s="209">
        <v>516</v>
      </c>
      <c r="B529" s="211">
        <v>1851</v>
      </c>
      <c r="C529" s="477" t="s">
        <v>4966</v>
      </c>
      <c r="D529" s="274"/>
      <c r="E529" s="402" t="s">
        <v>4816</v>
      </c>
      <c r="F529" s="403" t="s">
        <v>4967</v>
      </c>
      <c r="G529" s="429" t="s">
        <v>4968</v>
      </c>
      <c r="H529" s="250" t="str">
        <f t="shared" si="28"/>
        <v>фото</v>
      </c>
      <c r="I529" s="153" t="s">
        <v>4969</v>
      </c>
      <c r="J529" s="321" t="s">
        <v>169</v>
      </c>
      <c r="K529" s="322">
        <v>1</v>
      </c>
      <c r="L529" s="404">
        <v>345.90000000000003</v>
      </c>
      <c r="M529" s="156">
        <v>1</v>
      </c>
      <c r="N529" s="213"/>
      <c r="O529" s="157">
        <f t="shared" si="29"/>
        <v>0</v>
      </c>
      <c r="P529" s="255">
        <v>4607109953716</v>
      </c>
      <c r="Q529" s="256"/>
      <c r="R529" s="212" t="s">
        <v>4823</v>
      </c>
    </row>
    <row r="530" spans="1:18" ht="58.15" customHeight="1">
      <c r="A530" s="209">
        <v>517</v>
      </c>
      <c r="B530" s="211">
        <v>16195</v>
      </c>
      <c r="C530" s="477" t="s">
        <v>5034</v>
      </c>
      <c r="D530" s="274"/>
      <c r="E530" s="402" t="s">
        <v>4816</v>
      </c>
      <c r="F530" s="403" t="s">
        <v>5035</v>
      </c>
      <c r="G530" s="429" t="s">
        <v>5036</v>
      </c>
      <c r="H530" s="250" t="str">
        <f t="shared" si="28"/>
        <v>фото</v>
      </c>
      <c r="I530" s="153" t="s">
        <v>5037</v>
      </c>
      <c r="J530" s="321" t="s">
        <v>169</v>
      </c>
      <c r="K530" s="322">
        <v>1</v>
      </c>
      <c r="L530" s="404">
        <v>373.3</v>
      </c>
      <c r="M530" s="156">
        <v>1</v>
      </c>
      <c r="N530" s="213"/>
      <c r="O530" s="157">
        <f t="shared" si="29"/>
        <v>0</v>
      </c>
      <c r="P530" s="255">
        <v>4607109914397</v>
      </c>
      <c r="Q530" s="256"/>
      <c r="R530" s="212" t="s">
        <v>4823</v>
      </c>
    </row>
    <row r="531" spans="1:18" ht="58.15" customHeight="1">
      <c r="A531" s="209">
        <v>518</v>
      </c>
      <c r="B531" s="211">
        <v>5668</v>
      </c>
      <c r="C531" s="477" t="s">
        <v>5030</v>
      </c>
      <c r="D531" s="274"/>
      <c r="E531" s="402" t="s">
        <v>4816</v>
      </c>
      <c r="F531" s="403" t="s">
        <v>5031</v>
      </c>
      <c r="G531" s="429" t="s">
        <v>5032</v>
      </c>
      <c r="H531" s="250" t="str">
        <f t="shared" si="28"/>
        <v>фото</v>
      </c>
      <c r="I531" s="153" t="s">
        <v>5033</v>
      </c>
      <c r="J531" s="321" t="s">
        <v>169</v>
      </c>
      <c r="K531" s="322">
        <v>1</v>
      </c>
      <c r="L531" s="404">
        <v>231.29999999999998</v>
      </c>
      <c r="M531" s="156">
        <v>1</v>
      </c>
      <c r="N531" s="213"/>
      <c r="O531" s="157">
        <f t="shared" si="29"/>
        <v>0</v>
      </c>
      <c r="P531" s="255">
        <v>4607109933060</v>
      </c>
      <c r="Q531" s="256"/>
      <c r="R531" s="212" t="s">
        <v>4823</v>
      </c>
    </row>
    <row r="532" spans="1:18" ht="58.15" customHeight="1">
      <c r="A532" s="209">
        <v>519</v>
      </c>
      <c r="B532" s="211">
        <v>2294</v>
      </c>
      <c r="C532" s="477" t="s">
        <v>5010</v>
      </c>
      <c r="D532" s="274"/>
      <c r="E532" s="402" t="s">
        <v>4816</v>
      </c>
      <c r="F532" s="403" t="s">
        <v>5011</v>
      </c>
      <c r="G532" s="429" t="s">
        <v>5012</v>
      </c>
      <c r="H532" s="250" t="str">
        <f t="shared" si="28"/>
        <v>фото</v>
      </c>
      <c r="I532" s="153" t="s">
        <v>5013</v>
      </c>
      <c r="J532" s="321" t="s">
        <v>169</v>
      </c>
      <c r="K532" s="322">
        <v>1</v>
      </c>
      <c r="L532" s="404">
        <v>288</v>
      </c>
      <c r="M532" s="156">
        <v>1</v>
      </c>
      <c r="N532" s="213"/>
      <c r="O532" s="157">
        <f t="shared" si="29"/>
        <v>0</v>
      </c>
      <c r="P532" s="255">
        <v>4607109957110</v>
      </c>
      <c r="Q532" s="256"/>
      <c r="R532" s="212" t="s">
        <v>4823</v>
      </c>
    </row>
    <row r="533" spans="1:18" ht="58.15" customHeight="1">
      <c r="A533" s="209">
        <v>520</v>
      </c>
      <c r="B533" s="211">
        <v>4487</v>
      </c>
      <c r="C533" s="477" t="s">
        <v>4970</v>
      </c>
      <c r="D533" s="274"/>
      <c r="E533" s="402" t="s">
        <v>4816</v>
      </c>
      <c r="F533" s="403" t="s">
        <v>4971</v>
      </c>
      <c r="G533" s="429" t="s">
        <v>4972</v>
      </c>
      <c r="H533" s="250" t="str">
        <f t="shared" si="28"/>
        <v>фото</v>
      </c>
      <c r="I533" s="153" t="s">
        <v>4973</v>
      </c>
      <c r="J533" s="321" t="s">
        <v>169</v>
      </c>
      <c r="K533" s="322">
        <v>1</v>
      </c>
      <c r="L533" s="404">
        <v>428.6</v>
      </c>
      <c r="M533" s="156">
        <v>1</v>
      </c>
      <c r="N533" s="213"/>
      <c r="O533" s="157">
        <f t="shared" si="29"/>
        <v>0</v>
      </c>
      <c r="P533" s="255">
        <v>4607109989081</v>
      </c>
      <c r="Q533" s="256"/>
      <c r="R533" s="212" t="s">
        <v>4823</v>
      </c>
    </row>
    <row r="534" spans="1:18" ht="58.15" customHeight="1">
      <c r="A534" s="209">
        <v>521</v>
      </c>
      <c r="B534" s="211">
        <v>1609</v>
      </c>
      <c r="C534" s="477" t="s">
        <v>5342</v>
      </c>
      <c r="D534" s="274"/>
      <c r="E534" s="402" t="s">
        <v>4816</v>
      </c>
      <c r="F534" s="403" t="s">
        <v>5343</v>
      </c>
      <c r="G534" s="429" t="s">
        <v>5344</v>
      </c>
      <c r="H534" s="250" t="str">
        <f t="shared" si="28"/>
        <v>фото</v>
      </c>
      <c r="I534" s="153" t="s">
        <v>5345</v>
      </c>
      <c r="J534" s="321" t="s">
        <v>169</v>
      </c>
      <c r="K534" s="322">
        <v>1</v>
      </c>
      <c r="L534" s="404">
        <v>303.3</v>
      </c>
      <c r="M534" s="156">
        <v>1</v>
      </c>
      <c r="N534" s="213"/>
      <c r="O534" s="157">
        <f t="shared" si="29"/>
        <v>0</v>
      </c>
      <c r="P534" s="255">
        <v>4607109953372</v>
      </c>
      <c r="Q534" s="256"/>
      <c r="R534" s="212" t="s">
        <v>4823</v>
      </c>
    </row>
    <row r="535" spans="1:18" ht="58.15" customHeight="1">
      <c r="A535" s="209">
        <v>522</v>
      </c>
      <c r="B535" s="211">
        <v>830</v>
      </c>
      <c r="C535" s="477" t="s">
        <v>4954</v>
      </c>
      <c r="D535" s="274"/>
      <c r="E535" s="402" t="s">
        <v>4816</v>
      </c>
      <c r="F535" s="403" t="s">
        <v>4955</v>
      </c>
      <c r="G535" s="429" t="s">
        <v>4956</v>
      </c>
      <c r="H535" s="250" t="str">
        <f t="shared" si="28"/>
        <v>фото</v>
      </c>
      <c r="I535" s="153" t="s">
        <v>4957</v>
      </c>
      <c r="J535" s="321" t="s">
        <v>169</v>
      </c>
      <c r="K535" s="322">
        <v>1</v>
      </c>
      <c r="L535" s="404">
        <v>388.70000000000005</v>
      </c>
      <c r="M535" s="156">
        <v>1</v>
      </c>
      <c r="N535" s="213"/>
      <c r="O535" s="157">
        <f t="shared" si="29"/>
        <v>0</v>
      </c>
      <c r="P535" s="255">
        <v>4607109957127</v>
      </c>
      <c r="Q535" s="256"/>
      <c r="R535" s="212" t="s">
        <v>4823</v>
      </c>
    </row>
    <row r="536" spans="1:18" ht="58.15" customHeight="1">
      <c r="A536" s="209">
        <v>523</v>
      </c>
      <c r="B536" s="211">
        <v>4441</v>
      </c>
      <c r="C536" s="477" t="s">
        <v>5346</v>
      </c>
      <c r="D536" s="274"/>
      <c r="E536" s="402" t="s">
        <v>4816</v>
      </c>
      <c r="F536" s="403" t="s">
        <v>5347</v>
      </c>
      <c r="G536" s="429" t="s">
        <v>5348</v>
      </c>
      <c r="H536" s="250" t="str">
        <f t="shared" si="28"/>
        <v>фото</v>
      </c>
      <c r="I536" s="153" t="s">
        <v>5349</v>
      </c>
      <c r="J536" s="321" t="s">
        <v>169</v>
      </c>
      <c r="K536" s="322">
        <v>1</v>
      </c>
      <c r="L536" s="404">
        <v>242.1</v>
      </c>
      <c r="M536" s="156">
        <v>1</v>
      </c>
      <c r="N536" s="213"/>
      <c r="O536" s="157">
        <f t="shared" si="29"/>
        <v>0</v>
      </c>
      <c r="P536" s="255">
        <v>4607109988626</v>
      </c>
      <c r="Q536" s="256"/>
      <c r="R536" s="212" t="s">
        <v>4823</v>
      </c>
    </row>
    <row r="537" spans="1:18" ht="58.15" customHeight="1">
      <c r="A537" s="209">
        <v>524</v>
      </c>
      <c r="B537" s="211">
        <v>1657</v>
      </c>
      <c r="C537" s="477" t="s">
        <v>4974</v>
      </c>
      <c r="D537" s="274"/>
      <c r="E537" s="402" t="s">
        <v>4816</v>
      </c>
      <c r="F537" s="403" t="s">
        <v>4975</v>
      </c>
      <c r="G537" s="429" t="s">
        <v>4976</v>
      </c>
      <c r="H537" s="250" t="str">
        <f t="shared" si="28"/>
        <v>фото</v>
      </c>
      <c r="I537" s="153" t="s">
        <v>4977</v>
      </c>
      <c r="J537" s="321" t="s">
        <v>169</v>
      </c>
      <c r="K537" s="322">
        <v>1</v>
      </c>
      <c r="L537" s="404">
        <v>332.6</v>
      </c>
      <c r="M537" s="156">
        <v>1</v>
      </c>
      <c r="N537" s="213"/>
      <c r="O537" s="157">
        <f t="shared" si="29"/>
        <v>0</v>
      </c>
      <c r="P537" s="255">
        <v>4607109965238</v>
      </c>
      <c r="Q537" s="256"/>
      <c r="R537" s="212" t="s">
        <v>4823</v>
      </c>
    </row>
    <row r="538" spans="1:18" ht="58.15" customHeight="1">
      <c r="A538" s="209">
        <v>525</v>
      </c>
      <c r="B538" s="211">
        <v>4443</v>
      </c>
      <c r="C538" s="477" t="s">
        <v>5350</v>
      </c>
      <c r="D538" s="274"/>
      <c r="E538" s="402" t="s">
        <v>4816</v>
      </c>
      <c r="F538" s="403" t="s">
        <v>5351</v>
      </c>
      <c r="G538" s="429" t="s">
        <v>5352</v>
      </c>
      <c r="H538" s="250" t="str">
        <f t="shared" si="28"/>
        <v>фото</v>
      </c>
      <c r="I538" s="153" t="s">
        <v>5353</v>
      </c>
      <c r="J538" s="321" t="s">
        <v>169</v>
      </c>
      <c r="K538" s="322">
        <v>1</v>
      </c>
      <c r="L538" s="404">
        <v>345.90000000000003</v>
      </c>
      <c r="M538" s="156">
        <v>1</v>
      </c>
      <c r="N538" s="213"/>
      <c r="O538" s="157">
        <f t="shared" si="29"/>
        <v>0</v>
      </c>
      <c r="P538" s="255">
        <v>4607109988640</v>
      </c>
      <c r="Q538" s="256"/>
      <c r="R538" s="212" t="s">
        <v>4823</v>
      </c>
    </row>
    <row r="539" spans="1:18" ht="58.15" customHeight="1">
      <c r="A539" s="209">
        <v>526</v>
      </c>
      <c r="B539" s="211">
        <v>2505</v>
      </c>
      <c r="C539" s="477" t="s">
        <v>5026</v>
      </c>
      <c r="D539" s="274"/>
      <c r="E539" s="402" t="s">
        <v>4816</v>
      </c>
      <c r="F539" s="403" t="s">
        <v>5027</v>
      </c>
      <c r="G539" s="429" t="s">
        <v>5028</v>
      </c>
      <c r="H539" s="250" t="str">
        <f t="shared" si="28"/>
        <v>фото</v>
      </c>
      <c r="I539" s="153" t="s">
        <v>5029</v>
      </c>
      <c r="J539" s="321" t="s">
        <v>169</v>
      </c>
      <c r="K539" s="322">
        <v>1</v>
      </c>
      <c r="L539" s="404">
        <v>303.3</v>
      </c>
      <c r="M539" s="156">
        <v>1</v>
      </c>
      <c r="N539" s="213"/>
      <c r="O539" s="157">
        <f t="shared" si="29"/>
        <v>0</v>
      </c>
      <c r="P539" s="255">
        <v>4607109975718</v>
      </c>
      <c r="Q539" s="256"/>
      <c r="R539" s="212" t="s">
        <v>4823</v>
      </c>
    </row>
    <row r="540" spans="1:18" ht="58.15" customHeight="1">
      <c r="A540" s="209">
        <v>527</v>
      </c>
      <c r="B540" s="211">
        <v>957</v>
      </c>
      <c r="C540" s="477" t="s">
        <v>4912</v>
      </c>
      <c r="D540" s="274"/>
      <c r="E540" s="402" t="s">
        <v>4816</v>
      </c>
      <c r="F540" s="403" t="s">
        <v>4913</v>
      </c>
      <c r="G540" s="429" t="s">
        <v>4914</v>
      </c>
      <c r="H540" s="250" t="str">
        <f t="shared" si="28"/>
        <v>фото</v>
      </c>
      <c r="I540" s="153" t="s">
        <v>4915</v>
      </c>
      <c r="J540" s="321" t="s">
        <v>169</v>
      </c>
      <c r="K540" s="322">
        <v>1</v>
      </c>
      <c r="L540" s="404">
        <v>388.70000000000005</v>
      </c>
      <c r="M540" s="156">
        <v>1</v>
      </c>
      <c r="N540" s="213"/>
      <c r="O540" s="157">
        <f t="shared" si="29"/>
        <v>0</v>
      </c>
      <c r="P540" s="255">
        <v>4607109975572</v>
      </c>
      <c r="Q540" s="256"/>
      <c r="R540" s="212" t="s">
        <v>4823</v>
      </c>
    </row>
    <row r="541" spans="1:18" ht="58.15" customHeight="1">
      <c r="A541" s="209">
        <v>528</v>
      </c>
      <c r="B541" s="211">
        <v>2290</v>
      </c>
      <c r="C541" s="477" t="s">
        <v>4920</v>
      </c>
      <c r="D541" s="274"/>
      <c r="E541" s="402" t="s">
        <v>4816</v>
      </c>
      <c r="F541" s="403" t="s">
        <v>4921</v>
      </c>
      <c r="G541" s="429" t="s">
        <v>4922</v>
      </c>
      <c r="H541" s="250" t="str">
        <f t="shared" si="28"/>
        <v>фото</v>
      </c>
      <c r="I541" s="153" t="s">
        <v>4923</v>
      </c>
      <c r="J541" s="321" t="s">
        <v>169</v>
      </c>
      <c r="K541" s="322">
        <v>1</v>
      </c>
      <c r="L541" s="404">
        <v>303.3</v>
      </c>
      <c r="M541" s="156">
        <v>1</v>
      </c>
      <c r="N541" s="213"/>
      <c r="O541" s="157">
        <f t="shared" si="29"/>
        <v>0</v>
      </c>
      <c r="P541" s="255">
        <v>4607109957134</v>
      </c>
      <c r="Q541" s="256"/>
      <c r="R541" s="212" t="s">
        <v>4823</v>
      </c>
    </row>
    <row r="542" spans="1:18" ht="58.35" customHeight="1">
      <c r="A542" s="209">
        <v>529</v>
      </c>
      <c r="B542" s="211">
        <v>1842</v>
      </c>
      <c r="C542" s="477" t="s">
        <v>9437</v>
      </c>
      <c r="D542" s="274"/>
      <c r="E542" s="402" t="s">
        <v>4816</v>
      </c>
      <c r="F542" s="403" t="s">
        <v>9493</v>
      </c>
      <c r="G542" s="429" t="s">
        <v>9542</v>
      </c>
      <c r="H542" s="250" t="str">
        <f t="shared" si="28"/>
        <v>фото</v>
      </c>
      <c r="I542" s="153" t="s">
        <v>9592</v>
      </c>
      <c r="J542" s="321" t="s">
        <v>169</v>
      </c>
      <c r="K542" s="322">
        <v>1</v>
      </c>
      <c r="L542" s="404">
        <v>444.5</v>
      </c>
      <c r="M542" s="156">
        <v>1</v>
      </c>
      <c r="N542" s="213"/>
      <c r="O542" s="157">
        <f t="shared" si="29"/>
        <v>0</v>
      </c>
      <c r="P542" s="255">
        <v>4607109933206</v>
      </c>
      <c r="Q542" s="256"/>
      <c r="R542" s="212" t="s">
        <v>4823</v>
      </c>
    </row>
    <row r="543" spans="1:18" ht="58.15" customHeight="1">
      <c r="A543" s="209">
        <v>530</v>
      </c>
      <c r="B543" s="211">
        <v>10776</v>
      </c>
      <c r="C543" s="477" t="s">
        <v>4916</v>
      </c>
      <c r="D543" s="274"/>
      <c r="E543" s="402" t="s">
        <v>4816</v>
      </c>
      <c r="F543" s="403" t="s">
        <v>4917</v>
      </c>
      <c r="G543" s="429" t="s">
        <v>4918</v>
      </c>
      <c r="H543" s="250" t="str">
        <f t="shared" si="28"/>
        <v>фото</v>
      </c>
      <c r="I543" s="153" t="s">
        <v>4919</v>
      </c>
      <c r="J543" s="321" t="s">
        <v>169</v>
      </c>
      <c r="K543" s="322">
        <v>1</v>
      </c>
      <c r="L543" s="404">
        <v>231.29999999999998</v>
      </c>
      <c r="M543" s="156">
        <v>1</v>
      </c>
      <c r="N543" s="213"/>
      <c r="O543" s="157">
        <f t="shared" si="29"/>
        <v>0</v>
      </c>
      <c r="P543" s="255">
        <v>4607109925591</v>
      </c>
      <c r="Q543" s="256"/>
      <c r="R543" s="212" t="s">
        <v>4823</v>
      </c>
    </row>
    <row r="544" spans="1:18" ht="58.15" customHeight="1">
      <c r="A544" s="209">
        <v>531</v>
      </c>
      <c r="B544" s="211">
        <v>1658</v>
      </c>
      <c r="C544" s="477" t="s">
        <v>4924</v>
      </c>
      <c r="D544" s="274"/>
      <c r="E544" s="402" t="s">
        <v>4816</v>
      </c>
      <c r="F544" s="403" t="s">
        <v>4925</v>
      </c>
      <c r="G544" s="429" t="s">
        <v>4926</v>
      </c>
      <c r="H544" s="250" t="str">
        <f t="shared" si="28"/>
        <v>фото</v>
      </c>
      <c r="I544" s="153" t="s">
        <v>4927</v>
      </c>
      <c r="J544" s="321" t="s">
        <v>169</v>
      </c>
      <c r="K544" s="322">
        <v>1</v>
      </c>
      <c r="L544" s="404">
        <v>178.1</v>
      </c>
      <c r="M544" s="156">
        <v>1</v>
      </c>
      <c r="N544" s="213"/>
      <c r="O544" s="157">
        <f t="shared" si="29"/>
        <v>0</v>
      </c>
      <c r="P544" s="255">
        <v>4607109965115</v>
      </c>
      <c r="Q544" s="256"/>
      <c r="R544" s="212" t="s">
        <v>4823</v>
      </c>
    </row>
    <row r="545" spans="1:18" ht="58.35" customHeight="1">
      <c r="A545" s="209">
        <v>532</v>
      </c>
      <c r="B545" s="211">
        <v>718</v>
      </c>
      <c r="C545" s="477" t="s">
        <v>9438</v>
      </c>
      <c r="D545" s="274"/>
      <c r="E545" s="402" t="s">
        <v>4816</v>
      </c>
      <c r="F545" s="403" t="s">
        <v>9494</v>
      </c>
      <c r="G545" s="429" t="s">
        <v>9543</v>
      </c>
      <c r="H545" s="250" t="str">
        <f t="shared" si="28"/>
        <v>фото</v>
      </c>
      <c r="I545" s="153" t="s">
        <v>9593</v>
      </c>
      <c r="J545" s="321" t="s">
        <v>169</v>
      </c>
      <c r="K545" s="322">
        <v>1</v>
      </c>
      <c r="L545" s="404">
        <v>428.6</v>
      </c>
      <c r="M545" s="156">
        <v>1</v>
      </c>
      <c r="N545" s="213"/>
      <c r="O545" s="157">
        <f t="shared" si="29"/>
        <v>0</v>
      </c>
      <c r="P545" s="255">
        <v>4607109932988</v>
      </c>
      <c r="Q545" s="256"/>
      <c r="R545" s="212" t="s">
        <v>4823</v>
      </c>
    </row>
    <row r="546" spans="1:18" ht="58.15" customHeight="1">
      <c r="A546" s="209">
        <v>533</v>
      </c>
      <c r="B546" s="211">
        <v>5658</v>
      </c>
      <c r="C546" s="477" t="s">
        <v>4944</v>
      </c>
      <c r="D546" s="274"/>
      <c r="E546" s="402" t="s">
        <v>4816</v>
      </c>
      <c r="F546" s="403" t="s">
        <v>4945</v>
      </c>
      <c r="G546" s="429" t="s">
        <v>4946</v>
      </c>
      <c r="H546" s="250" t="str">
        <f t="shared" si="28"/>
        <v>фото</v>
      </c>
      <c r="I546" s="153" t="s">
        <v>4947</v>
      </c>
      <c r="J546" s="321" t="s">
        <v>169</v>
      </c>
      <c r="K546" s="322">
        <v>1</v>
      </c>
      <c r="L546" s="404">
        <v>345.90000000000003</v>
      </c>
      <c r="M546" s="156">
        <v>1</v>
      </c>
      <c r="N546" s="213"/>
      <c r="O546" s="157">
        <f t="shared" si="29"/>
        <v>0</v>
      </c>
      <c r="P546" s="255">
        <v>4607109933152</v>
      </c>
      <c r="Q546" s="256"/>
      <c r="R546" s="212" t="s">
        <v>4823</v>
      </c>
    </row>
    <row r="547" spans="1:18" ht="58.15" customHeight="1">
      <c r="A547" s="209">
        <v>534</v>
      </c>
      <c r="B547" s="211">
        <v>1850</v>
      </c>
      <c r="C547" s="477" t="s">
        <v>4950</v>
      </c>
      <c r="D547" s="274"/>
      <c r="E547" s="402" t="s">
        <v>4816</v>
      </c>
      <c r="F547" s="403" t="s">
        <v>4951</v>
      </c>
      <c r="G547" s="429" t="s">
        <v>4952</v>
      </c>
      <c r="H547" s="250" t="str">
        <f t="shared" si="28"/>
        <v>фото</v>
      </c>
      <c r="I547" s="153" t="s">
        <v>4953</v>
      </c>
      <c r="J547" s="321" t="s">
        <v>169</v>
      </c>
      <c r="K547" s="322">
        <v>1</v>
      </c>
      <c r="L547" s="404">
        <v>332.6</v>
      </c>
      <c r="M547" s="156">
        <v>1</v>
      </c>
      <c r="N547" s="213"/>
      <c r="O547" s="157">
        <f t="shared" si="29"/>
        <v>0</v>
      </c>
      <c r="P547" s="255">
        <v>4607109965153</v>
      </c>
      <c r="Q547" s="256"/>
      <c r="R547" s="212" t="s">
        <v>4823</v>
      </c>
    </row>
    <row r="548" spans="1:18" ht="58.15" customHeight="1">
      <c r="A548" s="209">
        <v>535</v>
      </c>
      <c r="B548" s="211">
        <v>2507</v>
      </c>
      <c r="C548" s="477" t="s">
        <v>4940</v>
      </c>
      <c r="D548" s="274"/>
      <c r="E548" s="402" t="s">
        <v>4816</v>
      </c>
      <c r="F548" s="403" t="s">
        <v>4941</v>
      </c>
      <c r="G548" s="429" t="s">
        <v>4942</v>
      </c>
      <c r="H548" s="250" t="str">
        <f t="shared" si="28"/>
        <v>фото</v>
      </c>
      <c r="I548" s="153" t="s">
        <v>4943</v>
      </c>
      <c r="J548" s="321" t="s">
        <v>169</v>
      </c>
      <c r="K548" s="322">
        <v>1</v>
      </c>
      <c r="L548" s="404">
        <v>263.20000000000005</v>
      </c>
      <c r="M548" s="156">
        <v>1</v>
      </c>
      <c r="N548" s="213"/>
      <c r="O548" s="157">
        <f t="shared" si="29"/>
        <v>0</v>
      </c>
      <c r="P548" s="255">
        <v>4607109975602</v>
      </c>
      <c r="Q548" s="256"/>
      <c r="R548" s="212" t="s">
        <v>4823</v>
      </c>
    </row>
    <row r="549" spans="1:18" ht="58.15" customHeight="1">
      <c r="A549" s="209">
        <v>536</v>
      </c>
      <c r="B549" s="211">
        <v>961</v>
      </c>
      <c r="C549" s="477" t="s">
        <v>5038</v>
      </c>
      <c r="D549" s="274"/>
      <c r="E549" s="402" t="s">
        <v>4816</v>
      </c>
      <c r="F549" s="403" t="s">
        <v>5039</v>
      </c>
      <c r="G549" s="429" t="s">
        <v>5040</v>
      </c>
      <c r="H549" s="250" t="str">
        <f t="shared" ref="H549:H612" si="30">HYPERLINK("https://www.gardenbulbs.ru/images/vesna_CL/thumbnails/"&amp;C549&amp;".jpg","фото")</f>
        <v>фото</v>
      </c>
      <c r="I549" s="153" t="s">
        <v>5041</v>
      </c>
      <c r="J549" s="321" t="s">
        <v>169</v>
      </c>
      <c r="K549" s="322">
        <v>1</v>
      </c>
      <c r="L549" s="404">
        <v>321.8</v>
      </c>
      <c r="M549" s="156">
        <v>1</v>
      </c>
      <c r="N549" s="213"/>
      <c r="O549" s="157">
        <f t="shared" ref="O549:O612" si="31">IF(ISERROR(L549*N549),0,L549*N549)</f>
        <v>0</v>
      </c>
      <c r="P549" s="255">
        <v>4607109975749</v>
      </c>
      <c r="Q549" s="256"/>
      <c r="R549" s="212" t="s">
        <v>4823</v>
      </c>
    </row>
    <row r="550" spans="1:18" ht="58.15" customHeight="1">
      <c r="A550" s="209">
        <v>537</v>
      </c>
      <c r="B550" s="211">
        <v>4039</v>
      </c>
      <c r="C550" s="477" t="s">
        <v>5042</v>
      </c>
      <c r="D550" s="274"/>
      <c r="E550" s="402" t="s">
        <v>4816</v>
      </c>
      <c r="F550" s="403" t="s">
        <v>5043</v>
      </c>
      <c r="G550" s="429" t="s">
        <v>5044</v>
      </c>
      <c r="H550" s="250" t="str">
        <f t="shared" si="30"/>
        <v>фото</v>
      </c>
      <c r="I550" s="153" t="s">
        <v>5045</v>
      </c>
      <c r="J550" s="321" t="s">
        <v>169</v>
      </c>
      <c r="K550" s="322">
        <v>1</v>
      </c>
      <c r="L550" s="404">
        <v>385.8</v>
      </c>
      <c r="M550" s="156">
        <v>1</v>
      </c>
      <c r="N550" s="213"/>
      <c r="O550" s="157">
        <f t="shared" si="31"/>
        <v>0</v>
      </c>
      <c r="P550" s="255">
        <v>4607109982570</v>
      </c>
      <c r="Q550" s="256"/>
      <c r="R550" s="212" t="s">
        <v>4823</v>
      </c>
    </row>
    <row r="551" spans="1:18" ht="58.15" customHeight="1">
      <c r="A551" s="209">
        <v>538</v>
      </c>
      <c r="B551" s="211">
        <v>2144</v>
      </c>
      <c r="C551" s="477" t="s">
        <v>5050</v>
      </c>
      <c r="D551" s="274"/>
      <c r="E551" s="402" t="s">
        <v>4816</v>
      </c>
      <c r="F551" s="403" t="s">
        <v>5051</v>
      </c>
      <c r="G551" s="429" t="s">
        <v>5052</v>
      </c>
      <c r="H551" s="250" t="str">
        <f t="shared" si="30"/>
        <v>фото</v>
      </c>
      <c r="I551" s="153" t="s">
        <v>5053</v>
      </c>
      <c r="J551" s="321" t="s">
        <v>169</v>
      </c>
      <c r="K551" s="322">
        <v>1</v>
      </c>
      <c r="L551" s="404">
        <v>428.6</v>
      </c>
      <c r="M551" s="156">
        <v>1</v>
      </c>
      <c r="N551" s="213"/>
      <c r="O551" s="157">
        <f t="shared" si="31"/>
        <v>0</v>
      </c>
      <c r="P551" s="255">
        <v>4607109927823</v>
      </c>
      <c r="Q551" s="164"/>
      <c r="R551" s="212" t="s">
        <v>4823</v>
      </c>
    </row>
    <row r="552" spans="1:18" ht="58.15" customHeight="1">
      <c r="A552" s="209">
        <v>539</v>
      </c>
      <c r="B552" s="211">
        <v>5670</v>
      </c>
      <c r="C552" s="477" t="s">
        <v>5046</v>
      </c>
      <c r="D552" s="274"/>
      <c r="E552" s="402" t="s">
        <v>4816</v>
      </c>
      <c r="F552" s="403" t="s">
        <v>5047</v>
      </c>
      <c r="G552" s="429" t="s">
        <v>5048</v>
      </c>
      <c r="H552" s="250" t="str">
        <f t="shared" si="30"/>
        <v>фото</v>
      </c>
      <c r="I552" s="153" t="s">
        <v>5049</v>
      </c>
      <c r="J552" s="321" t="s">
        <v>169</v>
      </c>
      <c r="K552" s="322">
        <v>1</v>
      </c>
      <c r="L552" s="404">
        <v>282.70000000000005</v>
      </c>
      <c r="M552" s="156">
        <v>1</v>
      </c>
      <c r="N552" s="213"/>
      <c r="O552" s="157">
        <f t="shared" si="31"/>
        <v>0</v>
      </c>
      <c r="P552" s="255">
        <v>4607109933046</v>
      </c>
      <c r="Q552" s="256"/>
      <c r="R552" s="212" t="s">
        <v>4823</v>
      </c>
    </row>
    <row r="553" spans="1:18" ht="58.15" customHeight="1">
      <c r="A553" s="209">
        <v>540</v>
      </c>
      <c r="B553" s="211">
        <v>812</v>
      </c>
      <c r="C553" s="477" t="s">
        <v>5378</v>
      </c>
      <c r="D553" s="274"/>
      <c r="E553" s="402" t="s">
        <v>4816</v>
      </c>
      <c r="F553" s="403" t="s">
        <v>5379</v>
      </c>
      <c r="G553" s="429" t="s">
        <v>5380</v>
      </c>
      <c r="H553" s="250" t="str">
        <f t="shared" si="30"/>
        <v>фото</v>
      </c>
      <c r="I553" s="153" t="s">
        <v>5381</v>
      </c>
      <c r="J553" s="321" t="s">
        <v>169</v>
      </c>
      <c r="K553" s="322">
        <v>1</v>
      </c>
      <c r="L553" s="404">
        <v>428.6</v>
      </c>
      <c r="M553" s="156">
        <v>1</v>
      </c>
      <c r="N553" s="213"/>
      <c r="O553" s="157">
        <f t="shared" si="31"/>
        <v>0</v>
      </c>
      <c r="P553" s="255">
        <v>4607109975381</v>
      </c>
      <c r="Q553" s="256"/>
      <c r="R553" s="212" t="s">
        <v>4823</v>
      </c>
    </row>
    <row r="554" spans="1:18" ht="58.15" customHeight="1">
      <c r="A554" s="209">
        <v>541</v>
      </c>
      <c r="B554" s="211">
        <v>1664</v>
      </c>
      <c r="C554" s="477" t="s">
        <v>5058</v>
      </c>
      <c r="D554" s="274"/>
      <c r="E554" s="402" t="s">
        <v>4816</v>
      </c>
      <c r="F554" s="403" t="s">
        <v>5059</v>
      </c>
      <c r="G554" s="429" t="s">
        <v>5060</v>
      </c>
      <c r="H554" s="250" t="str">
        <f t="shared" si="30"/>
        <v>фото</v>
      </c>
      <c r="I554" s="153" t="s">
        <v>5061</v>
      </c>
      <c r="J554" s="321" t="s">
        <v>169</v>
      </c>
      <c r="K554" s="322">
        <v>1</v>
      </c>
      <c r="L554" s="404">
        <v>220.7</v>
      </c>
      <c r="M554" s="156">
        <v>1</v>
      </c>
      <c r="N554" s="213"/>
      <c r="O554" s="157">
        <f t="shared" si="31"/>
        <v>0</v>
      </c>
      <c r="P554" s="255">
        <v>4607109965313</v>
      </c>
      <c r="Q554" s="256"/>
      <c r="R554" s="212" t="s">
        <v>4823</v>
      </c>
    </row>
    <row r="555" spans="1:18" ht="58.15" customHeight="1">
      <c r="A555" s="209">
        <v>542</v>
      </c>
      <c r="B555" s="211">
        <v>4040</v>
      </c>
      <c r="C555" s="477" t="s">
        <v>5054</v>
      </c>
      <c r="D555" s="274"/>
      <c r="E555" s="402" t="s">
        <v>4816</v>
      </c>
      <c r="F555" s="403" t="s">
        <v>5055</v>
      </c>
      <c r="G555" s="429" t="s">
        <v>5056</v>
      </c>
      <c r="H555" s="250" t="str">
        <f t="shared" si="30"/>
        <v>фото</v>
      </c>
      <c r="I555" s="153" t="s">
        <v>5057</v>
      </c>
      <c r="J555" s="321" t="s">
        <v>169</v>
      </c>
      <c r="K555" s="322">
        <v>1</v>
      </c>
      <c r="L555" s="404">
        <v>199.29999999999998</v>
      </c>
      <c r="M555" s="156">
        <v>1</v>
      </c>
      <c r="N555" s="213"/>
      <c r="O555" s="157">
        <f t="shared" si="31"/>
        <v>0</v>
      </c>
      <c r="P555" s="255">
        <v>4607109982587</v>
      </c>
      <c r="Q555" s="256"/>
      <c r="R555" s="212" t="s">
        <v>4823</v>
      </c>
    </row>
    <row r="556" spans="1:18" ht="58.15" customHeight="1">
      <c r="A556" s="209">
        <v>543</v>
      </c>
      <c r="B556" s="211">
        <v>4201</v>
      </c>
      <c r="C556" s="477" t="s">
        <v>5382</v>
      </c>
      <c r="D556" s="274"/>
      <c r="E556" s="402" t="s">
        <v>4816</v>
      </c>
      <c r="F556" s="403" t="s">
        <v>5383</v>
      </c>
      <c r="G556" s="429" t="s">
        <v>5384</v>
      </c>
      <c r="H556" s="250" t="str">
        <f t="shared" si="30"/>
        <v>фото</v>
      </c>
      <c r="I556" s="153" t="s">
        <v>5385</v>
      </c>
      <c r="J556" s="321" t="s">
        <v>169</v>
      </c>
      <c r="K556" s="322">
        <v>1</v>
      </c>
      <c r="L556" s="404">
        <v>484.5</v>
      </c>
      <c r="M556" s="156">
        <v>1</v>
      </c>
      <c r="N556" s="213"/>
      <c r="O556" s="157">
        <f t="shared" si="31"/>
        <v>0</v>
      </c>
      <c r="P556" s="255">
        <v>4607109984192</v>
      </c>
      <c r="Q556" s="256"/>
      <c r="R556" s="212" t="s">
        <v>4823</v>
      </c>
    </row>
    <row r="557" spans="1:18" ht="58.15" customHeight="1">
      <c r="A557" s="209">
        <v>544</v>
      </c>
      <c r="B557" s="211">
        <v>5673</v>
      </c>
      <c r="C557" s="477" t="s">
        <v>5062</v>
      </c>
      <c r="D557" s="274"/>
      <c r="E557" s="402" t="s">
        <v>4816</v>
      </c>
      <c r="F557" s="403" t="s">
        <v>5063</v>
      </c>
      <c r="G557" s="429" t="s">
        <v>5064</v>
      </c>
      <c r="H557" s="250" t="str">
        <f t="shared" si="30"/>
        <v>фото</v>
      </c>
      <c r="I557" s="153" t="s">
        <v>5065</v>
      </c>
      <c r="J557" s="321" t="s">
        <v>169</v>
      </c>
      <c r="K557" s="322">
        <v>2</v>
      </c>
      <c r="L557" s="404">
        <v>318</v>
      </c>
      <c r="M557" s="156">
        <v>1</v>
      </c>
      <c r="N557" s="213"/>
      <c r="O557" s="157">
        <f t="shared" si="31"/>
        <v>0</v>
      </c>
      <c r="P557" s="255">
        <v>4607109933015</v>
      </c>
      <c r="Q557" s="256"/>
      <c r="R557" s="212" t="s">
        <v>4823</v>
      </c>
    </row>
    <row r="558" spans="1:18" ht="58.15" customHeight="1">
      <c r="A558" s="209">
        <v>545</v>
      </c>
      <c r="B558" s="211">
        <v>5674</v>
      </c>
      <c r="C558" s="477" t="s">
        <v>5066</v>
      </c>
      <c r="D558" s="274"/>
      <c r="E558" s="402" t="s">
        <v>4816</v>
      </c>
      <c r="F558" s="403" t="s">
        <v>5067</v>
      </c>
      <c r="G558" s="429" t="s">
        <v>5068</v>
      </c>
      <c r="H558" s="250" t="str">
        <f t="shared" si="30"/>
        <v>фото</v>
      </c>
      <c r="I558" s="153" t="s">
        <v>5069</v>
      </c>
      <c r="J558" s="321" t="s">
        <v>169</v>
      </c>
      <c r="K558" s="322">
        <v>1</v>
      </c>
      <c r="L558" s="404">
        <v>191.4</v>
      </c>
      <c r="M558" s="156">
        <v>1</v>
      </c>
      <c r="N558" s="213"/>
      <c r="O558" s="157">
        <f t="shared" si="31"/>
        <v>0</v>
      </c>
      <c r="P558" s="255">
        <v>4607109933008</v>
      </c>
      <c r="Q558" s="256"/>
      <c r="R558" s="212" t="s">
        <v>4823</v>
      </c>
    </row>
    <row r="559" spans="1:18" ht="58.15" customHeight="1">
      <c r="A559" s="209">
        <v>546</v>
      </c>
      <c r="B559" s="211">
        <v>4502</v>
      </c>
      <c r="C559" s="477" t="s">
        <v>5074</v>
      </c>
      <c r="D559" s="274"/>
      <c r="E559" s="402" t="s">
        <v>4816</v>
      </c>
      <c r="F559" s="403" t="s">
        <v>5075</v>
      </c>
      <c r="G559" s="429" t="s">
        <v>5076</v>
      </c>
      <c r="H559" s="250" t="str">
        <f t="shared" si="30"/>
        <v>фото</v>
      </c>
      <c r="I559" s="153" t="s">
        <v>5077</v>
      </c>
      <c r="J559" s="321" t="s">
        <v>169</v>
      </c>
      <c r="K559" s="322">
        <v>1</v>
      </c>
      <c r="L559" s="404">
        <v>290</v>
      </c>
      <c r="M559" s="156">
        <v>1</v>
      </c>
      <c r="N559" s="213"/>
      <c r="O559" s="157">
        <f t="shared" si="31"/>
        <v>0</v>
      </c>
      <c r="P559" s="255">
        <v>4607109989234</v>
      </c>
      <c r="Q559" s="256"/>
      <c r="R559" s="212" t="s">
        <v>4823</v>
      </c>
    </row>
    <row r="560" spans="1:18" ht="58.15" customHeight="1">
      <c r="A560" s="209">
        <v>547</v>
      </c>
      <c r="B560" s="211">
        <v>2508</v>
      </c>
      <c r="C560" s="477" t="s">
        <v>5078</v>
      </c>
      <c r="D560" s="274"/>
      <c r="E560" s="402" t="s">
        <v>4816</v>
      </c>
      <c r="F560" s="403" t="s">
        <v>5079</v>
      </c>
      <c r="G560" s="429" t="s">
        <v>5080</v>
      </c>
      <c r="H560" s="250" t="str">
        <f t="shared" si="30"/>
        <v>фото</v>
      </c>
      <c r="I560" s="153" t="s">
        <v>5081</v>
      </c>
      <c r="J560" s="321" t="s">
        <v>169</v>
      </c>
      <c r="K560" s="322">
        <v>1</v>
      </c>
      <c r="L560" s="404">
        <v>229.4</v>
      </c>
      <c r="M560" s="156">
        <v>1</v>
      </c>
      <c r="N560" s="213"/>
      <c r="O560" s="157">
        <f t="shared" si="31"/>
        <v>0</v>
      </c>
      <c r="P560" s="255">
        <v>4607109975787</v>
      </c>
      <c r="Q560" s="256"/>
      <c r="R560" s="212" t="s">
        <v>4823</v>
      </c>
    </row>
    <row r="561" spans="1:18" ht="58.15" customHeight="1">
      <c r="A561" s="209">
        <v>548</v>
      </c>
      <c r="B561" s="211">
        <v>980</v>
      </c>
      <c r="C561" s="477" t="s">
        <v>5070</v>
      </c>
      <c r="D561" s="274"/>
      <c r="E561" s="402" t="s">
        <v>4816</v>
      </c>
      <c r="F561" s="403" t="s">
        <v>5071</v>
      </c>
      <c r="G561" s="429" t="s">
        <v>5072</v>
      </c>
      <c r="H561" s="250" t="str">
        <f t="shared" si="30"/>
        <v>фото</v>
      </c>
      <c r="I561" s="153" t="s">
        <v>5073</v>
      </c>
      <c r="J561" s="321" t="s">
        <v>169</v>
      </c>
      <c r="K561" s="322">
        <v>1</v>
      </c>
      <c r="L561" s="404">
        <v>303.3</v>
      </c>
      <c r="M561" s="156">
        <v>1</v>
      </c>
      <c r="N561" s="213"/>
      <c r="O561" s="157">
        <f t="shared" si="31"/>
        <v>0</v>
      </c>
      <c r="P561" s="255">
        <v>4607109975770</v>
      </c>
      <c r="Q561" s="256"/>
      <c r="R561" s="212" t="s">
        <v>4823</v>
      </c>
    </row>
    <row r="562" spans="1:18" ht="58.35" customHeight="1">
      <c r="A562" s="209">
        <v>549</v>
      </c>
      <c r="B562" s="211">
        <v>11483</v>
      </c>
      <c r="C562" s="477" t="s">
        <v>9960</v>
      </c>
      <c r="D562" s="274"/>
      <c r="E562" s="402" t="s">
        <v>4816</v>
      </c>
      <c r="F562" s="403" t="s">
        <v>10039</v>
      </c>
      <c r="G562" s="429" t="s">
        <v>10040</v>
      </c>
      <c r="H562" s="250" t="str">
        <f t="shared" si="30"/>
        <v>фото</v>
      </c>
      <c r="I562" s="153" t="s">
        <v>10136</v>
      </c>
      <c r="J562" s="321" t="s">
        <v>169</v>
      </c>
      <c r="K562" s="322">
        <v>1</v>
      </c>
      <c r="L562" s="404">
        <v>220.7</v>
      </c>
      <c r="M562" s="156">
        <v>1</v>
      </c>
      <c r="N562" s="213"/>
      <c r="O562" s="157">
        <f t="shared" si="31"/>
        <v>0</v>
      </c>
      <c r="P562" s="255">
        <v>4607105103351</v>
      </c>
      <c r="Q562" s="256">
        <v>2025</v>
      </c>
      <c r="R562" s="212" t="s">
        <v>4823</v>
      </c>
    </row>
    <row r="563" spans="1:18" ht="58.15" customHeight="1">
      <c r="A563" s="209">
        <v>550</v>
      </c>
      <c r="B563" s="211">
        <v>1669</v>
      </c>
      <c r="C563" s="477" t="s">
        <v>5082</v>
      </c>
      <c r="D563" s="274"/>
      <c r="E563" s="402" t="s">
        <v>4816</v>
      </c>
      <c r="F563" s="403" t="s">
        <v>5083</v>
      </c>
      <c r="G563" s="429" t="s">
        <v>5084</v>
      </c>
      <c r="H563" s="250" t="str">
        <f t="shared" si="30"/>
        <v>фото</v>
      </c>
      <c r="I563" s="153" t="s">
        <v>5085</v>
      </c>
      <c r="J563" s="321" t="s">
        <v>169</v>
      </c>
      <c r="K563" s="322">
        <v>1</v>
      </c>
      <c r="L563" s="404">
        <v>263.20000000000005</v>
      </c>
      <c r="M563" s="156">
        <v>1</v>
      </c>
      <c r="N563" s="213"/>
      <c r="O563" s="157">
        <f t="shared" si="31"/>
        <v>0</v>
      </c>
      <c r="P563" s="255">
        <v>4607109965368</v>
      </c>
      <c r="Q563" s="256"/>
      <c r="R563" s="212" t="s">
        <v>4823</v>
      </c>
    </row>
    <row r="564" spans="1:18" ht="58.15" customHeight="1">
      <c r="A564" s="209">
        <v>551</v>
      </c>
      <c r="B564" s="211">
        <v>5676</v>
      </c>
      <c r="C564" s="477" t="s">
        <v>5086</v>
      </c>
      <c r="D564" s="274"/>
      <c r="E564" s="402" t="s">
        <v>4816</v>
      </c>
      <c r="F564" s="403" t="s">
        <v>5087</v>
      </c>
      <c r="G564" s="429" t="s">
        <v>5088</v>
      </c>
      <c r="H564" s="250" t="str">
        <f t="shared" si="30"/>
        <v>фото</v>
      </c>
      <c r="I564" s="153" t="s">
        <v>5089</v>
      </c>
      <c r="J564" s="321" t="s">
        <v>169</v>
      </c>
      <c r="K564" s="322">
        <v>1</v>
      </c>
      <c r="L564" s="404">
        <v>170</v>
      </c>
      <c r="M564" s="156">
        <v>1</v>
      </c>
      <c r="N564" s="213"/>
      <c r="O564" s="157">
        <f t="shared" si="31"/>
        <v>0</v>
      </c>
      <c r="P564" s="255">
        <v>4607109932971</v>
      </c>
      <c r="Q564" s="256"/>
      <c r="R564" s="212" t="s">
        <v>4823</v>
      </c>
    </row>
    <row r="565" spans="1:18" ht="58.15" customHeight="1">
      <c r="A565" s="209">
        <v>552</v>
      </c>
      <c r="B565" s="211">
        <v>4045</v>
      </c>
      <c r="C565" s="477" t="s">
        <v>5090</v>
      </c>
      <c r="D565" s="274"/>
      <c r="E565" s="402" t="s">
        <v>4816</v>
      </c>
      <c r="F565" s="403" t="s">
        <v>5091</v>
      </c>
      <c r="G565" s="429" t="s">
        <v>5092</v>
      </c>
      <c r="H565" s="250" t="str">
        <f t="shared" si="30"/>
        <v>фото</v>
      </c>
      <c r="I565" s="153" t="s">
        <v>5093</v>
      </c>
      <c r="J565" s="321" t="s">
        <v>169</v>
      </c>
      <c r="K565" s="322">
        <v>1</v>
      </c>
      <c r="L565" s="404">
        <v>345.90000000000003</v>
      </c>
      <c r="M565" s="156">
        <v>1</v>
      </c>
      <c r="N565" s="213"/>
      <c r="O565" s="157">
        <f t="shared" si="31"/>
        <v>0</v>
      </c>
      <c r="P565" s="255">
        <v>4607109982631</v>
      </c>
      <c r="Q565" s="256"/>
      <c r="R565" s="212" t="s">
        <v>4823</v>
      </c>
    </row>
    <row r="566" spans="1:18" ht="58.15" customHeight="1">
      <c r="A566" s="209">
        <v>553</v>
      </c>
      <c r="B566" s="211">
        <v>4504</v>
      </c>
      <c r="C566" s="477" t="s">
        <v>5094</v>
      </c>
      <c r="D566" s="274"/>
      <c r="E566" s="402" t="s">
        <v>4816</v>
      </c>
      <c r="F566" s="403" t="s">
        <v>5095</v>
      </c>
      <c r="G566" s="429" t="s">
        <v>5096</v>
      </c>
      <c r="H566" s="250" t="str">
        <f t="shared" si="30"/>
        <v>фото</v>
      </c>
      <c r="I566" s="153" t="s">
        <v>5097</v>
      </c>
      <c r="J566" s="321" t="s">
        <v>169</v>
      </c>
      <c r="K566" s="322">
        <v>1</v>
      </c>
      <c r="L566" s="404">
        <v>388.70000000000005</v>
      </c>
      <c r="M566" s="156">
        <v>1</v>
      </c>
      <c r="N566" s="213"/>
      <c r="O566" s="157">
        <f t="shared" si="31"/>
        <v>0</v>
      </c>
      <c r="P566" s="255">
        <v>4607109989258</v>
      </c>
      <c r="Q566" s="256"/>
      <c r="R566" s="212" t="s">
        <v>4823</v>
      </c>
    </row>
    <row r="567" spans="1:18" ht="58.15" customHeight="1">
      <c r="A567" s="209">
        <v>554</v>
      </c>
      <c r="B567" s="211">
        <v>1670</v>
      </c>
      <c r="C567" s="477" t="s">
        <v>5102</v>
      </c>
      <c r="D567" s="274"/>
      <c r="E567" s="402" t="s">
        <v>4816</v>
      </c>
      <c r="F567" s="403" t="s">
        <v>5103</v>
      </c>
      <c r="G567" s="429" t="s">
        <v>5104</v>
      </c>
      <c r="H567" s="250" t="str">
        <f t="shared" si="30"/>
        <v>фото</v>
      </c>
      <c r="I567" s="153" t="s">
        <v>5105</v>
      </c>
      <c r="J567" s="321" t="s">
        <v>169</v>
      </c>
      <c r="K567" s="322">
        <v>1</v>
      </c>
      <c r="L567" s="404">
        <v>191.4</v>
      </c>
      <c r="M567" s="156">
        <v>1</v>
      </c>
      <c r="N567" s="213"/>
      <c r="O567" s="157">
        <f t="shared" si="31"/>
        <v>0</v>
      </c>
      <c r="P567" s="255">
        <v>4607109965375</v>
      </c>
      <c r="Q567" s="256"/>
      <c r="R567" s="212" t="s">
        <v>4823</v>
      </c>
    </row>
    <row r="568" spans="1:18" ht="58.15" customHeight="1">
      <c r="A568" s="209">
        <v>555</v>
      </c>
      <c r="B568" s="211">
        <v>4047</v>
      </c>
      <c r="C568" s="477" t="s">
        <v>5106</v>
      </c>
      <c r="D568" s="274"/>
      <c r="E568" s="402" t="s">
        <v>4816</v>
      </c>
      <c r="F568" s="403" t="s">
        <v>5107</v>
      </c>
      <c r="G568" s="429" t="s">
        <v>5108</v>
      </c>
      <c r="H568" s="250" t="str">
        <f t="shared" si="30"/>
        <v>фото</v>
      </c>
      <c r="I568" s="153" t="s">
        <v>5109</v>
      </c>
      <c r="J568" s="321" t="s">
        <v>169</v>
      </c>
      <c r="K568" s="322">
        <v>1</v>
      </c>
      <c r="L568" s="404">
        <v>345.90000000000003</v>
      </c>
      <c r="M568" s="156">
        <v>1</v>
      </c>
      <c r="N568" s="213"/>
      <c r="O568" s="157">
        <f t="shared" si="31"/>
        <v>0</v>
      </c>
      <c r="P568" s="255">
        <v>4607109982655</v>
      </c>
      <c r="Q568" s="256"/>
      <c r="R568" s="212" t="s">
        <v>4823</v>
      </c>
    </row>
    <row r="569" spans="1:18" ht="58.15" customHeight="1">
      <c r="A569" s="209">
        <v>556</v>
      </c>
      <c r="B569" s="211">
        <v>1870</v>
      </c>
      <c r="C569" s="477" t="s">
        <v>5110</v>
      </c>
      <c r="D569" s="274"/>
      <c r="E569" s="402" t="s">
        <v>4816</v>
      </c>
      <c r="F569" s="403" t="s">
        <v>5111</v>
      </c>
      <c r="G569" s="429" t="s">
        <v>5112</v>
      </c>
      <c r="H569" s="250" t="str">
        <f t="shared" si="30"/>
        <v>фото</v>
      </c>
      <c r="I569" s="153" t="s">
        <v>5113</v>
      </c>
      <c r="J569" s="321" t="s">
        <v>169</v>
      </c>
      <c r="K569" s="322">
        <v>1</v>
      </c>
      <c r="L569" s="404">
        <v>233.9</v>
      </c>
      <c r="M569" s="156">
        <v>1</v>
      </c>
      <c r="N569" s="213"/>
      <c r="O569" s="157">
        <f t="shared" si="31"/>
        <v>0</v>
      </c>
      <c r="P569" s="255">
        <v>4607109953884</v>
      </c>
      <c r="Q569" s="256"/>
      <c r="R569" s="212" t="s">
        <v>4823</v>
      </c>
    </row>
    <row r="570" spans="1:18" ht="58.15" customHeight="1">
      <c r="A570" s="209">
        <v>557</v>
      </c>
      <c r="B570" s="211">
        <v>5678</v>
      </c>
      <c r="C570" s="477" t="s">
        <v>5098</v>
      </c>
      <c r="D570" s="274"/>
      <c r="E570" s="402" t="s">
        <v>4816</v>
      </c>
      <c r="F570" s="403" t="s">
        <v>5099</v>
      </c>
      <c r="G570" s="429" t="s">
        <v>5100</v>
      </c>
      <c r="H570" s="250" t="str">
        <f t="shared" si="30"/>
        <v>фото</v>
      </c>
      <c r="I570" s="153" t="s">
        <v>5101</v>
      </c>
      <c r="J570" s="321" t="s">
        <v>169</v>
      </c>
      <c r="K570" s="322">
        <v>1</v>
      </c>
      <c r="L570" s="404">
        <v>345.90000000000003</v>
      </c>
      <c r="M570" s="156">
        <v>1</v>
      </c>
      <c r="N570" s="213"/>
      <c r="O570" s="157">
        <f t="shared" si="31"/>
        <v>0</v>
      </c>
      <c r="P570" s="255">
        <v>4607109932964</v>
      </c>
      <c r="Q570" s="256"/>
      <c r="R570" s="212" t="s">
        <v>4823</v>
      </c>
    </row>
    <row r="571" spans="1:18" ht="58.35" customHeight="1">
      <c r="A571" s="209">
        <v>558</v>
      </c>
      <c r="B571" s="211">
        <v>5426</v>
      </c>
      <c r="C571" s="477" t="s">
        <v>5114</v>
      </c>
      <c r="D571" s="274"/>
      <c r="E571" s="402" t="s">
        <v>4816</v>
      </c>
      <c r="F571" s="403" t="s">
        <v>5115</v>
      </c>
      <c r="G571" s="429" t="s">
        <v>5116</v>
      </c>
      <c r="H571" s="250" t="str">
        <f t="shared" si="30"/>
        <v>фото</v>
      </c>
      <c r="I571" s="153" t="s">
        <v>5117</v>
      </c>
      <c r="J571" s="321" t="s">
        <v>169</v>
      </c>
      <c r="K571" s="322">
        <v>1</v>
      </c>
      <c r="L571" s="404">
        <v>290</v>
      </c>
      <c r="M571" s="156">
        <v>1</v>
      </c>
      <c r="N571" s="213"/>
      <c r="O571" s="157">
        <f t="shared" si="31"/>
        <v>0</v>
      </c>
      <c r="P571" s="255">
        <v>4607109936962</v>
      </c>
      <c r="Q571" s="164"/>
      <c r="R571" s="212" t="s">
        <v>4823</v>
      </c>
    </row>
    <row r="572" spans="1:18" ht="58.15" customHeight="1">
      <c r="A572" s="209">
        <v>559</v>
      </c>
      <c r="B572" s="211">
        <v>13238</v>
      </c>
      <c r="C572" s="477" t="s">
        <v>4848</v>
      </c>
      <c r="D572" s="274"/>
      <c r="E572" s="402" t="s">
        <v>4816</v>
      </c>
      <c r="F572" s="403" t="s">
        <v>4849</v>
      </c>
      <c r="G572" s="429" t="s">
        <v>4850</v>
      </c>
      <c r="H572" s="250" t="str">
        <f t="shared" si="30"/>
        <v>фото</v>
      </c>
      <c r="I572" s="153" t="s">
        <v>4851</v>
      </c>
      <c r="J572" s="321" t="s">
        <v>169</v>
      </c>
      <c r="K572" s="322">
        <v>1</v>
      </c>
      <c r="L572" s="404">
        <v>236.7</v>
      </c>
      <c r="M572" s="156">
        <v>1</v>
      </c>
      <c r="N572" s="213"/>
      <c r="O572" s="157">
        <f t="shared" si="31"/>
        <v>0</v>
      </c>
      <c r="P572" s="255">
        <v>4607109921692</v>
      </c>
      <c r="Q572" s="256"/>
      <c r="R572" s="212" t="s">
        <v>4823</v>
      </c>
    </row>
    <row r="573" spans="1:18" ht="58.15" customHeight="1">
      <c r="A573" s="209">
        <v>560</v>
      </c>
      <c r="B573" s="211">
        <v>10781</v>
      </c>
      <c r="C573" s="477" t="s">
        <v>5118</v>
      </c>
      <c r="D573" s="274"/>
      <c r="E573" s="402" t="s">
        <v>4816</v>
      </c>
      <c r="F573" s="403" t="s">
        <v>5119</v>
      </c>
      <c r="G573" s="429" t="s">
        <v>5120</v>
      </c>
      <c r="H573" s="250" t="str">
        <f t="shared" si="30"/>
        <v>фото</v>
      </c>
      <c r="I573" s="153" t="s">
        <v>5121</v>
      </c>
      <c r="J573" s="321" t="s">
        <v>169</v>
      </c>
      <c r="K573" s="322">
        <v>1</v>
      </c>
      <c r="L573" s="404">
        <v>242.1</v>
      </c>
      <c r="M573" s="156">
        <v>1</v>
      </c>
      <c r="N573" s="213"/>
      <c r="O573" s="157">
        <f t="shared" si="31"/>
        <v>0</v>
      </c>
      <c r="P573" s="255">
        <v>4607109925546</v>
      </c>
      <c r="Q573" s="256"/>
      <c r="R573" s="212" t="s">
        <v>4823</v>
      </c>
    </row>
    <row r="574" spans="1:18" ht="58.15" customHeight="1">
      <c r="A574" s="209">
        <v>561</v>
      </c>
      <c r="B574" s="211">
        <v>4507</v>
      </c>
      <c r="C574" s="477" t="s">
        <v>5122</v>
      </c>
      <c r="D574" s="274"/>
      <c r="E574" s="402" t="s">
        <v>4816</v>
      </c>
      <c r="F574" s="403" t="s">
        <v>5123</v>
      </c>
      <c r="G574" s="429" t="s">
        <v>5124</v>
      </c>
      <c r="H574" s="250" t="str">
        <f t="shared" si="30"/>
        <v>фото</v>
      </c>
      <c r="I574" s="153" t="s">
        <v>5125</v>
      </c>
      <c r="J574" s="321" t="s">
        <v>169</v>
      </c>
      <c r="K574" s="322">
        <v>1</v>
      </c>
      <c r="L574" s="404">
        <v>231.29999999999998</v>
      </c>
      <c r="M574" s="156">
        <v>1</v>
      </c>
      <c r="N574" s="213"/>
      <c r="O574" s="157">
        <f t="shared" si="31"/>
        <v>0</v>
      </c>
      <c r="P574" s="255">
        <v>4607109989289</v>
      </c>
      <c r="Q574" s="256"/>
      <c r="R574" s="212" t="s">
        <v>4823</v>
      </c>
    </row>
    <row r="575" spans="1:18" ht="58.15" customHeight="1">
      <c r="A575" s="209">
        <v>562</v>
      </c>
      <c r="B575" s="211">
        <v>4508</v>
      </c>
      <c r="C575" s="477" t="s">
        <v>5126</v>
      </c>
      <c r="D575" s="274"/>
      <c r="E575" s="402" t="s">
        <v>4816</v>
      </c>
      <c r="F575" s="403" t="s">
        <v>5127</v>
      </c>
      <c r="G575" s="429" t="s">
        <v>5128</v>
      </c>
      <c r="H575" s="250" t="str">
        <f t="shared" si="30"/>
        <v>фото</v>
      </c>
      <c r="I575" s="153" t="s">
        <v>5129</v>
      </c>
      <c r="J575" s="321" t="s">
        <v>169</v>
      </c>
      <c r="K575" s="322">
        <v>1</v>
      </c>
      <c r="L575" s="404">
        <v>345.90000000000003</v>
      </c>
      <c r="M575" s="156">
        <v>1</v>
      </c>
      <c r="N575" s="213"/>
      <c r="O575" s="157">
        <f t="shared" si="31"/>
        <v>0</v>
      </c>
      <c r="P575" s="255">
        <v>4607109989296</v>
      </c>
      <c r="Q575" s="256"/>
      <c r="R575" s="212" t="s">
        <v>4823</v>
      </c>
    </row>
    <row r="576" spans="1:18" ht="58.15" customHeight="1">
      <c r="A576" s="209">
        <v>563</v>
      </c>
      <c r="B576" s="211">
        <v>1672</v>
      </c>
      <c r="C576" s="477" t="s">
        <v>5134</v>
      </c>
      <c r="D576" s="274"/>
      <c r="E576" s="402" t="s">
        <v>4816</v>
      </c>
      <c r="F576" s="403" t="s">
        <v>5135</v>
      </c>
      <c r="G576" s="429" t="s">
        <v>5136</v>
      </c>
      <c r="H576" s="250" t="str">
        <f t="shared" si="30"/>
        <v>фото</v>
      </c>
      <c r="I576" s="153" t="s">
        <v>5137</v>
      </c>
      <c r="J576" s="321" t="s">
        <v>169</v>
      </c>
      <c r="K576" s="322">
        <v>1</v>
      </c>
      <c r="L576" s="404">
        <v>263.20000000000005</v>
      </c>
      <c r="M576" s="156">
        <v>1</v>
      </c>
      <c r="N576" s="213"/>
      <c r="O576" s="157">
        <f t="shared" si="31"/>
        <v>0</v>
      </c>
      <c r="P576" s="255">
        <v>4607109965382</v>
      </c>
      <c r="Q576" s="256"/>
      <c r="R576" s="212" t="s">
        <v>4823</v>
      </c>
    </row>
    <row r="577" spans="1:18" ht="58.15" customHeight="1">
      <c r="A577" s="209">
        <v>564</v>
      </c>
      <c r="B577" s="211">
        <v>4509</v>
      </c>
      <c r="C577" s="477" t="s">
        <v>5138</v>
      </c>
      <c r="D577" s="274"/>
      <c r="E577" s="402" t="s">
        <v>4816</v>
      </c>
      <c r="F577" s="403" t="s">
        <v>5139</v>
      </c>
      <c r="G577" s="429" t="s">
        <v>5140</v>
      </c>
      <c r="H577" s="250" t="str">
        <f t="shared" si="30"/>
        <v>фото</v>
      </c>
      <c r="I577" s="153" t="s">
        <v>5141</v>
      </c>
      <c r="J577" s="321" t="s">
        <v>169</v>
      </c>
      <c r="K577" s="322">
        <v>1</v>
      </c>
      <c r="L577" s="404">
        <v>202</v>
      </c>
      <c r="M577" s="156">
        <v>1</v>
      </c>
      <c r="N577" s="213"/>
      <c r="O577" s="157">
        <f t="shared" si="31"/>
        <v>0</v>
      </c>
      <c r="P577" s="255">
        <v>4607109989302</v>
      </c>
      <c r="Q577" s="256"/>
      <c r="R577" s="212" t="s">
        <v>4823</v>
      </c>
    </row>
    <row r="578" spans="1:18" ht="58.15" customHeight="1">
      <c r="A578" s="209">
        <v>565</v>
      </c>
      <c r="B578" s="211">
        <v>10782</v>
      </c>
      <c r="C578" s="477" t="s">
        <v>5130</v>
      </c>
      <c r="D578" s="274"/>
      <c r="E578" s="402" t="s">
        <v>4816</v>
      </c>
      <c r="F578" s="403" t="s">
        <v>5131</v>
      </c>
      <c r="G578" s="429" t="s">
        <v>5132</v>
      </c>
      <c r="H578" s="250" t="str">
        <f t="shared" si="30"/>
        <v>фото</v>
      </c>
      <c r="I578" s="153" t="s">
        <v>5133</v>
      </c>
      <c r="J578" s="321" t="s">
        <v>169</v>
      </c>
      <c r="K578" s="322">
        <v>1</v>
      </c>
      <c r="L578" s="404">
        <v>428.6</v>
      </c>
      <c r="M578" s="156">
        <v>1</v>
      </c>
      <c r="N578" s="213"/>
      <c r="O578" s="157">
        <f t="shared" si="31"/>
        <v>0</v>
      </c>
      <c r="P578" s="255">
        <v>4607109925539</v>
      </c>
      <c r="Q578" s="256"/>
      <c r="R578" s="212" t="s">
        <v>4823</v>
      </c>
    </row>
    <row r="579" spans="1:18" ht="58.15" customHeight="1">
      <c r="A579" s="209">
        <v>566</v>
      </c>
      <c r="B579" s="211">
        <v>1873</v>
      </c>
      <c r="C579" s="477" t="s">
        <v>5142</v>
      </c>
      <c r="D579" s="274"/>
      <c r="E579" s="402" t="s">
        <v>4816</v>
      </c>
      <c r="F579" s="403" t="s">
        <v>5143</v>
      </c>
      <c r="G579" s="429" t="s">
        <v>5144</v>
      </c>
      <c r="H579" s="250" t="str">
        <f t="shared" si="30"/>
        <v>фото</v>
      </c>
      <c r="I579" s="153" t="s">
        <v>5145</v>
      </c>
      <c r="J579" s="321" t="s">
        <v>169</v>
      </c>
      <c r="K579" s="322">
        <v>1</v>
      </c>
      <c r="L579" s="404">
        <v>188.5</v>
      </c>
      <c r="M579" s="156">
        <v>1</v>
      </c>
      <c r="N579" s="213"/>
      <c r="O579" s="157">
        <f t="shared" si="31"/>
        <v>0</v>
      </c>
      <c r="P579" s="255">
        <v>4607109953914</v>
      </c>
      <c r="Q579" s="256"/>
      <c r="R579" s="212" t="s">
        <v>4823</v>
      </c>
    </row>
    <row r="580" spans="1:18" ht="58.15" customHeight="1">
      <c r="A580" s="209">
        <v>567</v>
      </c>
      <c r="B580" s="211">
        <v>5428</v>
      </c>
      <c r="C580" s="477" t="s">
        <v>8264</v>
      </c>
      <c r="D580" s="274"/>
      <c r="E580" s="402" t="s">
        <v>4816</v>
      </c>
      <c r="F580" s="403" t="s">
        <v>8072</v>
      </c>
      <c r="G580" s="429" t="s">
        <v>8073</v>
      </c>
      <c r="H580" s="250" t="str">
        <f t="shared" si="30"/>
        <v>фото</v>
      </c>
      <c r="I580" s="153" t="s">
        <v>8208</v>
      </c>
      <c r="J580" s="321" t="s">
        <v>169</v>
      </c>
      <c r="K580" s="322">
        <v>1</v>
      </c>
      <c r="L580" s="404">
        <v>434</v>
      </c>
      <c r="M580" s="156">
        <v>1</v>
      </c>
      <c r="N580" s="213"/>
      <c r="O580" s="157">
        <f t="shared" si="31"/>
        <v>0</v>
      </c>
      <c r="P580" s="255">
        <v>4607109936948</v>
      </c>
      <c r="Q580" s="428"/>
      <c r="R580" s="212" t="s">
        <v>4823</v>
      </c>
    </row>
    <row r="581" spans="1:18" ht="58.35" customHeight="1">
      <c r="A581" s="209">
        <v>568</v>
      </c>
      <c r="B581" s="211">
        <v>6771</v>
      </c>
      <c r="C581" s="477" t="s">
        <v>9961</v>
      </c>
      <c r="D581" s="274"/>
      <c r="E581" s="402" t="s">
        <v>4816</v>
      </c>
      <c r="F581" s="403" t="s">
        <v>10041</v>
      </c>
      <c r="G581" s="429" t="s">
        <v>10042</v>
      </c>
      <c r="H581" s="250" t="str">
        <f t="shared" si="30"/>
        <v>фото</v>
      </c>
      <c r="I581" s="153" t="s">
        <v>10137</v>
      </c>
      <c r="J581" s="321" t="s">
        <v>169</v>
      </c>
      <c r="K581" s="322">
        <v>1</v>
      </c>
      <c r="L581" s="404">
        <v>428.6</v>
      </c>
      <c r="M581" s="156">
        <v>1</v>
      </c>
      <c r="N581" s="213"/>
      <c r="O581" s="157">
        <f t="shared" si="31"/>
        <v>0</v>
      </c>
      <c r="P581" s="255">
        <v>4607109935545</v>
      </c>
      <c r="Q581" s="256">
        <v>2025</v>
      </c>
      <c r="R581" s="212" t="s">
        <v>4823</v>
      </c>
    </row>
    <row r="582" spans="1:18" ht="58.15" customHeight="1">
      <c r="A582" s="209">
        <v>569</v>
      </c>
      <c r="B582" s="211">
        <v>6861</v>
      </c>
      <c r="C582" s="477" t="s">
        <v>5146</v>
      </c>
      <c r="D582" s="274"/>
      <c r="E582" s="402" t="s">
        <v>4816</v>
      </c>
      <c r="F582" s="403" t="s">
        <v>5147</v>
      </c>
      <c r="G582" s="429" t="s">
        <v>5148</v>
      </c>
      <c r="H582" s="250" t="str">
        <f t="shared" si="30"/>
        <v>фото</v>
      </c>
      <c r="I582" s="153" t="s">
        <v>5149</v>
      </c>
      <c r="J582" s="321" t="s">
        <v>169</v>
      </c>
      <c r="K582" s="322">
        <v>1</v>
      </c>
      <c r="L582" s="404">
        <v>290</v>
      </c>
      <c r="M582" s="156">
        <v>1</v>
      </c>
      <c r="N582" s="213"/>
      <c r="O582" s="157">
        <f t="shared" si="31"/>
        <v>0</v>
      </c>
      <c r="P582" s="255">
        <v>4607109945056</v>
      </c>
      <c r="Q582" s="256"/>
      <c r="R582" s="212" t="s">
        <v>4823</v>
      </c>
    </row>
    <row r="583" spans="1:18" ht="58.15" customHeight="1">
      <c r="A583" s="209">
        <v>570</v>
      </c>
      <c r="B583" s="211">
        <v>1839</v>
      </c>
      <c r="C583" s="477" t="s">
        <v>5394</v>
      </c>
      <c r="D583" s="274"/>
      <c r="E583" s="402" t="s">
        <v>4816</v>
      </c>
      <c r="F583" s="403" t="s">
        <v>5395</v>
      </c>
      <c r="G583" s="429" t="s">
        <v>5396</v>
      </c>
      <c r="H583" s="250" t="str">
        <f t="shared" si="30"/>
        <v>фото</v>
      </c>
      <c r="I583" s="153" t="s">
        <v>5397</v>
      </c>
      <c r="J583" s="321" t="s">
        <v>169</v>
      </c>
      <c r="K583" s="322">
        <v>1</v>
      </c>
      <c r="L583" s="404">
        <v>247.2</v>
      </c>
      <c r="M583" s="156">
        <v>1</v>
      </c>
      <c r="N583" s="213"/>
      <c r="O583" s="157">
        <f t="shared" si="31"/>
        <v>0</v>
      </c>
      <c r="P583" s="255">
        <v>4607109953600</v>
      </c>
      <c r="Q583" s="256"/>
      <c r="R583" s="212" t="s">
        <v>4823</v>
      </c>
    </row>
    <row r="584" spans="1:18" ht="58.15" customHeight="1">
      <c r="A584" s="209">
        <v>571</v>
      </c>
      <c r="B584" s="211">
        <v>13258</v>
      </c>
      <c r="C584" s="477" t="s">
        <v>5150</v>
      </c>
      <c r="D584" s="274"/>
      <c r="E584" s="402" t="s">
        <v>4816</v>
      </c>
      <c r="F584" s="403" t="s">
        <v>5151</v>
      </c>
      <c r="G584" s="429" t="s">
        <v>5152</v>
      </c>
      <c r="H584" s="250" t="str">
        <f t="shared" si="30"/>
        <v>фото</v>
      </c>
      <c r="I584" s="153" t="s">
        <v>5153</v>
      </c>
      <c r="J584" s="321" t="s">
        <v>169</v>
      </c>
      <c r="K584" s="322">
        <v>1</v>
      </c>
      <c r="L584" s="404">
        <v>199.29999999999998</v>
      </c>
      <c r="M584" s="156">
        <v>1</v>
      </c>
      <c r="N584" s="213"/>
      <c r="O584" s="157">
        <f t="shared" si="31"/>
        <v>0</v>
      </c>
      <c r="P584" s="255">
        <v>4607109932919</v>
      </c>
      <c r="Q584" s="256"/>
      <c r="R584" s="212" t="s">
        <v>4823</v>
      </c>
    </row>
    <row r="585" spans="1:18" ht="58.35" customHeight="1">
      <c r="A585" s="209">
        <v>572</v>
      </c>
      <c r="B585" s="211">
        <v>496</v>
      </c>
      <c r="C585" s="477" t="s">
        <v>9439</v>
      </c>
      <c r="D585" s="274"/>
      <c r="E585" s="402" t="s">
        <v>4816</v>
      </c>
      <c r="F585" s="403" t="s">
        <v>9495</v>
      </c>
      <c r="G585" s="429" t="s">
        <v>9544</v>
      </c>
      <c r="H585" s="250" t="str">
        <f t="shared" si="30"/>
        <v>фото</v>
      </c>
      <c r="I585" s="153" t="s">
        <v>9594</v>
      </c>
      <c r="J585" s="321" t="s">
        <v>169</v>
      </c>
      <c r="K585" s="322">
        <v>1</v>
      </c>
      <c r="L585" s="404">
        <v>484.5</v>
      </c>
      <c r="M585" s="156">
        <v>1</v>
      </c>
      <c r="N585" s="213"/>
      <c r="O585" s="157">
        <f t="shared" si="31"/>
        <v>0</v>
      </c>
      <c r="P585" s="255">
        <v>4607109975893</v>
      </c>
      <c r="Q585" s="256"/>
      <c r="R585" s="212" t="s">
        <v>4823</v>
      </c>
    </row>
    <row r="586" spans="1:18" ht="58.35" customHeight="1">
      <c r="A586" s="209">
        <v>573</v>
      </c>
      <c r="B586" s="211">
        <v>88</v>
      </c>
      <c r="C586" s="477" t="s">
        <v>9440</v>
      </c>
      <c r="D586" s="274"/>
      <c r="E586" s="402" t="s">
        <v>4816</v>
      </c>
      <c r="F586" s="403" t="s">
        <v>9496</v>
      </c>
      <c r="G586" s="429" t="s">
        <v>9545</v>
      </c>
      <c r="H586" s="250" t="str">
        <f t="shared" si="30"/>
        <v>фото</v>
      </c>
      <c r="I586" s="153" t="s">
        <v>9595</v>
      </c>
      <c r="J586" s="321" t="s">
        <v>169</v>
      </c>
      <c r="K586" s="322">
        <v>1</v>
      </c>
      <c r="L586" s="404">
        <v>428.6</v>
      </c>
      <c r="M586" s="156">
        <v>1</v>
      </c>
      <c r="N586" s="213"/>
      <c r="O586" s="157">
        <f t="shared" si="31"/>
        <v>0</v>
      </c>
      <c r="P586" s="255">
        <v>4607109983058</v>
      </c>
      <c r="Q586" s="256"/>
      <c r="R586" s="212" t="s">
        <v>4823</v>
      </c>
    </row>
    <row r="587" spans="1:18" ht="58.15" customHeight="1">
      <c r="A587" s="209">
        <v>574</v>
      </c>
      <c r="B587" s="211">
        <v>1886</v>
      </c>
      <c r="C587" s="477" t="s">
        <v>5186</v>
      </c>
      <c r="D587" s="274"/>
      <c r="E587" s="402" t="s">
        <v>4816</v>
      </c>
      <c r="F587" s="403" t="s">
        <v>5187</v>
      </c>
      <c r="G587" s="429" t="s">
        <v>5188</v>
      </c>
      <c r="H587" s="250" t="str">
        <f t="shared" si="30"/>
        <v>фото</v>
      </c>
      <c r="I587" s="153" t="s">
        <v>5189</v>
      </c>
      <c r="J587" s="321" t="s">
        <v>169</v>
      </c>
      <c r="K587" s="322">
        <v>2</v>
      </c>
      <c r="L587" s="404">
        <v>397.90000000000003</v>
      </c>
      <c r="M587" s="156">
        <v>1</v>
      </c>
      <c r="N587" s="213"/>
      <c r="O587" s="157">
        <f t="shared" si="31"/>
        <v>0</v>
      </c>
      <c r="P587" s="255">
        <v>4607109954034</v>
      </c>
      <c r="Q587" s="256"/>
      <c r="R587" s="212" t="s">
        <v>4823</v>
      </c>
    </row>
    <row r="588" spans="1:18" ht="58.15" customHeight="1">
      <c r="A588" s="209">
        <v>575</v>
      </c>
      <c r="B588" s="211">
        <v>2512</v>
      </c>
      <c r="C588" s="477" t="s">
        <v>5170</v>
      </c>
      <c r="D588" s="274"/>
      <c r="E588" s="402" t="s">
        <v>4816</v>
      </c>
      <c r="F588" s="403" t="s">
        <v>5171</v>
      </c>
      <c r="G588" s="429" t="s">
        <v>5172</v>
      </c>
      <c r="H588" s="250" t="str">
        <f t="shared" si="30"/>
        <v>фото</v>
      </c>
      <c r="I588" s="153" t="s">
        <v>5173</v>
      </c>
      <c r="J588" s="321" t="s">
        <v>169</v>
      </c>
      <c r="K588" s="322">
        <v>2</v>
      </c>
      <c r="L588" s="404">
        <v>419.5</v>
      </c>
      <c r="M588" s="156">
        <v>1</v>
      </c>
      <c r="N588" s="213"/>
      <c r="O588" s="157">
        <f t="shared" si="31"/>
        <v>0</v>
      </c>
      <c r="P588" s="255">
        <v>4607109975909</v>
      </c>
      <c r="Q588" s="256"/>
      <c r="R588" s="212" t="s">
        <v>4823</v>
      </c>
    </row>
    <row r="589" spans="1:18" ht="58.15" customHeight="1">
      <c r="A589" s="209">
        <v>576</v>
      </c>
      <c r="B589" s="211">
        <v>5652</v>
      </c>
      <c r="C589" s="477" t="s">
        <v>4928</v>
      </c>
      <c r="D589" s="274"/>
      <c r="E589" s="402" t="s">
        <v>4816</v>
      </c>
      <c r="F589" s="403" t="s">
        <v>4929</v>
      </c>
      <c r="G589" s="429" t="s">
        <v>4930</v>
      </c>
      <c r="H589" s="250" t="str">
        <f t="shared" si="30"/>
        <v>фото</v>
      </c>
      <c r="I589" s="153" t="s">
        <v>4931</v>
      </c>
      <c r="J589" s="321" t="s">
        <v>169</v>
      </c>
      <c r="K589" s="322">
        <v>1</v>
      </c>
      <c r="L589" s="404">
        <v>338</v>
      </c>
      <c r="M589" s="156">
        <v>1</v>
      </c>
      <c r="N589" s="213"/>
      <c r="O589" s="157">
        <f t="shared" si="31"/>
        <v>0</v>
      </c>
      <c r="P589" s="255">
        <v>4607109933220</v>
      </c>
      <c r="Q589" s="256"/>
      <c r="R589" s="212" t="s">
        <v>4823</v>
      </c>
    </row>
    <row r="590" spans="1:18" ht="58.15" customHeight="1">
      <c r="A590" s="209">
        <v>577</v>
      </c>
      <c r="B590" s="211">
        <v>2281</v>
      </c>
      <c r="C590" s="477" t="s">
        <v>8643</v>
      </c>
      <c r="D590" s="274"/>
      <c r="E590" s="402" t="s">
        <v>4816</v>
      </c>
      <c r="F590" s="403" t="s">
        <v>8891</v>
      </c>
      <c r="G590" s="429" t="s">
        <v>8892</v>
      </c>
      <c r="H590" s="250" t="str">
        <f t="shared" si="30"/>
        <v>фото</v>
      </c>
      <c r="I590" s="153" t="s">
        <v>8769</v>
      </c>
      <c r="J590" s="321" t="s">
        <v>169</v>
      </c>
      <c r="K590" s="322">
        <v>1</v>
      </c>
      <c r="L590" s="404">
        <v>290</v>
      </c>
      <c r="M590" s="156">
        <v>1</v>
      </c>
      <c r="N590" s="213"/>
      <c r="O590" s="157">
        <f t="shared" si="31"/>
        <v>0</v>
      </c>
      <c r="P590" s="255">
        <v>4607109957158</v>
      </c>
      <c r="Q590" s="256"/>
      <c r="R590" s="212" t="s">
        <v>4823</v>
      </c>
    </row>
    <row r="591" spans="1:18" ht="58.15" customHeight="1">
      <c r="A591" s="209">
        <v>578</v>
      </c>
      <c r="B591" s="211">
        <v>5686</v>
      </c>
      <c r="C591" s="477" t="s">
        <v>5154</v>
      </c>
      <c r="D591" s="274"/>
      <c r="E591" s="402" t="s">
        <v>4816</v>
      </c>
      <c r="F591" s="403" t="s">
        <v>5155</v>
      </c>
      <c r="G591" s="429" t="s">
        <v>5156</v>
      </c>
      <c r="H591" s="250" t="str">
        <f t="shared" si="30"/>
        <v>фото</v>
      </c>
      <c r="I591" s="153" t="s">
        <v>5157</v>
      </c>
      <c r="J591" s="321" t="s">
        <v>169</v>
      </c>
      <c r="K591" s="322">
        <v>1</v>
      </c>
      <c r="L591" s="404">
        <v>231.29999999999998</v>
      </c>
      <c r="M591" s="156">
        <v>1</v>
      </c>
      <c r="N591" s="213"/>
      <c r="O591" s="157">
        <f t="shared" si="31"/>
        <v>0</v>
      </c>
      <c r="P591" s="255">
        <v>4607109932889</v>
      </c>
      <c r="Q591" s="256"/>
      <c r="R591" s="212" t="s">
        <v>4823</v>
      </c>
    </row>
    <row r="592" spans="1:18" ht="58.15" customHeight="1">
      <c r="A592" s="209">
        <v>579</v>
      </c>
      <c r="B592" s="211">
        <v>6868</v>
      </c>
      <c r="C592" s="477" t="s">
        <v>5158</v>
      </c>
      <c r="D592" s="274"/>
      <c r="E592" s="402" t="s">
        <v>4816</v>
      </c>
      <c r="F592" s="403" t="s">
        <v>5159</v>
      </c>
      <c r="G592" s="429" t="s">
        <v>5160</v>
      </c>
      <c r="H592" s="250" t="str">
        <f t="shared" si="30"/>
        <v>фото</v>
      </c>
      <c r="I592" s="153" t="s">
        <v>5161</v>
      </c>
      <c r="J592" s="321" t="s">
        <v>169</v>
      </c>
      <c r="K592" s="322">
        <v>1</v>
      </c>
      <c r="L592" s="404">
        <v>231.29999999999998</v>
      </c>
      <c r="M592" s="156">
        <v>1</v>
      </c>
      <c r="N592" s="213"/>
      <c r="O592" s="157">
        <f t="shared" si="31"/>
        <v>0</v>
      </c>
      <c r="P592" s="255">
        <v>4607109945124</v>
      </c>
      <c r="Q592" s="256"/>
      <c r="R592" s="212" t="s">
        <v>4823</v>
      </c>
    </row>
    <row r="593" spans="1:18" ht="58.15" customHeight="1">
      <c r="A593" s="209">
        <v>580</v>
      </c>
      <c r="B593" s="211">
        <v>5690</v>
      </c>
      <c r="C593" s="477" t="s">
        <v>5162</v>
      </c>
      <c r="D593" s="274"/>
      <c r="E593" s="402" t="s">
        <v>4816</v>
      </c>
      <c r="F593" s="403" t="s">
        <v>5163</v>
      </c>
      <c r="G593" s="429" t="s">
        <v>5164</v>
      </c>
      <c r="H593" s="250" t="str">
        <f t="shared" si="30"/>
        <v>фото</v>
      </c>
      <c r="I593" s="153" t="s">
        <v>5165</v>
      </c>
      <c r="J593" s="321" t="s">
        <v>169</v>
      </c>
      <c r="K593" s="322">
        <v>1</v>
      </c>
      <c r="L593" s="404">
        <v>231.29999999999998</v>
      </c>
      <c r="M593" s="156">
        <v>1</v>
      </c>
      <c r="N593" s="213"/>
      <c r="O593" s="157">
        <f t="shared" si="31"/>
        <v>0</v>
      </c>
      <c r="P593" s="255">
        <v>4607109932872</v>
      </c>
      <c r="Q593" s="164"/>
      <c r="R593" s="212" t="s">
        <v>4823</v>
      </c>
    </row>
    <row r="594" spans="1:18" ht="58.15" customHeight="1">
      <c r="A594" s="209">
        <v>581</v>
      </c>
      <c r="B594" s="211">
        <v>4529</v>
      </c>
      <c r="C594" s="477" t="s">
        <v>5166</v>
      </c>
      <c r="D594" s="274"/>
      <c r="E594" s="402" t="s">
        <v>4816</v>
      </c>
      <c r="F594" s="403" t="s">
        <v>5167</v>
      </c>
      <c r="G594" s="429" t="s">
        <v>5168</v>
      </c>
      <c r="H594" s="250" t="str">
        <f t="shared" si="30"/>
        <v>фото</v>
      </c>
      <c r="I594" s="153" t="s">
        <v>5169</v>
      </c>
      <c r="J594" s="321" t="s">
        <v>169</v>
      </c>
      <c r="K594" s="322">
        <v>1</v>
      </c>
      <c r="L594" s="404">
        <v>423.20000000000005</v>
      </c>
      <c r="M594" s="156">
        <v>1</v>
      </c>
      <c r="N594" s="213"/>
      <c r="O594" s="157">
        <f t="shared" si="31"/>
        <v>0</v>
      </c>
      <c r="P594" s="255">
        <v>4607109927793</v>
      </c>
      <c r="Q594" s="256"/>
      <c r="R594" s="212" t="s">
        <v>4823</v>
      </c>
    </row>
    <row r="595" spans="1:18" ht="58.15" customHeight="1">
      <c r="A595" s="209">
        <v>582</v>
      </c>
      <c r="B595" s="211">
        <v>10787</v>
      </c>
      <c r="C595" s="477" t="s">
        <v>5174</v>
      </c>
      <c r="D595" s="274"/>
      <c r="E595" s="402" t="s">
        <v>4816</v>
      </c>
      <c r="F595" s="403" t="s">
        <v>5175</v>
      </c>
      <c r="G595" s="429" t="s">
        <v>5176</v>
      </c>
      <c r="H595" s="250" t="str">
        <f t="shared" si="30"/>
        <v>фото</v>
      </c>
      <c r="I595" s="153" t="s">
        <v>5177</v>
      </c>
      <c r="J595" s="321" t="s">
        <v>169</v>
      </c>
      <c r="K595" s="322">
        <v>1</v>
      </c>
      <c r="L595" s="404">
        <v>441.90000000000003</v>
      </c>
      <c r="M595" s="156">
        <v>1</v>
      </c>
      <c r="N595" s="213"/>
      <c r="O595" s="157">
        <f t="shared" si="31"/>
        <v>0</v>
      </c>
      <c r="P595" s="255">
        <v>4607109925485</v>
      </c>
      <c r="Q595" s="256"/>
      <c r="R595" s="212" t="s">
        <v>4823</v>
      </c>
    </row>
    <row r="596" spans="1:18" ht="58.15" customHeight="1">
      <c r="A596" s="209">
        <v>583</v>
      </c>
      <c r="B596" s="211">
        <v>1684</v>
      </c>
      <c r="C596" s="477" t="s">
        <v>5178</v>
      </c>
      <c r="D596" s="274"/>
      <c r="E596" s="402" t="s">
        <v>4816</v>
      </c>
      <c r="F596" s="403" t="s">
        <v>5179</v>
      </c>
      <c r="G596" s="429" t="s">
        <v>5180</v>
      </c>
      <c r="H596" s="250" t="str">
        <f t="shared" si="30"/>
        <v>фото</v>
      </c>
      <c r="I596" s="153" t="s">
        <v>5181</v>
      </c>
      <c r="J596" s="321" t="s">
        <v>169</v>
      </c>
      <c r="K596" s="322">
        <v>2</v>
      </c>
      <c r="L596" s="404">
        <v>269.90000000000003</v>
      </c>
      <c r="M596" s="156">
        <v>1</v>
      </c>
      <c r="N596" s="213"/>
      <c r="O596" s="157">
        <f t="shared" si="31"/>
        <v>0</v>
      </c>
      <c r="P596" s="255">
        <v>4607109965504</v>
      </c>
      <c r="Q596" s="256"/>
      <c r="R596" s="212" t="s">
        <v>4823</v>
      </c>
    </row>
    <row r="597" spans="1:18" ht="58.15" customHeight="1">
      <c r="A597" s="209">
        <v>584</v>
      </c>
      <c r="B597" s="211">
        <v>2514</v>
      </c>
      <c r="C597" s="477" t="s">
        <v>5190</v>
      </c>
      <c r="D597" s="274"/>
      <c r="E597" s="402" t="s">
        <v>4816</v>
      </c>
      <c r="F597" s="403" t="s">
        <v>5191</v>
      </c>
      <c r="G597" s="429" t="s">
        <v>5192</v>
      </c>
      <c r="H597" s="250" t="str">
        <f t="shared" si="30"/>
        <v>фото</v>
      </c>
      <c r="I597" s="153" t="s">
        <v>5193</v>
      </c>
      <c r="J597" s="321" t="s">
        <v>169</v>
      </c>
      <c r="K597" s="322">
        <v>1</v>
      </c>
      <c r="L597" s="404">
        <v>260.60000000000002</v>
      </c>
      <c r="M597" s="156">
        <v>1</v>
      </c>
      <c r="N597" s="213"/>
      <c r="O597" s="157">
        <f t="shared" si="31"/>
        <v>0</v>
      </c>
      <c r="P597" s="255">
        <v>4607109975930</v>
      </c>
      <c r="Q597" s="256"/>
      <c r="R597" s="212" t="s">
        <v>4823</v>
      </c>
    </row>
    <row r="598" spans="1:18" ht="58.15" customHeight="1">
      <c r="A598" s="209">
        <v>585</v>
      </c>
      <c r="B598" s="211">
        <v>5429</v>
      </c>
      <c r="C598" s="477" t="s">
        <v>5198</v>
      </c>
      <c r="D598" s="274"/>
      <c r="E598" s="402" t="s">
        <v>4816</v>
      </c>
      <c r="F598" s="403" t="s">
        <v>5199</v>
      </c>
      <c r="G598" s="429" t="s">
        <v>5200</v>
      </c>
      <c r="H598" s="250" t="str">
        <f t="shared" si="30"/>
        <v>фото</v>
      </c>
      <c r="I598" s="153" t="s">
        <v>5201</v>
      </c>
      <c r="J598" s="321" t="s">
        <v>169</v>
      </c>
      <c r="K598" s="322">
        <v>1</v>
      </c>
      <c r="L598" s="404">
        <v>220.7</v>
      </c>
      <c r="M598" s="156">
        <v>1</v>
      </c>
      <c r="N598" s="213"/>
      <c r="O598" s="157">
        <f t="shared" si="31"/>
        <v>0</v>
      </c>
      <c r="P598" s="255">
        <v>4607109936931</v>
      </c>
      <c r="Q598" s="256"/>
      <c r="R598" s="212" t="s">
        <v>4823</v>
      </c>
    </row>
    <row r="599" spans="1:18" ht="58.15" customHeight="1">
      <c r="A599" s="209">
        <v>586</v>
      </c>
      <c r="B599" s="211">
        <v>1687</v>
      </c>
      <c r="C599" s="477" t="s">
        <v>5194</v>
      </c>
      <c r="D599" s="274"/>
      <c r="E599" s="402" t="s">
        <v>4816</v>
      </c>
      <c r="F599" s="403" t="s">
        <v>5195</v>
      </c>
      <c r="G599" s="429" t="s">
        <v>5196</v>
      </c>
      <c r="H599" s="250" t="str">
        <f t="shared" si="30"/>
        <v>фото</v>
      </c>
      <c r="I599" s="153" t="s">
        <v>5197</v>
      </c>
      <c r="J599" s="321" t="s">
        <v>169</v>
      </c>
      <c r="K599" s="322">
        <v>1</v>
      </c>
      <c r="L599" s="404">
        <v>199.29999999999998</v>
      </c>
      <c r="M599" s="156">
        <v>1</v>
      </c>
      <c r="N599" s="213"/>
      <c r="O599" s="157">
        <f t="shared" si="31"/>
        <v>0</v>
      </c>
      <c r="P599" s="255">
        <v>4607109965542</v>
      </c>
      <c r="Q599" s="256"/>
      <c r="R599" s="212" t="s">
        <v>4823</v>
      </c>
    </row>
    <row r="600" spans="1:18" ht="58.15" customHeight="1">
      <c r="A600" s="209">
        <v>587</v>
      </c>
      <c r="B600" s="211">
        <v>1650</v>
      </c>
      <c r="C600" s="477" t="s">
        <v>5402</v>
      </c>
      <c r="D600" s="274"/>
      <c r="E600" s="402" t="s">
        <v>4816</v>
      </c>
      <c r="F600" s="403" t="s">
        <v>5403</v>
      </c>
      <c r="G600" s="429" t="s">
        <v>5404</v>
      </c>
      <c r="H600" s="250" t="str">
        <f t="shared" si="30"/>
        <v>фото</v>
      </c>
      <c r="I600" s="153" t="s">
        <v>5405</v>
      </c>
      <c r="J600" s="321" t="s">
        <v>169</v>
      </c>
      <c r="K600" s="322">
        <v>1</v>
      </c>
      <c r="L600" s="404">
        <v>330</v>
      </c>
      <c r="M600" s="156">
        <v>1</v>
      </c>
      <c r="N600" s="213"/>
      <c r="O600" s="157">
        <f t="shared" si="31"/>
        <v>0</v>
      </c>
      <c r="P600" s="255">
        <v>4607109965184</v>
      </c>
      <c r="Q600" s="256"/>
      <c r="R600" s="212" t="s">
        <v>4823</v>
      </c>
    </row>
    <row r="601" spans="1:18" ht="58.15" customHeight="1">
      <c r="A601" s="209">
        <v>588</v>
      </c>
      <c r="B601" s="211">
        <v>1855</v>
      </c>
      <c r="C601" s="477" t="s">
        <v>5410</v>
      </c>
      <c r="D601" s="274"/>
      <c r="E601" s="402" t="s">
        <v>4816</v>
      </c>
      <c r="F601" s="403" t="s">
        <v>5411</v>
      </c>
      <c r="G601" s="429" t="s">
        <v>5412</v>
      </c>
      <c r="H601" s="250" t="str">
        <f t="shared" si="30"/>
        <v>фото</v>
      </c>
      <c r="I601" s="153" t="s">
        <v>5413</v>
      </c>
      <c r="J601" s="321" t="s">
        <v>169</v>
      </c>
      <c r="K601" s="322">
        <v>1</v>
      </c>
      <c r="L601" s="404">
        <v>290</v>
      </c>
      <c r="M601" s="156">
        <v>1</v>
      </c>
      <c r="N601" s="213"/>
      <c r="O601" s="157">
        <f t="shared" si="31"/>
        <v>0</v>
      </c>
      <c r="P601" s="255">
        <v>4607109953747</v>
      </c>
      <c r="Q601" s="164"/>
      <c r="R601" s="212" t="s">
        <v>4823</v>
      </c>
    </row>
    <row r="602" spans="1:18" ht="58.15" customHeight="1">
      <c r="A602" s="209">
        <v>589</v>
      </c>
      <c r="B602" s="211">
        <v>5665</v>
      </c>
      <c r="C602" s="477" t="s">
        <v>4998</v>
      </c>
      <c r="D602" s="274"/>
      <c r="E602" s="402" t="s">
        <v>4816</v>
      </c>
      <c r="F602" s="403" t="s">
        <v>4999</v>
      </c>
      <c r="G602" s="429" t="s">
        <v>5000</v>
      </c>
      <c r="H602" s="250" t="str">
        <f t="shared" si="30"/>
        <v>фото</v>
      </c>
      <c r="I602" s="153" t="s">
        <v>5001</v>
      </c>
      <c r="J602" s="321" t="s">
        <v>169</v>
      </c>
      <c r="K602" s="322">
        <v>1</v>
      </c>
      <c r="L602" s="404">
        <v>215.2</v>
      </c>
      <c r="M602" s="156">
        <v>1</v>
      </c>
      <c r="N602" s="213"/>
      <c r="O602" s="157">
        <f t="shared" si="31"/>
        <v>0</v>
      </c>
      <c r="P602" s="255">
        <v>4607109933084</v>
      </c>
      <c r="Q602" s="256"/>
      <c r="R602" s="212" t="s">
        <v>4823</v>
      </c>
    </row>
    <row r="603" spans="1:18" ht="58.15" customHeight="1">
      <c r="A603" s="209">
        <v>590</v>
      </c>
      <c r="B603" s="211">
        <v>1690</v>
      </c>
      <c r="C603" s="477" t="s">
        <v>5006</v>
      </c>
      <c r="D603" s="274"/>
      <c r="E603" s="402" t="s">
        <v>4816</v>
      </c>
      <c r="F603" s="403" t="s">
        <v>5007</v>
      </c>
      <c r="G603" s="429" t="s">
        <v>5008</v>
      </c>
      <c r="H603" s="250" t="str">
        <f t="shared" si="30"/>
        <v>фото</v>
      </c>
      <c r="I603" s="153" t="s">
        <v>5009</v>
      </c>
      <c r="J603" s="321" t="s">
        <v>169</v>
      </c>
      <c r="K603" s="322">
        <v>2</v>
      </c>
      <c r="L603" s="404">
        <v>280.60000000000002</v>
      </c>
      <c r="M603" s="156">
        <v>1</v>
      </c>
      <c r="N603" s="213"/>
      <c r="O603" s="157">
        <f t="shared" si="31"/>
        <v>0</v>
      </c>
      <c r="P603" s="255">
        <v>4607109965276</v>
      </c>
      <c r="Q603" s="256"/>
      <c r="R603" s="212" t="s">
        <v>4823</v>
      </c>
    </row>
    <row r="604" spans="1:18" ht="47.85" customHeight="1">
      <c r="A604" s="209">
        <v>591</v>
      </c>
      <c r="B604" s="211">
        <v>4174</v>
      </c>
      <c r="C604" s="477" t="s">
        <v>11264</v>
      </c>
      <c r="D604" s="274"/>
      <c r="E604" s="486" t="s">
        <v>4816</v>
      </c>
      <c r="F604" s="487" t="s">
        <v>10934</v>
      </c>
      <c r="G604" s="488" t="s">
        <v>10935</v>
      </c>
      <c r="H604" s="250" t="str">
        <f t="shared" si="30"/>
        <v>фото</v>
      </c>
      <c r="I604" s="153" t="s">
        <v>11147</v>
      </c>
      <c r="J604" s="321" t="s">
        <v>169</v>
      </c>
      <c r="K604" s="322">
        <v>1</v>
      </c>
      <c r="L604" s="404">
        <v>441.8</v>
      </c>
      <c r="M604" s="156">
        <v>1</v>
      </c>
      <c r="N604" s="213"/>
      <c r="O604" s="157">
        <f t="shared" si="31"/>
        <v>0</v>
      </c>
      <c r="P604" s="255">
        <v>4607109976050</v>
      </c>
      <c r="Q604" s="164" t="s">
        <v>190</v>
      </c>
      <c r="R604" s="212" t="s">
        <v>4823</v>
      </c>
    </row>
    <row r="605" spans="1:18" ht="58.15" customHeight="1">
      <c r="A605" s="209">
        <v>592</v>
      </c>
      <c r="B605" s="211">
        <v>13</v>
      </c>
      <c r="C605" s="477" t="s">
        <v>5002</v>
      </c>
      <c r="D605" s="274"/>
      <c r="E605" s="402" t="s">
        <v>4816</v>
      </c>
      <c r="F605" s="403" t="s">
        <v>5003</v>
      </c>
      <c r="G605" s="429" t="s">
        <v>5004</v>
      </c>
      <c r="H605" s="250" t="str">
        <f t="shared" si="30"/>
        <v>фото</v>
      </c>
      <c r="I605" s="153" t="s">
        <v>5005</v>
      </c>
      <c r="J605" s="321" t="s">
        <v>169</v>
      </c>
      <c r="K605" s="322">
        <v>1</v>
      </c>
      <c r="L605" s="404">
        <v>290</v>
      </c>
      <c r="M605" s="156">
        <v>1</v>
      </c>
      <c r="N605" s="213"/>
      <c r="O605" s="157">
        <f t="shared" si="31"/>
        <v>0</v>
      </c>
      <c r="P605" s="255">
        <v>4607109957295</v>
      </c>
      <c r="Q605" s="256"/>
      <c r="R605" s="212" t="s">
        <v>4823</v>
      </c>
    </row>
    <row r="606" spans="1:18" ht="58.15" customHeight="1">
      <c r="A606" s="209">
        <v>593</v>
      </c>
      <c r="B606" s="211">
        <v>4495</v>
      </c>
      <c r="C606" s="477" t="s">
        <v>5022</v>
      </c>
      <c r="D606" s="274"/>
      <c r="E606" s="402" t="s">
        <v>4816</v>
      </c>
      <c r="F606" s="403" t="s">
        <v>5023</v>
      </c>
      <c r="G606" s="429" t="s">
        <v>5024</v>
      </c>
      <c r="H606" s="250" t="str">
        <f t="shared" si="30"/>
        <v>фото</v>
      </c>
      <c r="I606" s="153" t="s">
        <v>5025</v>
      </c>
      <c r="J606" s="321" t="s">
        <v>169</v>
      </c>
      <c r="K606" s="322">
        <v>1</v>
      </c>
      <c r="L606" s="404">
        <v>388.70000000000005</v>
      </c>
      <c r="M606" s="156">
        <v>1</v>
      </c>
      <c r="N606" s="213"/>
      <c r="O606" s="157">
        <f t="shared" si="31"/>
        <v>0</v>
      </c>
      <c r="P606" s="255">
        <v>4607109989166</v>
      </c>
      <c r="Q606" s="256"/>
      <c r="R606" s="212" t="s">
        <v>4823</v>
      </c>
    </row>
    <row r="607" spans="1:18" ht="58.15" customHeight="1">
      <c r="A607" s="209">
        <v>594</v>
      </c>
      <c r="B607" s="211">
        <v>4483</v>
      </c>
      <c r="C607" s="477" t="s">
        <v>4936</v>
      </c>
      <c r="D607" s="274"/>
      <c r="E607" s="402" t="s">
        <v>4816</v>
      </c>
      <c r="F607" s="403" t="s">
        <v>4937</v>
      </c>
      <c r="G607" s="429" t="s">
        <v>4938</v>
      </c>
      <c r="H607" s="250" t="str">
        <f t="shared" si="30"/>
        <v>фото</v>
      </c>
      <c r="I607" s="153" t="s">
        <v>4939</v>
      </c>
      <c r="J607" s="321" t="s">
        <v>169</v>
      </c>
      <c r="K607" s="322">
        <v>1</v>
      </c>
      <c r="L607" s="404">
        <v>388.70000000000005</v>
      </c>
      <c r="M607" s="156">
        <v>1</v>
      </c>
      <c r="N607" s="213"/>
      <c r="O607" s="157">
        <f t="shared" si="31"/>
        <v>0</v>
      </c>
      <c r="P607" s="255">
        <v>4607109989043</v>
      </c>
      <c r="Q607" s="256"/>
      <c r="R607" s="212" t="s">
        <v>4823</v>
      </c>
    </row>
    <row r="608" spans="1:18" ht="58.15" customHeight="1">
      <c r="A608" s="209">
        <v>595</v>
      </c>
      <c r="B608" s="211">
        <v>1847</v>
      </c>
      <c r="C608" s="477" t="s">
        <v>4932</v>
      </c>
      <c r="D608" s="274"/>
      <c r="E608" s="402" t="s">
        <v>4816</v>
      </c>
      <c r="F608" s="403" t="s">
        <v>4933</v>
      </c>
      <c r="G608" s="429" t="s">
        <v>4934</v>
      </c>
      <c r="H608" s="250" t="str">
        <f t="shared" si="30"/>
        <v>фото</v>
      </c>
      <c r="I608" s="153" t="s">
        <v>4935</v>
      </c>
      <c r="J608" s="321" t="s">
        <v>169</v>
      </c>
      <c r="K608" s="322">
        <v>1</v>
      </c>
      <c r="L608" s="404">
        <v>388.70000000000005</v>
      </c>
      <c r="M608" s="156">
        <v>1</v>
      </c>
      <c r="N608" s="213"/>
      <c r="O608" s="157">
        <f t="shared" si="31"/>
        <v>0</v>
      </c>
      <c r="P608" s="255">
        <v>4607109953686</v>
      </c>
      <c r="Q608" s="256"/>
      <c r="R608" s="212" t="s">
        <v>4823</v>
      </c>
    </row>
    <row r="609" spans="1:18" ht="58.15" customHeight="1">
      <c r="A609" s="209">
        <v>596</v>
      </c>
      <c r="B609" s="211">
        <v>1685</v>
      </c>
      <c r="C609" s="477" t="s">
        <v>5182</v>
      </c>
      <c r="D609" s="274"/>
      <c r="E609" s="402" t="s">
        <v>4816</v>
      </c>
      <c r="F609" s="403" t="s">
        <v>5183</v>
      </c>
      <c r="G609" s="429" t="s">
        <v>5184</v>
      </c>
      <c r="H609" s="250" t="str">
        <f t="shared" si="30"/>
        <v>фото</v>
      </c>
      <c r="I609" s="153" t="s">
        <v>5185</v>
      </c>
      <c r="J609" s="321" t="s">
        <v>169</v>
      </c>
      <c r="K609" s="322">
        <v>1</v>
      </c>
      <c r="L609" s="404">
        <v>388.70000000000005</v>
      </c>
      <c r="M609" s="156">
        <v>1</v>
      </c>
      <c r="N609" s="213"/>
      <c r="O609" s="157">
        <f t="shared" si="31"/>
        <v>0</v>
      </c>
      <c r="P609" s="255">
        <v>4607109965511</v>
      </c>
      <c r="Q609" s="256"/>
      <c r="R609" s="212" t="s">
        <v>4823</v>
      </c>
    </row>
    <row r="610" spans="1:18" ht="58.15" customHeight="1">
      <c r="A610" s="209">
        <v>597</v>
      </c>
      <c r="B610" s="211">
        <v>5434</v>
      </c>
      <c r="C610" s="477" t="s">
        <v>4990</v>
      </c>
      <c r="D610" s="274"/>
      <c r="E610" s="402" t="s">
        <v>4816</v>
      </c>
      <c r="F610" s="403" t="s">
        <v>4991</v>
      </c>
      <c r="G610" s="429" t="s">
        <v>4992</v>
      </c>
      <c r="H610" s="250" t="str">
        <f t="shared" si="30"/>
        <v>фото</v>
      </c>
      <c r="I610" s="153" t="s">
        <v>4993</v>
      </c>
      <c r="J610" s="321" t="s">
        <v>169</v>
      </c>
      <c r="K610" s="322">
        <v>1</v>
      </c>
      <c r="L610" s="404">
        <v>388.70000000000005</v>
      </c>
      <c r="M610" s="156">
        <v>1</v>
      </c>
      <c r="N610" s="213"/>
      <c r="O610" s="157">
        <f t="shared" si="31"/>
        <v>0</v>
      </c>
      <c r="P610" s="255">
        <v>4607109936887</v>
      </c>
      <c r="Q610" s="428"/>
      <c r="R610" s="212" t="s">
        <v>4823</v>
      </c>
    </row>
    <row r="611" spans="1:18" ht="58.15" customHeight="1">
      <c r="A611" s="209">
        <v>598</v>
      </c>
      <c r="B611" s="211">
        <v>535</v>
      </c>
      <c r="C611" s="477" t="s">
        <v>4982</v>
      </c>
      <c r="D611" s="274"/>
      <c r="E611" s="402" t="s">
        <v>4816</v>
      </c>
      <c r="F611" s="403" t="s">
        <v>4983</v>
      </c>
      <c r="G611" s="429" t="s">
        <v>4984</v>
      </c>
      <c r="H611" s="250" t="str">
        <f t="shared" si="30"/>
        <v>фото</v>
      </c>
      <c r="I611" s="153" t="s">
        <v>4985</v>
      </c>
      <c r="J611" s="321" t="s">
        <v>169</v>
      </c>
      <c r="K611" s="322">
        <v>1</v>
      </c>
      <c r="L611" s="404">
        <v>276.60000000000002</v>
      </c>
      <c r="M611" s="156">
        <v>1</v>
      </c>
      <c r="N611" s="213"/>
      <c r="O611" s="157">
        <f t="shared" si="31"/>
        <v>0</v>
      </c>
      <c r="P611" s="255">
        <v>4607109957332</v>
      </c>
      <c r="Q611" s="256"/>
      <c r="R611" s="212" t="s">
        <v>4823</v>
      </c>
    </row>
    <row r="612" spans="1:18" ht="58.15" customHeight="1">
      <c r="A612" s="209">
        <v>599</v>
      </c>
      <c r="B612" s="211">
        <v>2293</v>
      </c>
      <c r="C612" s="477" t="s">
        <v>4978</v>
      </c>
      <c r="D612" s="274"/>
      <c r="E612" s="402" t="s">
        <v>4816</v>
      </c>
      <c r="F612" s="403" t="s">
        <v>4979</v>
      </c>
      <c r="G612" s="429" t="s">
        <v>4980</v>
      </c>
      <c r="H612" s="250" t="str">
        <f t="shared" si="30"/>
        <v>фото</v>
      </c>
      <c r="I612" s="153" t="s">
        <v>4981</v>
      </c>
      <c r="J612" s="321" t="s">
        <v>169</v>
      </c>
      <c r="K612" s="322">
        <v>1</v>
      </c>
      <c r="L612" s="404">
        <v>260.60000000000002</v>
      </c>
      <c r="M612" s="156">
        <v>1</v>
      </c>
      <c r="N612" s="213"/>
      <c r="O612" s="157">
        <f t="shared" si="31"/>
        <v>0</v>
      </c>
      <c r="P612" s="255">
        <v>4607109957356</v>
      </c>
      <c r="Q612" s="256"/>
      <c r="R612" s="212" t="s">
        <v>4823</v>
      </c>
    </row>
    <row r="613" spans="1:18" ht="47.85" customHeight="1">
      <c r="A613" s="209">
        <v>600</v>
      </c>
      <c r="B613" s="211">
        <v>16232</v>
      </c>
      <c r="C613" s="477" t="s">
        <v>11265</v>
      </c>
      <c r="D613" s="274"/>
      <c r="E613" s="486" t="s">
        <v>4816</v>
      </c>
      <c r="F613" s="487" t="s">
        <v>10936</v>
      </c>
      <c r="G613" s="488" t="s">
        <v>10937</v>
      </c>
      <c r="H613" s="250" t="str">
        <f t="shared" ref="H613:H614" si="32">HYPERLINK("https://www.gardenbulbs.ru/images/vesna_CL/thumbnails/"&amp;C613&amp;".jpg","фото")</f>
        <v>фото</v>
      </c>
      <c r="I613" s="153" t="s">
        <v>11148</v>
      </c>
      <c r="J613" s="321" t="s">
        <v>169</v>
      </c>
      <c r="K613" s="322">
        <v>1</v>
      </c>
      <c r="L613" s="404">
        <v>441.8</v>
      </c>
      <c r="M613" s="156">
        <v>1</v>
      </c>
      <c r="N613" s="213"/>
      <c r="O613" s="157">
        <f t="shared" ref="O613:O614" si="33">IF(ISERROR(L613*N613),0,L613*N613)</f>
        <v>0</v>
      </c>
      <c r="P613" s="255">
        <v>4607109921814</v>
      </c>
      <c r="Q613" s="164" t="s">
        <v>190</v>
      </c>
      <c r="R613" s="212" t="s">
        <v>4823</v>
      </c>
    </row>
    <row r="614" spans="1:18" ht="58.15" customHeight="1">
      <c r="A614" s="209">
        <v>601</v>
      </c>
      <c r="B614" s="211">
        <v>537</v>
      </c>
      <c r="C614" s="477" t="s">
        <v>4986</v>
      </c>
      <c r="D614" s="274"/>
      <c r="E614" s="402" t="s">
        <v>4816</v>
      </c>
      <c r="F614" s="403" t="s">
        <v>4987</v>
      </c>
      <c r="G614" s="429" t="s">
        <v>4988</v>
      </c>
      <c r="H614" s="250" t="str">
        <f t="shared" si="32"/>
        <v>фото</v>
      </c>
      <c r="I614" s="153" t="s">
        <v>4989</v>
      </c>
      <c r="J614" s="321" t="s">
        <v>169</v>
      </c>
      <c r="K614" s="322">
        <v>1</v>
      </c>
      <c r="L614" s="404">
        <v>290</v>
      </c>
      <c r="M614" s="156">
        <v>1</v>
      </c>
      <c r="N614" s="213"/>
      <c r="O614" s="157">
        <f t="shared" si="33"/>
        <v>0</v>
      </c>
      <c r="P614" s="255">
        <v>4607109957363</v>
      </c>
      <c r="Q614" s="256"/>
      <c r="R614" s="212" t="s">
        <v>4823</v>
      </c>
    </row>
    <row r="615" spans="1:18" ht="15">
      <c r="A615" s="209">
        <v>602</v>
      </c>
      <c r="B615" s="148"/>
      <c r="C615" s="204"/>
      <c r="D615" s="204"/>
      <c r="E615" s="261"/>
      <c r="F615" s="147" t="s">
        <v>5210</v>
      </c>
      <c r="G615" s="373"/>
      <c r="H615" s="148"/>
      <c r="I615" s="149"/>
      <c r="J615" s="204"/>
      <c r="K615" s="210"/>
      <c r="L615" s="264"/>
      <c r="M615" s="203"/>
      <c r="N615" s="204"/>
      <c r="O615" s="204"/>
      <c r="P615" s="204"/>
      <c r="Q615" s="256"/>
      <c r="R615" s="204"/>
    </row>
    <row r="616" spans="1:18" ht="58.15" customHeight="1">
      <c r="A616" s="209">
        <v>603</v>
      </c>
      <c r="B616" s="211">
        <v>13267</v>
      </c>
      <c r="C616" s="477" t="s">
        <v>5211</v>
      </c>
      <c r="D616" s="274"/>
      <c r="E616" s="402" t="s">
        <v>4816</v>
      </c>
      <c r="F616" s="403" t="s">
        <v>5212</v>
      </c>
      <c r="G616" s="429" t="s">
        <v>5213</v>
      </c>
      <c r="H616" s="250" t="str">
        <f t="shared" ref="H616:H651" si="34">HYPERLINK("https://www.gardenbulbs.ru/images/vesna_CL/thumbnails/"&amp;C616&amp;".jpg","фото")</f>
        <v>фото</v>
      </c>
      <c r="I616" s="153" t="s">
        <v>5214</v>
      </c>
      <c r="J616" s="321" t="s">
        <v>169</v>
      </c>
      <c r="K616" s="322">
        <v>1</v>
      </c>
      <c r="L616" s="404">
        <v>328</v>
      </c>
      <c r="M616" s="156">
        <v>1</v>
      </c>
      <c r="N616" s="213"/>
      <c r="O616" s="157">
        <f t="shared" ref="O616:O651" si="35">IF(ISERROR(L616*N616),0,L616*N616)</f>
        <v>0</v>
      </c>
      <c r="P616" s="255">
        <v>4607109921432</v>
      </c>
      <c r="Q616" s="256"/>
      <c r="R616" s="212" t="s">
        <v>4823</v>
      </c>
    </row>
    <row r="617" spans="1:18" ht="58.15" customHeight="1">
      <c r="A617" s="209">
        <v>604</v>
      </c>
      <c r="B617" s="211">
        <v>4513</v>
      </c>
      <c r="C617" s="477" t="s">
        <v>5305</v>
      </c>
      <c r="D617" s="274"/>
      <c r="E617" s="402" t="s">
        <v>4816</v>
      </c>
      <c r="F617" s="403" t="s">
        <v>5306</v>
      </c>
      <c r="G617" s="429" t="s">
        <v>5307</v>
      </c>
      <c r="H617" s="250" t="str">
        <f t="shared" si="34"/>
        <v>фото</v>
      </c>
      <c r="I617" s="153" t="s">
        <v>5308</v>
      </c>
      <c r="J617" s="321" t="s">
        <v>169</v>
      </c>
      <c r="K617" s="322">
        <v>1</v>
      </c>
      <c r="L617" s="404">
        <v>388.70000000000005</v>
      </c>
      <c r="M617" s="156">
        <v>1</v>
      </c>
      <c r="N617" s="213"/>
      <c r="O617" s="157">
        <f t="shared" si="35"/>
        <v>0</v>
      </c>
      <c r="P617" s="255">
        <v>4607109989340</v>
      </c>
      <c r="Q617" s="256"/>
      <c r="R617" s="212" t="s">
        <v>4823</v>
      </c>
    </row>
    <row r="618" spans="1:18" ht="54" customHeight="1">
      <c r="A618" s="209">
        <v>605</v>
      </c>
      <c r="B618" s="211">
        <v>16233</v>
      </c>
      <c r="C618" s="477" t="s">
        <v>11266</v>
      </c>
      <c r="D618" s="274"/>
      <c r="E618" s="486" t="s">
        <v>4816</v>
      </c>
      <c r="F618" s="487" t="s">
        <v>10938</v>
      </c>
      <c r="G618" s="488" t="s">
        <v>10939</v>
      </c>
      <c r="H618" s="250" t="str">
        <f t="shared" si="34"/>
        <v>фото</v>
      </c>
      <c r="I618" s="153" t="s">
        <v>4863</v>
      </c>
      <c r="J618" s="321" t="s">
        <v>169</v>
      </c>
      <c r="K618" s="322">
        <v>1</v>
      </c>
      <c r="L618" s="404">
        <v>441.8</v>
      </c>
      <c r="M618" s="156">
        <v>1</v>
      </c>
      <c r="N618" s="213"/>
      <c r="O618" s="157">
        <f t="shared" si="35"/>
        <v>0</v>
      </c>
      <c r="P618" s="255">
        <v>4607109954140</v>
      </c>
      <c r="Q618" s="164" t="s">
        <v>190</v>
      </c>
      <c r="R618" s="212" t="s">
        <v>4823</v>
      </c>
    </row>
    <row r="619" spans="1:18" ht="58.15" customHeight="1">
      <c r="A619" s="209">
        <v>606</v>
      </c>
      <c r="B619" s="211">
        <v>10789</v>
      </c>
      <c r="C619" s="477" t="s">
        <v>5215</v>
      </c>
      <c r="D619" s="274"/>
      <c r="E619" s="402" t="s">
        <v>4816</v>
      </c>
      <c r="F619" s="403" t="s">
        <v>5216</v>
      </c>
      <c r="G619" s="429" t="s">
        <v>5217</v>
      </c>
      <c r="H619" s="250" t="str">
        <f t="shared" si="34"/>
        <v>фото</v>
      </c>
      <c r="I619" s="153" t="s">
        <v>5218</v>
      </c>
      <c r="J619" s="321" t="s">
        <v>169</v>
      </c>
      <c r="K619" s="322">
        <v>1</v>
      </c>
      <c r="L619" s="404">
        <v>345.90000000000003</v>
      </c>
      <c r="M619" s="156">
        <v>1</v>
      </c>
      <c r="N619" s="213"/>
      <c r="O619" s="157">
        <f t="shared" si="35"/>
        <v>0</v>
      </c>
      <c r="P619" s="255">
        <v>4607109925461</v>
      </c>
      <c r="Q619" s="256"/>
      <c r="R619" s="212" t="s">
        <v>4823</v>
      </c>
    </row>
    <row r="620" spans="1:18" ht="58.15" customHeight="1">
      <c r="A620" s="209">
        <v>607</v>
      </c>
      <c r="B620" s="211">
        <v>6838</v>
      </c>
      <c r="C620" s="477" t="s">
        <v>5223</v>
      </c>
      <c r="D620" s="274"/>
      <c r="E620" s="402" t="s">
        <v>4816</v>
      </c>
      <c r="F620" s="403" t="s">
        <v>1085</v>
      </c>
      <c r="G620" s="429" t="s">
        <v>1086</v>
      </c>
      <c r="H620" s="250" t="str">
        <f t="shared" si="34"/>
        <v>фото</v>
      </c>
      <c r="I620" s="153" t="s">
        <v>5224</v>
      </c>
      <c r="J620" s="321" t="s">
        <v>169</v>
      </c>
      <c r="K620" s="322">
        <v>1</v>
      </c>
      <c r="L620" s="404">
        <v>388.70000000000005</v>
      </c>
      <c r="M620" s="156">
        <v>1</v>
      </c>
      <c r="N620" s="213"/>
      <c r="O620" s="157">
        <f t="shared" si="35"/>
        <v>0</v>
      </c>
      <c r="P620" s="255">
        <v>4607109944820</v>
      </c>
      <c r="Q620" s="256"/>
      <c r="R620" s="212" t="s">
        <v>4823</v>
      </c>
    </row>
    <row r="621" spans="1:18" ht="58.15" customHeight="1">
      <c r="A621" s="209">
        <v>608</v>
      </c>
      <c r="B621" s="211">
        <v>10790</v>
      </c>
      <c r="C621" s="477" t="s">
        <v>5219</v>
      </c>
      <c r="D621" s="274"/>
      <c r="E621" s="402" t="s">
        <v>4816</v>
      </c>
      <c r="F621" s="403" t="s">
        <v>5220</v>
      </c>
      <c r="G621" s="429" t="s">
        <v>5221</v>
      </c>
      <c r="H621" s="250" t="str">
        <f t="shared" si="34"/>
        <v>фото</v>
      </c>
      <c r="I621" s="153" t="s">
        <v>5222</v>
      </c>
      <c r="J621" s="321" t="s">
        <v>169</v>
      </c>
      <c r="K621" s="322">
        <v>1</v>
      </c>
      <c r="L621" s="404">
        <v>463.3</v>
      </c>
      <c r="M621" s="156">
        <v>1</v>
      </c>
      <c r="N621" s="213"/>
      <c r="O621" s="157">
        <f t="shared" si="35"/>
        <v>0</v>
      </c>
      <c r="P621" s="255">
        <v>4607109925454</v>
      </c>
      <c r="Q621" s="256"/>
      <c r="R621" s="212" t="s">
        <v>4823</v>
      </c>
    </row>
    <row r="622" spans="1:18" ht="58.15" customHeight="1">
      <c r="A622" s="209">
        <v>609</v>
      </c>
      <c r="B622" s="211">
        <v>4059</v>
      </c>
      <c r="C622" s="477" t="s">
        <v>5225</v>
      </c>
      <c r="D622" s="274"/>
      <c r="E622" s="402" t="s">
        <v>4816</v>
      </c>
      <c r="F622" s="403" t="s">
        <v>5226</v>
      </c>
      <c r="G622" s="429" t="s">
        <v>5227</v>
      </c>
      <c r="H622" s="250" t="str">
        <f t="shared" si="34"/>
        <v>фото</v>
      </c>
      <c r="I622" s="153" t="s">
        <v>5228</v>
      </c>
      <c r="J622" s="321" t="s">
        <v>169</v>
      </c>
      <c r="K622" s="322">
        <v>1</v>
      </c>
      <c r="L622" s="404">
        <v>359.40000000000003</v>
      </c>
      <c r="M622" s="156">
        <v>1</v>
      </c>
      <c r="N622" s="213"/>
      <c r="O622" s="157">
        <f t="shared" si="35"/>
        <v>0</v>
      </c>
      <c r="P622" s="255">
        <v>4607109982778</v>
      </c>
      <c r="Q622" s="256"/>
      <c r="R622" s="212" t="s">
        <v>4823</v>
      </c>
    </row>
    <row r="623" spans="1:18" ht="58.15" customHeight="1">
      <c r="A623" s="209">
        <v>610</v>
      </c>
      <c r="B623" s="211">
        <v>2515</v>
      </c>
      <c r="C623" s="477" t="s">
        <v>5309</v>
      </c>
      <c r="D623" s="274"/>
      <c r="E623" s="402" t="s">
        <v>4816</v>
      </c>
      <c r="F623" s="403" t="s">
        <v>5310</v>
      </c>
      <c r="G623" s="429" t="s">
        <v>5311</v>
      </c>
      <c r="H623" s="250" t="str">
        <f t="shared" si="34"/>
        <v>фото</v>
      </c>
      <c r="I623" s="153" t="s">
        <v>5312</v>
      </c>
      <c r="J623" s="321" t="s">
        <v>169</v>
      </c>
      <c r="K623" s="322">
        <v>1</v>
      </c>
      <c r="L623" s="404">
        <v>428.6</v>
      </c>
      <c r="M623" s="156">
        <v>1</v>
      </c>
      <c r="N623" s="213"/>
      <c r="O623" s="157">
        <f t="shared" si="35"/>
        <v>0</v>
      </c>
      <c r="P623" s="255">
        <v>4607109975954</v>
      </c>
      <c r="Q623" s="256"/>
      <c r="R623" s="212" t="s">
        <v>4823</v>
      </c>
    </row>
    <row r="624" spans="1:18" ht="58.15" customHeight="1">
      <c r="A624" s="209">
        <v>611</v>
      </c>
      <c r="B624" s="211">
        <v>10791</v>
      </c>
      <c r="C624" s="477" t="s">
        <v>5245</v>
      </c>
      <c r="D624" s="274"/>
      <c r="E624" s="402" t="s">
        <v>4816</v>
      </c>
      <c r="F624" s="403" t="s">
        <v>3655</v>
      </c>
      <c r="G624" s="429" t="s">
        <v>3656</v>
      </c>
      <c r="H624" s="250" t="str">
        <f t="shared" si="34"/>
        <v>фото</v>
      </c>
      <c r="I624" s="153" t="s">
        <v>5246</v>
      </c>
      <c r="J624" s="321" t="s">
        <v>169</v>
      </c>
      <c r="K624" s="322">
        <v>1</v>
      </c>
      <c r="L624" s="404">
        <v>303.3</v>
      </c>
      <c r="M624" s="156">
        <v>1</v>
      </c>
      <c r="N624" s="213"/>
      <c r="O624" s="157">
        <f t="shared" si="35"/>
        <v>0</v>
      </c>
      <c r="P624" s="255">
        <v>4607109925447</v>
      </c>
      <c r="Q624" s="256"/>
      <c r="R624" s="212" t="s">
        <v>4823</v>
      </c>
    </row>
    <row r="625" spans="1:18" ht="58.35" customHeight="1">
      <c r="A625" s="209">
        <v>612</v>
      </c>
      <c r="B625" s="211">
        <v>9513</v>
      </c>
      <c r="C625" s="477" t="s">
        <v>9962</v>
      </c>
      <c r="D625" s="274"/>
      <c r="E625" s="402" t="s">
        <v>4816</v>
      </c>
      <c r="F625" s="403" t="s">
        <v>10043</v>
      </c>
      <c r="G625" s="429" t="s">
        <v>10044</v>
      </c>
      <c r="H625" s="250" t="str">
        <f t="shared" si="34"/>
        <v>фото</v>
      </c>
      <c r="I625" s="153" t="s">
        <v>10138</v>
      </c>
      <c r="J625" s="321" t="s">
        <v>169</v>
      </c>
      <c r="K625" s="322">
        <v>1</v>
      </c>
      <c r="L625" s="404">
        <v>428.6</v>
      </c>
      <c r="M625" s="156">
        <v>1</v>
      </c>
      <c r="N625" s="213"/>
      <c r="O625" s="157">
        <f t="shared" si="35"/>
        <v>0</v>
      </c>
      <c r="P625" s="255">
        <v>4607105102217</v>
      </c>
      <c r="Q625" s="256">
        <v>2025</v>
      </c>
      <c r="R625" s="212" t="s">
        <v>4823</v>
      </c>
    </row>
    <row r="626" spans="1:18" ht="58.35" customHeight="1">
      <c r="A626" s="209">
        <v>613</v>
      </c>
      <c r="B626" s="211">
        <v>12794</v>
      </c>
      <c r="C626" s="477" t="s">
        <v>9963</v>
      </c>
      <c r="D626" s="274"/>
      <c r="E626" s="402" t="s">
        <v>4816</v>
      </c>
      <c r="F626" s="403" t="s">
        <v>10045</v>
      </c>
      <c r="G626" s="429" t="s">
        <v>10046</v>
      </c>
      <c r="H626" s="250" t="str">
        <f t="shared" si="34"/>
        <v>фото</v>
      </c>
      <c r="I626" s="153" t="s">
        <v>10139</v>
      </c>
      <c r="J626" s="321" t="s">
        <v>169</v>
      </c>
      <c r="K626" s="322">
        <v>1</v>
      </c>
      <c r="L626" s="404">
        <v>428.6</v>
      </c>
      <c r="M626" s="156">
        <v>1</v>
      </c>
      <c r="N626" s="213"/>
      <c r="O626" s="157">
        <f t="shared" si="35"/>
        <v>0</v>
      </c>
      <c r="P626" s="255">
        <v>4607105102231</v>
      </c>
      <c r="Q626" s="256">
        <v>2025</v>
      </c>
      <c r="R626" s="212" t="s">
        <v>4823</v>
      </c>
    </row>
    <row r="627" spans="1:18" ht="58.15" customHeight="1">
      <c r="A627" s="209">
        <v>614</v>
      </c>
      <c r="B627" s="211">
        <v>1651</v>
      </c>
      <c r="C627" s="477" t="s">
        <v>5255</v>
      </c>
      <c r="D627" s="274"/>
      <c r="E627" s="402" t="s">
        <v>4816</v>
      </c>
      <c r="F627" s="403" t="s">
        <v>5256</v>
      </c>
      <c r="G627" s="429" t="s">
        <v>5257</v>
      </c>
      <c r="H627" s="250" t="str">
        <f t="shared" si="34"/>
        <v>фото</v>
      </c>
      <c r="I627" s="153" t="s">
        <v>5258</v>
      </c>
      <c r="J627" s="321" t="s">
        <v>169</v>
      </c>
      <c r="K627" s="322">
        <v>1</v>
      </c>
      <c r="L627" s="404">
        <v>225.9</v>
      </c>
      <c r="M627" s="156">
        <v>1</v>
      </c>
      <c r="N627" s="213"/>
      <c r="O627" s="157">
        <f t="shared" si="35"/>
        <v>0</v>
      </c>
      <c r="P627" s="255">
        <v>4607109965207</v>
      </c>
      <c r="Q627" s="256"/>
      <c r="R627" s="212" t="s">
        <v>4823</v>
      </c>
    </row>
    <row r="628" spans="1:18" ht="58.15" customHeight="1">
      <c r="A628" s="209">
        <v>615</v>
      </c>
      <c r="B628" s="211">
        <v>6843</v>
      </c>
      <c r="C628" s="477" t="s">
        <v>5251</v>
      </c>
      <c r="D628" s="274"/>
      <c r="E628" s="402" t="s">
        <v>4816</v>
      </c>
      <c r="F628" s="403" t="s">
        <v>5252</v>
      </c>
      <c r="G628" s="429" t="s">
        <v>5253</v>
      </c>
      <c r="H628" s="250" t="str">
        <f t="shared" si="34"/>
        <v>фото</v>
      </c>
      <c r="I628" s="153" t="s">
        <v>5254</v>
      </c>
      <c r="J628" s="321" t="s">
        <v>169</v>
      </c>
      <c r="K628" s="322">
        <v>1</v>
      </c>
      <c r="L628" s="404">
        <v>388.70000000000005</v>
      </c>
      <c r="M628" s="156">
        <v>1</v>
      </c>
      <c r="N628" s="213"/>
      <c r="O628" s="157">
        <f t="shared" si="35"/>
        <v>0</v>
      </c>
      <c r="P628" s="255">
        <v>4607109944875</v>
      </c>
      <c r="Q628" s="256"/>
      <c r="R628" s="212" t="s">
        <v>4823</v>
      </c>
    </row>
    <row r="629" spans="1:18" ht="58.15" customHeight="1">
      <c r="A629" s="209">
        <v>616</v>
      </c>
      <c r="B629" s="211">
        <v>1652</v>
      </c>
      <c r="C629" s="477" t="s">
        <v>5247</v>
      </c>
      <c r="D629" s="274"/>
      <c r="E629" s="402" t="s">
        <v>4816</v>
      </c>
      <c r="F629" s="403" t="s">
        <v>5248</v>
      </c>
      <c r="G629" s="429" t="s">
        <v>5249</v>
      </c>
      <c r="H629" s="250" t="str">
        <f t="shared" si="34"/>
        <v>фото</v>
      </c>
      <c r="I629" s="153" t="s">
        <v>5250</v>
      </c>
      <c r="J629" s="321" t="s">
        <v>169</v>
      </c>
      <c r="K629" s="322">
        <v>1</v>
      </c>
      <c r="L629" s="404">
        <v>345.90000000000003</v>
      </c>
      <c r="M629" s="156">
        <v>1</v>
      </c>
      <c r="N629" s="213"/>
      <c r="O629" s="157">
        <f t="shared" si="35"/>
        <v>0</v>
      </c>
      <c r="P629" s="255">
        <v>4607109965191</v>
      </c>
      <c r="Q629" s="256"/>
      <c r="R629" s="212" t="s">
        <v>4823</v>
      </c>
    </row>
    <row r="630" spans="1:18" ht="58.15" customHeight="1">
      <c r="A630" s="209">
        <v>617</v>
      </c>
      <c r="B630" s="211">
        <v>2280</v>
      </c>
      <c r="C630" s="477" t="s">
        <v>5269</v>
      </c>
      <c r="D630" s="274"/>
      <c r="E630" s="402" t="s">
        <v>4816</v>
      </c>
      <c r="F630" s="403" t="s">
        <v>5270</v>
      </c>
      <c r="G630" s="429" t="s">
        <v>5271</v>
      </c>
      <c r="H630" s="250" t="str">
        <f t="shared" si="34"/>
        <v>фото</v>
      </c>
      <c r="I630" s="153" t="s">
        <v>5272</v>
      </c>
      <c r="J630" s="321" t="s">
        <v>169</v>
      </c>
      <c r="K630" s="322">
        <v>1</v>
      </c>
      <c r="L630" s="404">
        <v>316.60000000000002</v>
      </c>
      <c r="M630" s="156">
        <v>1</v>
      </c>
      <c r="N630" s="213"/>
      <c r="O630" s="157">
        <f t="shared" si="35"/>
        <v>0</v>
      </c>
      <c r="P630" s="255">
        <v>4607109957103</v>
      </c>
      <c r="Q630" s="256"/>
      <c r="R630" s="212" t="s">
        <v>4823</v>
      </c>
    </row>
    <row r="631" spans="1:18" ht="58.15" customHeight="1">
      <c r="A631" s="209">
        <v>618</v>
      </c>
      <c r="B631" s="211">
        <v>4060</v>
      </c>
      <c r="C631" s="477" t="s">
        <v>5259</v>
      </c>
      <c r="D631" s="274"/>
      <c r="E631" s="402" t="s">
        <v>4816</v>
      </c>
      <c r="F631" s="403" t="s">
        <v>5260</v>
      </c>
      <c r="G631" s="429" t="s">
        <v>5261</v>
      </c>
      <c r="H631" s="250" t="str">
        <f t="shared" si="34"/>
        <v>фото</v>
      </c>
      <c r="I631" s="153" t="s">
        <v>5262</v>
      </c>
      <c r="J631" s="321" t="s">
        <v>169</v>
      </c>
      <c r="K631" s="322">
        <v>1</v>
      </c>
      <c r="L631" s="404">
        <v>428.6</v>
      </c>
      <c r="M631" s="156">
        <v>1</v>
      </c>
      <c r="N631" s="213"/>
      <c r="O631" s="157">
        <f t="shared" si="35"/>
        <v>0</v>
      </c>
      <c r="P631" s="255">
        <v>4607109982785</v>
      </c>
      <c r="Q631" s="256"/>
      <c r="R631" s="212" t="s">
        <v>4823</v>
      </c>
    </row>
    <row r="632" spans="1:18" ht="47.85" customHeight="1">
      <c r="A632" s="209">
        <v>619</v>
      </c>
      <c r="B632" s="211">
        <v>16237</v>
      </c>
      <c r="C632" s="477" t="s">
        <v>11267</v>
      </c>
      <c r="D632" s="274"/>
      <c r="E632" s="486" t="s">
        <v>4816</v>
      </c>
      <c r="F632" s="487" t="s">
        <v>10940</v>
      </c>
      <c r="G632" s="488" t="s">
        <v>10941</v>
      </c>
      <c r="H632" s="250" t="str">
        <f t="shared" si="34"/>
        <v>фото</v>
      </c>
      <c r="I632" s="153" t="s">
        <v>11149</v>
      </c>
      <c r="J632" s="321" t="s">
        <v>169</v>
      </c>
      <c r="K632" s="322">
        <v>1</v>
      </c>
      <c r="L632" s="404">
        <v>497.90000000000003</v>
      </c>
      <c r="M632" s="156">
        <v>1</v>
      </c>
      <c r="N632" s="213"/>
      <c r="O632" s="157">
        <f t="shared" si="35"/>
        <v>0</v>
      </c>
      <c r="P632" s="255">
        <v>4607109925362</v>
      </c>
      <c r="Q632" s="164" t="s">
        <v>190</v>
      </c>
      <c r="R632" s="212" t="s">
        <v>4823</v>
      </c>
    </row>
    <row r="633" spans="1:18" ht="58.15" customHeight="1">
      <c r="A633" s="209">
        <v>620</v>
      </c>
      <c r="B633" s="211">
        <v>4493</v>
      </c>
      <c r="C633" s="477" t="s">
        <v>11268</v>
      </c>
      <c r="D633" s="274"/>
      <c r="E633" s="402" t="s">
        <v>4816</v>
      </c>
      <c r="F633" s="403" t="s">
        <v>10942</v>
      </c>
      <c r="G633" s="429" t="s">
        <v>10943</v>
      </c>
      <c r="H633" s="250" t="str">
        <f t="shared" si="34"/>
        <v>фото</v>
      </c>
      <c r="I633" s="153" t="s">
        <v>11150</v>
      </c>
      <c r="J633" s="321" t="s">
        <v>169</v>
      </c>
      <c r="K633" s="322">
        <v>1</v>
      </c>
      <c r="L633" s="404">
        <v>502.8</v>
      </c>
      <c r="M633" s="156">
        <v>1</v>
      </c>
      <c r="N633" s="213"/>
      <c r="O633" s="157">
        <f t="shared" si="35"/>
        <v>0</v>
      </c>
      <c r="P633" s="255">
        <v>4607109989142</v>
      </c>
      <c r="Q633" s="256"/>
      <c r="R633" s="212" t="s">
        <v>4823</v>
      </c>
    </row>
    <row r="634" spans="1:18" ht="58.15" customHeight="1">
      <c r="A634" s="209">
        <v>621</v>
      </c>
      <c r="B634" s="211">
        <v>4497</v>
      </c>
      <c r="C634" s="477" t="s">
        <v>5265</v>
      </c>
      <c r="D634" s="274"/>
      <c r="E634" s="402" t="s">
        <v>4816</v>
      </c>
      <c r="F634" s="403" t="s">
        <v>5266</v>
      </c>
      <c r="G634" s="429" t="s">
        <v>5267</v>
      </c>
      <c r="H634" s="250" t="str">
        <f t="shared" si="34"/>
        <v>фото</v>
      </c>
      <c r="I634" s="153" t="s">
        <v>5268</v>
      </c>
      <c r="J634" s="321" t="s">
        <v>169</v>
      </c>
      <c r="K634" s="322">
        <v>1</v>
      </c>
      <c r="L634" s="404">
        <v>370</v>
      </c>
      <c r="M634" s="156">
        <v>1</v>
      </c>
      <c r="N634" s="213"/>
      <c r="O634" s="157">
        <f t="shared" si="35"/>
        <v>0</v>
      </c>
      <c r="P634" s="255">
        <v>4607109989180</v>
      </c>
      <c r="Q634" s="256"/>
      <c r="R634" s="212" t="s">
        <v>4823</v>
      </c>
    </row>
    <row r="635" spans="1:18" ht="58.15" customHeight="1">
      <c r="A635" s="209">
        <v>622</v>
      </c>
      <c r="B635" s="211">
        <v>1890</v>
      </c>
      <c r="C635" s="477" t="s">
        <v>5313</v>
      </c>
      <c r="D635" s="274"/>
      <c r="E635" s="402" t="s">
        <v>4816</v>
      </c>
      <c r="F635" s="403" t="s">
        <v>5314</v>
      </c>
      <c r="G635" s="429" t="s">
        <v>5315</v>
      </c>
      <c r="H635" s="250" t="str">
        <f t="shared" si="34"/>
        <v>фото</v>
      </c>
      <c r="I635" s="153" t="s">
        <v>5316</v>
      </c>
      <c r="J635" s="321" t="s">
        <v>169</v>
      </c>
      <c r="K635" s="322">
        <v>1</v>
      </c>
      <c r="L635" s="404">
        <v>388.70000000000005</v>
      </c>
      <c r="M635" s="156">
        <v>1</v>
      </c>
      <c r="N635" s="213"/>
      <c r="O635" s="157">
        <f t="shared" si="35"/>
        <v>0</v>
      </c>
      <c r="P635" s="255">
        <v>4607109954072</v>
      </c>
      <c r="Q635" s="164"/>
      <c r="R635" s="212" t="s">
        <v>4823</v>
      </c>
    </row>
    <row r="636" spans="1:18" ht="58.15" customHeight="1">
      <c r="A636" s="209">
        <v>623</v>
      </c>
      <c r="B636" s="211">
        <v>2282</v>
      </c>
      <c r="C636" s="477" t="s">
        <v>5237</v>
      </c>
      <c r="D636" s="274"/>
      <c r="E636" s="402" t="s">
        <v>4816</v>
      </c>
      <c r="F636" s="403" t="s">
        <v>5238</v>
      </c>
      <c r="G636" s="429" t="s">
        <v>5239</v>
      </c>
      <c r="H636" s="250" t="str">
        <f t="shared" si="34"/>
        <v>фото</v>
      </c>
      <c r="I636" s="153" t="s">
        <v>5240</v>
      </c>
      <c r="J636" s="321" t="s">
        <v>169</v>
      </c>
      <c r="K636" s="322">
        <v>1</v>
      </c>
      <c r="L636" s="404">
        <v>401.8</v>
      </c>
      <c r="M636" s="156">
        <v>1</v>
      </c>
      <c r="N636" s="213"/>
      <c r="O636" s="157">
        <f t="shared" si="35"/>
        <v>0</v>
      </c>
      <c r="P636" s="255">
        <v>4607109957141</v>
      </c>
      <c r="Q636" s="164"/>
      <c r="R636" s="212" t="s">
        <v>4823</v>
      </c>
    </row>
    <row r="637" spans="1:18" ht="58.15" customHeight="1">
      <c r="A637" s="209">
        <v>624</v>
      </c>
      <c r="B637" s="211">
        <v>1849</v>
      </c>
      <c r="C637" s="477" t="s">
        <v>5233</v>
      </c>
      <c r="D637" s="274"/>
      <c r="E637" s="402" t="s">
        <v>4816</v>
      </c>
      <c r="F637" s="403" t="s">
        <v>5234</v>
      </c>
      <c r="G637" s="429" t="s">
        <v>5235</v>
      </c>
      <c r="H637" s="250" t="str">
        <f t="shared" si="34"/>
        <v>фото</v>
      </c>
      <c r="I637" s="153" t="s">
        <v>5236</v>
      </c>
      <c r="J637" s="321" t="s">
        <v>169</v>
      </c>
      <c r="K637" s="322">
        <v>1</v>
      </c>
      <c r="L637" s="404">
        <v>290</v>
      </c>
      <c r="M637" s="156">
        <v>1</v>
      </c>
      <c r="N637" s="213"/>
      <c r="O637" s="157">
        <f t="shared" si="35"/>
        <v>0</v>
      </c>
      <c r="P637" s="255">
        <v>4607109953709</v>
      </c>
      <c r="Q637" s="256"/>
      <c r="R637" s="212" t="s">
        <v>4823</v>
      </c>
    </row>
    <row r="638" spans="1:18" ht="58.15" customHeight="1">
      <c r="A638" s="209">
        <v>625</v>
      </c>
      <c r="B638" s="211">
        <v>2283</v>
      </c>
      <c r="C638" s="477" t="s">
        <v>5241</v>
      </c>
      <c r="D638" s="274"/>
      <c r="E638" s="402" t="s">
        <v>4816</v>
      </c>
      <c r="F638" s="403" t="s">
        <v>5242</v>
      </c>
      <c r="G638" s="429" t="s">
        <v>5243</v>
      </c>
      <c r="H638" s="250" t="str">
        <f t="shared" si="34"/>
        <v>фото</v>
      </c>
      <c r="I638" s="153" t="s">
        <v>5244</v>
      </c>
      <c r="J638" s="321" t="s">
        <v>169</v>
      </c>
      <c r="K638" s="322">
        <v>1</v>
      </c>
      <c r="L638" s="404">
        <v>345.90000000000003</v>
      </c>
      <c r="M638" s="156">
        <v>1</v>
      </c>
      <c r="N638" s="213"/>
      <c r="O638" s="157">
        <f t="shared" si="35"/>
        <v>0</v>
      </c>
      <c r="P638" s="255">
        <v>4607109958506</v>
      </c>
      <c r="Q638" s="256"/>
      <c r="R638" s="212" t="s">
        <v>4823</v>
      </c>
    </row>
    <row r="639" spans="1:18" ht="58.15" customHeight="1">
      <c r="A639" s="209">
        <v>626</v>
      </c>
      <c r="B639" s="211">
        <v>6851</v>
      </c>
      <c r="C639" s="477" t="s">
        <v>5229</v>
      </c>
      <c r="D639" s="274"/>
      <c r="E639" s="402" t="s">
        <v>4816</v>
      </c>
      <c r="F639" s="403" t="s">
        <v>5230</v>
      </c>
      <c r="G639" s="429" t="s">
        <v>5231</v>
      </c>
      <c r="H639" s="250" t="str">
        <f t="shared" si="34"/>
        <v>фото</v>
      </c>
      <c r="I639" s="153" t="s">
        <v>5232</v>
      </c>
      <c r="J639" s="321" t="s">
        <v>169</v>
      </c>
      <c r="K639" s="322">
        <v>1</v>
      </c>
      <c r="L639" s="404">
        <v>388.70000000000005</v>
      </c>
      <c r="M639" s="156">
        <v>1</v>
      </c>
      <c r="N639" s="213"/>
      <c r="O639" s="157">
        <f t="shared" si="35"/>
        <v>0</v>
      </c>
      <c r="P639" s="255">
        <v>4607109944950</v>
      </c>
      <c r="Q639" s="256"/>
      <c r="R639" s="212" t="s">
        <v>4823</v>
      </c>
    </row>
    <row r="640" spans="1:18" ht="50.65" customHeight="1">
      <c r="A640" s="209">
        <v>627</v>
      </c>
      <c r="B640" s="211">
        <v>5408</v>
      </c>
      <c r="C640" s="477" t="s">
        <v>11269</v>
      </c>
      <c r="D640" s="274"/>
      <c r="E640" s="486" t="s">
        <v>4816</v>
      </c>
      <c r="F640" s="487" t="s">
        <v>10944</v>
      </c>
      <c r="G640" s="488" t="s">
        <v>10945</v>
      </c>
      <c r="H640" s="250" t="str">
        <f t="shared" si="34"/>
        <v>фото</v>
      </c>
      <c r="I640" s="153" t="s">
        <v>11151</v>
      </c>
      <c r="J640" s="321" t="s">
        <v>169</v>
      </c>
      <c r="K640" s="322">
        <v>1</v>
      </c>
      <c r="L640" s="404">
        <v>497.90000000000003</v>
      </c>
      <c r="M640" s="156">
        <v>1</v>
      </c>
      <c r="N640" s="213"/>
      <c r="O640" s="157">
        <f t="shared" si="35"/>
        <v>0</v>
      </c>
      <c r="P640" s="255">
        <v>4607109954133</v>
      </c>
      <c r="Q640" s="164" t="s">
        <v>190</v>
      </c>
      <c r="R640" s="212" t="s">
        <v>4823</v>
      </c>
    </row>
    <row r="641" spans="1:18" ht="58.15" customHeight="1">
      <c r="A641" s="209">
        <v>628</v>
      </c>
      <c r="B641" s="211">
        <v>522</v>
      </c>
      <c r="C641" s="477" t="s">
        <v>5273</v>
      </c>
      <c r="D641" s="274"/>
      <c r="E641" s="402" t="s">
        <v>4816</v>
      </c>
      <c r="F641" s="403" t="s">
        <v>5274</v>
      </c>
      <c r="G641" s="429" t="s">
        <v>5275</v>
      </c>
      <c r="H641" s="250" t="str">
        <f t="shared" si="34"/>
        <v>фото</v>
      </c>
      <c r="I641" s="153" t="s">
        <v>5276</v>
      </c>
      <c r="J641" s="321" t="s">
        <v>169</v>
      </c>
      <c r="K641" s="322">
        <v>1</v>
      </c>
      <c r="L641" s="404">
        <v>316.60000000000002</v>
      </c>
      <c r="M641" s="156">
        <v>1</v>
      </c>
      <c r="N641" s="213"/>
      <c r="O641" s="157">
        <f t="shared" si="35"/>
        <v>0</v>
      </c>
      <c r="P641" s="255">
        <v>4607109957189</v>
      </c>
      <c r="Q641" s="256"/>
      <c r="R641" s="212" t="s">
        <v>4823</v>
      </c>
    </row>
    <row r="642" spans="1:18" ht="58.15" customHeight="1">
      <c r="A642" s="209">
        <v>629</v>
      </c>
      <c r="B642" s="211">
        <v>6</v>
      </c>
      <c r="C642" s="477" t="s">
        <v>5277</v>
      </c>
      <c r="D642" s="274"/>
      <c r="E642" s="402" t="s">
        <v>4816</v>
      </c>
      <c r="F642" s="403" t="s">
        <v>5278</v>
      </c>
      <c r="G642" s="429" t="s">
        <v>5279</v>
      </c>
      <c r="H642" s="250" t="str">
        <f t="shared" si="34"/>
        <v>фото</v>
      </c>
      <c r="I642" s="153" t="s">
        <v>5280</v>
      </c>
      <c r="J642" s="321" t="s">
        <v>169</v>
      </c>
      <c r="K642" s="322">
        <v>1</v>
      </c>
      <c r="L642" s="404">
        <v>401.8</v>
      </c>
      <c r="M642" s="156">
        <v>1</v>
      </c>
      <c r="N642" s="213"/>
      <c r="O642" s="157">
        <f t="shared" si="35"/>
        <v>0</v>
      </c>
      <c r="P642" s="255">
        <v>4607109957202</v>
      </c>
      <c r="Q642" s="256"/>
      <c r="R642" s="212" t="s">
        <v>4823</v>
      </c>
    </row>
    <row r="643" spans="1:18" ht="56.45" customHeight="1">
      <c r="A643" s="209">
        <v>630</v>
      </c>
      <c r="B643" s="211">
        <v>110</v>
      </c>
      <c r="C643" s="477" t="s">
        <v>11270</v>
      </c>
      <c r="D643" s="274"/>
      <c r="E643" s="486" t="s">
        <v>4816</v>
      </c>
      <c r="F643" s="487" t="s">
        <v>10946</v>
      </c>
      <c r="G643" s="488" t="s">
        <v>10947</v>
      </c>
      <c r="H643" s="250" t="str">
        <f t="shared" si="34"/>
        <v>фото</v>
      </c>
      <c r="I643" s="153" t="s">
        <v>11152</v>
      </c>
      <c r="J643" s="321" t="s">
        <v>169</v>
      </c>
      <c r="K643" s="322">
        <v>1</v>
      </c>
      <c r="L643" s="404">
        <v>255.1</v>
      </c>
      <c r="M643" s="156">
        <v>1</v>
      </c>
      <c r="N643" s="213"/>
      <c r="O643" s="157">
        <f t="shared" si="35"/>
        <v>0</v>
      </c>
      <c r="P643" s="255">
        <v>4607109981788</v>
      </c>
      <c r="Q643" s="164" t="s">
        <v>190</v>
      </c>
      <c r="R643" s="212" t="s">
        <v>4823</v>
      </c>
    </row>
    <row r="644" spans="1:18" ht="58.15" customHeight="1">
      <c r="A644" s="209">
        <v>631</v>
      </c>
      <c r="B644" s="211">
        <v>4062</v>
      </c>
      <c r="C644" s="477" t="s">
        <v>5281</v>
      </c>
      <c r="D644" s="274"/>
      <c r="E644" s="402" t="s">
        <v>4816</v>
      </c>
      <c r="F644" s="403" t="s">
        <v>5282</v>
      </c>
      <c r="G644" s="429" t="s">
        <v>5283</v>
      </c>
      <c r="H644" s="250" t="str">
        <f t="shared" si="34"/>
        <v>фото</v>
      </c>
      <c r="I644" s="153" t="s">
        <v>5284</v>
      </c>
      <c r="J644" s="321" t="s">
        <v>169</v>
      </c>
      <c r="K644" s="322">
        <v>1</v>
      </c>
      <c r="L644" s="404">
        <v>388.70000000000005</v>
      </c>
      <c r="M644" s="156">
        <v>1</v>
      </c>
      <c r="N644" s="213"/>
      <c r="O644" s="157">
        <f t="shared" si="35"/>
        <v>0</v>
      </c>
      <c r="P644" s="255">
        <v>4607109982808</v>
      </c>
      <c r="Q644" s="256"/>
      <c r="R644" s="212" t="s">
        <v>4823</v>
      </c>
    </row>
    <row r="645" spans="1:18" ht="58.15" customHeight="1">
      <c r="A645" s="209">
        <v>632</v>
      </c>
      <c r="B645" s="211">
        <v>1673</v>
      </c>
      <c r="C645" s="477" t="s">
        <v>5285</v>
      </c>
      <c r="D645" s="274"/>
      <c r="E645" s="402" t="s">
        <v>4816</v>
      </c>
      <c r="F645" s="403" t="s">
        <v>5286</v>
      </c>
      <c r="G645" s="429" t="s">
        <v>5287</v>
      </c>
      <c r="H645" s="250" t="str">
        <f t="shared" si="34"/>
        <v>фото</v>
      </c>
      <c r="I645" s="153" t="s">
        <v>5288</v>
      </c>
      <c r="J645" s="321" t="s">
        <v>169</v>
      </c>
      <c r="K645" s="322">
        <v>1</v>
      </c>
      <c r="L645" s="404">
        <v>345.90000000000003</v>
      </c>
      <c r="M645" s="156">
        <v>1</v>
      </c>
      <c r="N645" s="213"/>
      <c r="O645" s="157">
        <f t="shared" si="35"/>
        <v>0</v>
      </c>
      <c r="P645" s="255">
        <v>4607109965399</v>
      </c>
      <c r="Q645" s="256"/>
      <c r="R645" s="212" t="s">
        <v>4823</v>
      </c>
    </row>
    <row r="646" spans="1:18" ht="58.15" customHeight="1">
      <c r="A646" s="209">
        <v>633</v>
      </c>
      <c r="B646" s="211">
        <v>5431</v>
      </c>
      <c r="C646" s="477" t="s">
        <v>5390</v>
      </c>
      <c r="D646" s="274"/>
      <c r="E646" s="402" t="s">
        <v>4816</v>
      </c>
      <c r="F646" s="403" t="s">
        <v>5391</v>
      </c>
      <c r="G646" s="429" t="s">
        <v>5392</v>
      </c>
      <c r="H646" s="250" t="str">
        <f t="shared" si="34"/>
        <v>фото</v>
      </c>
      <c r="I646" s="153" t="s">
        <v>5393</v>
      </c>
      <c r="J646" s="321" t="s">
        <v>169</v>
      </c>
      <c r="K646" s="322">
        <v>1</v>
      </c>
      <c r="L646" s="404">
        <v>428.6</v>
      </c>
      <c r="M646" s="156">
        <v>1</v>
      </c>
      <c r="N646" s="213"/>
      <c r="O646" s="157">
        <f t="shared" si="35"/>
        <v>0</v>
      </c>
      <c r="P646" s="255">
        <v>4607109936917</v>
      </c>
      <c r="Q646" s="256"/>
      <c r="R646" s="212" t="s">
        <v>4823</v>
      </c>
    </row>
    <row r="647" spans="1:18" ht="58.15" customHeight="1">
      <c r="A647" s="209">
        <v>634</v>
      </c>
      <c r="B647" s="211">
        <v>1676</v>
      </c>
      <c r="C647" s="477" t="s">
        <v>5289</v>
      </c>
      <c r="D647" s="274"/>
      <c r="E647" s="402" t="s">
        <v>4816</v>
      </c>
      <c r="F647" s="403" t="s">
        <v>5290</v>
      </c>
      <c r="G647" s="429" t="s">
        <v>5291</v>
      </c>
      <c r="H647" s="250" t="str">
        <f t="shared" si="34"/>
        <v>фото</v>
      </c>
      <c r="I647" s="153" t="s">
        <v>5292</v>
      </c>
      <c r="J647" s="321" t="s">
        <v>169</v>
      </c>
      <c r="K647" s="322">
        <v>1</v>
      </c>
      <c r="L647" s="404">
        <v>332.6</v>
      </c>
      <c r="M647" s="156">
        <v>1</v>
      </c>
      <c r="N647" s="213"/>
      <c r="O647" s="157">
        <f t="shared" si="35"/>
        <v>0</v>
      </c>
      <c r="P647" s="255">
        <v>4607109965429</v>
      </c>
      <c r="Q647" s="256"/>
      <c r="R647" s="212" t="s">
        <v>4823</v>
      </c>
    </row>
    <row r="648" spans="1:18" ht="58.15" customHeight="1">
      <c r="A648" s="209">
        <v>635</v>
      </c>
      <c r="B648" s="211">
        <v>1680</v>
      </c>
      <c r="C648" s="477" t="s">
        <v>5297</v>
      </c>
      <c r="D648" s="274"/>
      <c r="E648" s="402" t="s">
        <v>4816</v>
      </c>
      <c r="F648" s="403" t="s">
        <v>5298</v>
      </c>
      <c r="G648" s="429" t="s">
        <v>5299</v>
      </c>
      <c r="H648" s="250" t="str">
        <f t="shared" si="34"/>
        <v>фото</v>
      </c>
      <c r="I648" s="153" t="s">
        <v>5300</v>
      </c>
      <c r="J648" s="321" t="s">
        <v>169</v>
      </c>
      <c r="K648" s="322">
        <v>1</v>
      </c>
      <c r="L648" s="404">
        <v>426.70000000000005</v>
      </c>
      <c r="M648" s="156">
        <v>1</v>
      </c>
      <c r="N648" s="213"/>
      <c r="O648" s="157">
        <f t="shared" si="35"/>
        <v>0</v>
      </c>
      <c r="P648" s="255">
        <v>4607109965467</v>
      </c>
      <c r="Q648" s="256"/>
      <c r="R648" s="212" t="s">
        <v>4823</v>
      </c>
    </row>
    <row r="649" spans="1:18" ht="58.15" customHeight="1">
      <c r="A649" s="209">
        <v>636</v>
      </c>
      <c r="B649" s="211">
        <v>4063</v>
      </c>
      <c r="C649" s="477" t="s">
        <v>5301</v>
      </c>
      <c r="D649" s="274"/>
      <c r="E649" s="402" t="s">
        <v>4816</v>
      </c>
      <c r="F649" s="403" t="s">
        <v>5302</v>
      </c>
      <c r="G649" s="429" t="s">
        <v>5303</v>
      </c>
      <c r="H649" s="250" t="str">
        <f t="shared" si="34"/>
        <v>фото</v>
      </c>
      <c r="I649" s="153" t="s">
        <v>5304</v>
      </c>
      <c r="J649" s="321" t="s">
        <v>169</v>
      </c>
      <c r="K649" s="322">
        <v>1</v>
      </c>
      <c r="L649" s="404">
        <v>401.8</v>
      </c>
      <c r="M649" s="156">
        <v>1</v>
      </c>
      <c r="N649" s="213"/>
      <c r="O649" s="157">
        <f t="shared" si="35"/>
        <v>0</v>
      </c>
      <c r="P649" s="255">
        <v>4607109982815</v>
      </c>
      <c r="Q649" s="256"/>
      <c r="R649" s="212" t="s">
        <v>4823</v>
      </c>
    </row>
    <row r="650" spans="1:18" ht="58.15" customHeight="1">
      <c r="A650" s="209">
        <v>637</v>
      </c>
      <c r="B650" s="211">
        <v>2524</v>
      </c>
      <c r="C650" s="477" t="s">
        <v>8265</v>
      </c>
      <c r="D650" s="274"/>
      <c r="E650" s="402" t="s">
        <v>4816</v>
      </c>
      <c r="F650" s="403" t="s">
        <v>5263</v>
      </c>
      <c r="G650" s="429" t="s">
        <v>8074</v>
      </c>
      <c r="H650" s="250" t="str">
        <f t="shared" si="34"/>
        <v>фото</v>
      </c>
      <c r="I650" s="153" t="s">
        <v>5264</v>
      </c>
      <c r="J650" s="321" t="s">
        <v>169</v>
      </c>
      <c r="K650" s="322">
        <v>1</v>
      </c>
      <c r="L650" s="404">
        <v>345.90000000000003</v>
      </c>
      <c r="M650" s="156">
        <v>1</v>
      </c>
      <c r="N650" s="213"/>
      <c r="O650" s="157">
        <f t="shared" si="35"/>
        <v>0</v>
      </c>
      <c r="P650" s="255">
        <v>4607109975664</v>
      </c>
      <c r="Q650" s="256"/>
      <c r="R650" s="212" t="s">
        <v>4823</v>
      </c>
    </row>
    <row r="651" spans="1:18" ht="58.15" customHeight="1">
      <c r="A651" s="209">
        <v>638</v>
      </c>
      <c r="B651" s="211">
        <v>1694</v>
      </c>
      <c r="C651" s="477" t="s">
        <v>5293</v>
      </c>
      <c r="D651" s="274"/>
      <c r="E651" s="402" t="s">
        <v>4816</v>
      </c>
      <c r="F651" s="403" t="s">
        <v>5294</v>
      </c>
      <c r="G651" s="429" t="s">
        <v>5295</v>
      </c>
      <c r="H651" s="250" t="str">
        <f t="shared" si="34"/>
        <v>фото</v>
      </c>
      <c r="I651" s="153" t="s">
        <v>5296</v>
      </c>
      <c r="J651" s="321" t="s">
        <v>169</v>
      </c>
      <c r="K651" s="322">
        <v>1</v>
      </c>
      <c r="L651" s="404">
        <v>345.90000000000003</v>
      </c>
      <c r="M651" s="156">
        <v>1</v>
      </c>
      <c r="N651" s="213"/>
      <c r="O651" s="157">
        <f t="shared" si="35"/>
        <v>0</v>
      </c>
      <c r="P651" s="255">
        <v>4607109965443</v>
      </c>
      <c r="Q651" s="256"/>
      <c r="R651" s="212" t="s">
        <v>4823</v>
      </c>
    </row>
    <row r="652" spans="1:18" ht="15">
      <c r="A652" s="209">
        <v>639</v>
      </c>
      <c r="B652" s="148"/>
      <c r="C652" s="204"/>
      <c r="D652" s="204"/>
      <c r="E652" s="261"/>
      <c r="F652" s="147" t="s">
        <v>5317</v>
      </c>
      <c r="G652" s="373"/>
      <c r="H652" s="148"/>
      <c r="I652" s="149"/>
      <c r="J652" s="204"/>
      <c r="K652" s="210"/>
      <c r="L652" s="264"/>
      <c r="M652" s="203"/>
      <c r="N652" s="204"/>
      <c r="O652" s="204"/>
      <c r="P652" s="204"/>
      <c r="Q652" s="204"/>
      <c r="R652" s="204"/>
    </row>
    <row r="653" spans="1:18" ht="58.15" customHeight="1">
      <c r="A653" s="209">
        <v>640</v>
      </c>
      <c r="B653" s="211">
        <v>4064</v>
      </c>
      <c r="C653" s="477" t="s">
        <v>5318</v>
      </c>
      <c r="D653" s="274"/>
      <c r="E653" s="402" t="s">
        <v>4816</v>
      </c>
      <c r="F653" s="403" t="s">
        <v>5319</v>
      </c>
      <c r="G653" s="429" t="s">
        <v>5320</v>
      </c>
      <c r="H653" s="250" t="str">
        <f t="shared" ref="H653:H664" si="36">HYPERLINK("https://www.gardenbulbs.ru/images/vesna_CL/thumbnails/"&amp;C653&amp;".jpg","фото")</f>
        <v>фото</v>
      </c>
      <c r="I653" s="153" t="s">
        <v>5321</v>
      </c>
      <c r="J653" s="321" t="s">
        <v>169</v>
      </c>
      <c r="K653" s="322">
        <v>1</v>
      </c>
      <c r="L653" s="404">
        <v>444.5</v>
      </c>
      <c r="M653" s="156">
        <v>1</v>
      </c>
      <c r="N653" s="213"/>
      <c r="O653" s="157">
        <f t="shared" ref="O653:O664" si="37">IF(ISERROR(L653*N653),0,L653*N653)</f>
        <v>0</v>
      </c>
      <c r="P653" s="255">
        <v>4607109982822</v>
      </c>
      <c r="Q653" s="256"/>
      <c r="R653" s="212" t="s">
        <v>4823</v>
      </c>
    </row>
    <row r="654" spans="1:18" ht="58.15" customHeight="1">
      <c r="A654" s="209">
        <v>641</v>
      </c>
      <c r="B654" s="211">
        <v>6837</v>
      </c>
      <c r="C654" s="477" t="s">
        <v>5326</v>
      </c>
      <c r="D654" s="274"/>
      <c r="E654" s="402" t="s">
        <v>4816</v>
      </c>
      <c r="F654" s="403" t="s">
        <v>5327</v>
      </c>
      <c r="G654" s="429" t="s">
        <v>5328</v>
      </c>
      <c r="H654" s="250" t="str">
        <f t="shared" si="36"/>
        <v>фото</v>
      </c>
      <c r="I654" s="153" t="s">
        <v>5329</v>
      </c>
      <c r="J654" s="321" t="s">
        <v>169</v>
      </c>
      <c r="K654" s="322">
        <v>1</v>
      </c>
      <c r="L654" s="404">
        <v>191.4</v>
      </c>
      <c r="M654" s="156">
        <v>1</v>
      </c>
      <c r="N654" s="213"/>
      <c r="O654" s="157">
        <f t="shared" si="37"/>
        <v>0</v>
      </c>
      <c r="P654" s="255">
        <v>4607109944813</v>
      </c>
      <c r="Q654" s="256"/>
      <c r="R654" s="212" t="s">
        <v>4823</v>
      </c>
    </row>
    <row r="655" spans="1:18" ht="58.15" customHeight="1">
      <c r="A655" s="209">
        <v>642</v>
      </c>
      <c r="B655" s="211">
        <v>6845</v>
      </c>
      <c r="C655" s="477" t="s">
        <v>5338</v>
      </c>
      <c r="D655" s="274"/>
      <c r="E655" s="402" t="s">
        <v>4816</v>
      </c>
      <c r="F655" s="403" t="s">
        <v>5339</v>
      </c>
      <c r="G655" s="429" t="s">
        <v>5340</v>
      </c>
      <c r="H655" s="250" t="str">
        <f t="shared" si="36"/>
        <v>фото</v>
      </c>
      <c r="I655" s="153" t="s">
        <v>5341</v>
      </c>
      <c r="J655" s="321" t="s">
        <v>169</v>
      </c>
      <c r="K655" s="322">
        <v>1</v>
      </c>
      <c r="L655" s="404">
        <v>388.70000000000005</v>
      </c>
      <c r="M655" s="156">
        <v>1</v>
      </c>
      <c r="N655" s="213"/>
      <c r="O655" s="157">
        <f t="shared" si="37"/>
        <v>0</v>
      </c>
      <c r="P655" s="255">
        <v>4607109944899</v>
      </c>
      <c r="Q655" s="256"/>
      <c r="R655" s="212" t="s">
        <v>4823</v>
      </c>
    </row>
    <row r="656" spans="1:18" ht="58.15" customHeight="1">
      <c r="A656" s="209">
        <v>643</v>
      </c>
      <c r="B656" s="211">
        <v>16188</v>
      </c>
      <c r="C656" s="477" t="s">
        <v>5330</v>
      </c>
      <c r="D656" s="274"/>
      <c r="E656" s="402" t="s">
        <v>4816</v>
      </c>
      <c r="F656" s="403" t="s">
        <v>5331</v>
      </c>
      <c r="G656" s="429" t="s">
        <v>5332</v>
      </c>
      <c r="H656" s="250" t="str">
        <f t="shared" si="36"/>
        <v>фото</v>
      </c>
      <c r="I656" s="153" t="s">
        <v>5333</v>
      </c>
      <c r="J656" s="321" t="s">
        <v>169</v>
      </c>
      <c r="K656" s="322">
        <v>1</v>
      </c>
      <c r="L656" s="404">
        <v>444.5</v>
      </c>
      <c r="M656" s="156">
        <v>1</v>
      </c>
      <c r="N656" s="213"/>
      <c r="O656" s="157">
        <f t="shared" si="37"/>
        <v>0</v>
      </c>
      <c r="P656" s="255">
        <v>4607109914465</v>
      </c>
      <c r="Q656" s="256"/>
      <c r="R656" s="212" t="s">
        <v>4823</v>
      </c>
    </row>
    <row r="657" spans="1:18" ht="58.15" customHeight="1">
      <c r="A657" s="209">
        <v>644</v>
      </c>
      <c r="B657" s="211">
        <v>6859</v>
      </c>
      <c r="C657" s="477" t="s">
        <v>5386</v>
      </c>
      <c r="D657" s="274"/>
      <c r="E657" s="402" t="s">
        <v>4816</v>
      </c>
      <c r="F657" s="403" t="s">
        <v>5387</v>
      </c>
      <c r="G657" s="429" t="s">
        <v>5388</v>
      </c>
      <c r="H657" s="250" t="str">
        <f t="shared" si="36"/>
        <v>фото</v>
      </c>
      <c r="I657" s="153" t="s">
        <v>5389</v>
      </c>
      <c r="J657" s="321" t="s">
        <v>169</v>
      </c>
      <c r="K657" s="322">
        <v>1</v>
      </c>
      <c r="L657" s="404">
        <v>343.20000000000005</v>
      </c>
      <c r="M657" s="156">
        <v>1</v>
      </c>
      <c r="N657" s="213"/>
      <c r="O657" s="157">
        <f t="shared" si="37"/>
        <v>0</v>
      </c>
      <c r="P657" s="255">
        <v>4607109945032</v>
      </c>
      <c r="Q657" s="256"/>
      <c r="R657" s="212" t="s">
        <v>4823</v>
      </c>
    </row>
    <row r="658" spans="1:18" ht="58.15" customHeight="1">
      <c r="A658" s="209">
        <v>645</v>
      </c>
      <c r="B658" s="211">
        <v>1857</v>
      </c>
      <c r="C658" s="477" t="s">
        <v>5362</v>
      </c>
      <c r="D658" s="274"/>
      <c r="E658" s="402" t="s">
        <v>4816</v>
      </c>
      <c r="F658" s="403" t="s">
        <v>5363</v>
      </c>
      <c r="G658" s="429" t="s">
        <v>5364</v>
      </c>
      <c r="H658" s="250" t="str">
        <f t="shared" si="36"/>
        <v>фото</v>
      </c>
      <c r="I658" s="153" t="s">
        <v>5365</v>
      </c>
      <c r="J658" s="321" t="s">
        <v>169</v>
      </c>
      <c r="K658" s="322">
        <v>1</v>
      </c>
      <c r="L658" s="404">
        <v>345.90000000000003</v>
      </c>
      <c r="M658" s="156">
        <v>1</v>
      </c>
      <c r="N658" s="213"/>
      <c r="O658" s="157">
        <f t="shared" si="37"/>
        <v>0</v>
      </c>
      <c r="P658" s="255">
        <v>4607109953761</v>
      </c>
      <c r="Q658" s="256"/>
      <c r="R658" s="212" t="s">
        <v>4823</v>
      </c>
    </row>
    <row r="659" spans="1:18" ht="58.15" customHeight="1">
      <c r="A659" s="209">
        <v>646</v>
      </c>
      <c r="B659" s="211">
        <v>10794</v>
      </c>
      <c r="C659" s="477" t="s">
        <v>5366</v>
      </c>
      <c r="D659" s="274"/>
      <c r="E659" s="402" t="s">
        <v>4816</v>
      </c>
      <c r="F659" s="403" t="s">
        <v>5367</v>
      </c>
      <c r="G659" s="429" t="s">
        <v>5368</v>
      </c>
      <c r="H659" s="250" t="str">
        <f t="shared" si="36"/>
        <v>фото</v>
      </c>
      <c r="I659" s="153" t="s">
        <v>5369</v>
      </c>
      <c r="J659" s="321" t="s">
        <v>169</v>
      </c>
      <c r="K659" s="322">
        <v>1</v>
      </c>
      <c r="L659" s="404">
        <v>345.90000000000003</v>
      </c>
      <c r="M659" s="156">
        <v>1</v>
      </c>
      <c r="N659" s="213"/>
      <c r="O659" s="157">
        <f t="shared" si="37"/>
        <v>0</v>
      </c>
      <c r="P659" s="255">
        <v>4607109925416</v>
      </c>
      <c r="Q659" s="256"/>
      <c r="R659" s="212" t="s">
        <v>4823</v>
      </c>
    </row>
    <row r="660" spans="1:18" ht="58.15" customHeight="1">
      <c r="A660" s="209">
        <v>647</v>
      </c>
      <c r="B660" s="211">
        <v>10795</v>
      </c>
      <c r="C660" s="477" t="s">
        <v>5370</v>
      </c>
      <c r="D660" s="274"/>
      <c r="E660" s="402" t="s">
        <v>4816</v>
      </c>
      <c r="F660" s="403" t="s">
        <v>5371</v>
      </c>
      <c r="G660" s="429" t="s">
        <v>5372</v>
      </c>
      <c r="H660" s="250" t="str">
        <f t="shared" si="36"/>
        <v>фото</v>
      </c>
      <c r="I660" s="153" t="s">
        <v>5373</v>
      </c>
      <c r="J660" s="321" t="s">
        <v>169</v>
      </c>
      <c r="K660" s="322">
        <v>1</v>
      </c>
      <c r="L660" s="404">
        <v>233.9</v>
      </c>
      <c r="M660" s="156">
        <v>1</v>
      </c>
      <c r="N660" s="213"/>
      <c r="O660" s="157">
        <f t="shared" si="37"/>
        <v>0</v>
      </c>
      <c r="P660" s="255">
        <v>4607109925409</v>
      </c>
      <c r="Q660" s="256"/>
      <c r="R660" s="212" t="s">
        <v>4823</v>
      </c>
    </row>
    <row r="661" spans="1:18" ht="58.15" customHeight="1">
      <c r="A661" s="209">
        <v>648</v>
      </c>
      <c r="B661" s="211">
        <v>4494</v>
      </c>
      <c r="C661" s="477" t="s">
        <v>5374</v>
      </c>
      <c r="D661" s="274"/>
      <c r="E661" s="402" t="s">
        <v>4816</v>
      </c>
      <c r="F661" s="403" t="s">
        <v>5375</v>
      </c>
      <c r="G661" s="429" t="s">
        <v>5376</v>
      </c>
      <c r="H661" s="250" t="str">
        <f t="shared" si="36"/>
        <v>фото</v>
      </c>
      <c r="I661" s="153" t="s">
        <v>5377</v>
      </c>
      <c r="J661" s="321" t="s">
        <v>169</v>
      </c>
      <c r="K661" s="322">
        <v>1</v>
      </c>
      <c r="L661" s="404">
        <v>231.29999999999998</v>
      </c>
      <c r="M661" s="156">
        <v>1</v>
      </c>
      <c r="N661" s="213"/>
      <c r="O661" s="157">
        <f t="shared" si="37"/>
        <v>0</v>
      </c>
      <c r="P661" s="255">
        <v>4607109989159</v>
      </c>
      <c r="Q661" s="256"/>
      <c r="R661" s="212" t="s">
        <v>4823</v>
      </c>
    </row>
    <row r="662" spans="1:18" ht="58.15" customHeight="1">
      <c r="A662" s="209">
        <v>649</v>
      </c>
      <c r="B662" s="211">
        <v>4484</v>
      </c>
      <c r="C662" s="477" t="s">
        <v>5334</v>
      </c>
      <c r="D662" s="274"/>
      <c r="E662" s="402" t="s">
        <v>4816</v>
      </c>
      <c r="F662" s="403" t="s">
        <v>5335</v>
      </c>
      <c r="G662" s="429" t="s">
        <v>5336</v>
      </c>
      <c r="H662" s="250" t="str">
        <f t="shared" si="36"/>
        <v>фото</v>
      </c>
      <c r="I662" s="153" t="s">
        <v>5337</v>
      </c>
      <c r="J662" s="321" t="s">
        <v>169</v>
      </c>
      <c r="K662" s="322">
        <v>1</v>
      </c>
      <c r="L662" s="404">
        <v>388.70000000000005</v>
      </c>
      <c r="M662" s="156">
        <v>1</v>
      </c>
      <c r="N662" s="213"/>
      <c r="O662" s="157">
        <f t="shared" si="37"/>
        <v>0</v>
      </c>
      <c r="P662" s="255">
        <v>4607109989050</v>
      </c>
      <c r="Q662" s="256"/>
      <c r="R662" s="212" t="s">
        <v>4823</v>
      </c>
    </row>
    <row r="663" spans="1:18" ht="58.15" customHeight="1">
      <c r="A663" s="209">
        <v>650</v>
      </c>
      <c r="B663" s="211">
        <v>4532</v>
      </c>
      <c r="C663" s="477" t="s">
        <v>5398</v>
      </c>
      <c r="D663" s="274"/>
      <c r="E663" s="402" t="s">
        <v>4816</v>
      </c>
      <c r="F663" s="403" t="s">
        <v>5399</v>
      </c>
      <c r="G663" s="429" t="s">
        <v>5400</v>
      </c>
      <c r="H663" s="250" t="str">
        <f t="shared" si="36"/>
        <v>фото</v>
      </c>
      <c r="I663" s="153" t="s">
        <v>5401</v>
      </c>
      <c r="J663" s="321" t="s">
        <v>169</v>
      </c>
      <c r="K663" s="322">
        <v>1</v>
      </c>
      <c r="L663" s="404">
        <v>428.6</v>
      </c>
      <c r="M663" s="156">
        <v>1</v>
      </c>
      <c r="N663" s="213"/>
      <c r="O663" s="157">
        <f t="shared" si="37"/>
        <v>0</v>
      </c>
      <c r="P663" s="255">
        <v>4607109927779</v>
      </c>
      <c r="Q663" s="256"/>
      <c r="R663" s="212" t="s">
        <v>4823</v>
      </c>
    </row>
    <row r="664" spans="1:18" ht="58.15" customHeight="1">
      <c r="A664" s="209">
        <v>651</v>
      </c>
      <c r="B664" s="211">
        <v>6321</v>
      </c>
      <c r="C664" s="477" t="s">
        <v>5358</v>
      </c>
      <c r="D664" s="274"/>
      <c r="E664" s="402" t="s">
        <v>4816</v>
      </c>
      <c r="F664" s="403" t="s">
        <v>5359</v>
      </c>
      <c r="G664" s="429" t="s">
        <v>5360</v>
      </c>
      <c r="H664" s="250" t="str">
        <f t="shared" si="36"/>
        <v>фото</v>
      </c>
      <c r="I664" s="153" t="s">
        <v>5361</v>
      </c>
      <c r="J664" s="321" t="s">
        <v>169</v>
      </c>
      <c r="K664" s="322">
        <v>1</v>
      </c>
      <c r="L664" s="404">
        <v>345.90000000000003</v>
      </c>
      <c r="M664" s="156">
        <v>1</v>
      </c>
      <c r="N664" s="213"/>
      <c r="O664" s="157">
        <f t="shared" si="37"/>
        <v>0</v>
      </c>
      <c r="P664" s="255">
        <v>4607109932773</v>
      </c>
      <c r="Q664" s="256"/>
      <c r="R664" s="212" t="s">
        <v>4823</v>
      </c>
    </row>
    <row r="665" spans="1:18" ht="18" customHeight="1">
      <c r="A665" s="209">
        <v>652</v>
      </c>
      <c r="B665" s="136"/>
      <c r="C665" s="136"/>
      <c r="D665" s="137"/>
      <c r="E665" s="249"/>
      <c r="F665" s="327" t="s">
        <v>5418</v>
      </c>
      <c r="G665" s="140"/>
      <c r="H665" s="141"/>
      <c r="I665" s="142"/>
      <c r="J665" s="143"/>
      <c r="K665" s="143"/>
      <c r="L665" s="263"/>
      <c r="M665" s="141"/>
      <c r="N665" s="141"/>
      <c r="O665" s="141"/>
      <c r="P665" s="141"/>
      <c r="Q665" s="141"/>
      <c r="R665" s="254"/>
    </row>
    <row r="666" spans="1:18" ht="15">
      <c r="A666" s="209">
        <v>653</v>
      </c>
      <c r="B666" s="148"/>
      <c r="C666" s="204"/>
      <c r="D666" s="204"/>
      <c r="E666" s="261"/>
      <c r="F666" s="147" t="s">
        <v>5419</v>
      </c>
      <c r="G666" s="373"/>
      <c r="H666" s="148"/>
      <c r="I666" s="149"/>
      <c r="J666" s="204"/>
      <c r="K666" s="210"/>
      <c r="L666" s="264"/>
      <c r="M666" s="203"/>
      <c r="N666" s="204"/>
      <c r="O666" s="204"/>
      <c r="P666" s="204"/>
      <c r="Q666" s="204"/>
      <c r="R666" s="204"/>
    </row>
    <row r="667" spans="1:18" ht="58.15" customHeight="1">
      <c r="A667" s="209">
        <v>654</v>
      </c>
      <c r="B667" s="211">
        <v>4065</v>
      </c>
      <c r="C667" s="477" t="s">
        <v>5426</v>
      </c>
      <c r="D667" s="274"/>
      <c r="E667" s="402" t="s">
        <v>5418</v>
      </c>
      <c r="F667" s="403" t="s">
        <v>5427</v>
      </c>
      <c r="G667" s="429" t="s">
        <v>5428</v>
      </c>
      <c r="H667" s="250" t="str">
        <f t="shared" ref="H667:H723" si="38">HYPERLINK("https://www.gardenbulbs.ru/images/vesna_CL/thumbnails/"&amp;C667&amp;".jpg","фото")</f>
        <v>фото</v>
      </c>
      <c r="I667" s="153" t="s">
        <v>5429</v>
      </c>
      <c r="J667" s="321" t="s">
        <v>5424</v>
      </c>
      <c r="K667" s="322">
        <v>2</v>
      </c>
      <c r="L667" s="404">
        <v>353.90000000000003</v>
      </c>
      <c r="M667" s="156">
        <v>1</v>
      </c>
      <c r="N667" s="213"/>
      <c r="O667" s="157">
        <f t="shared" ref="O667:O723" si="39">IF(ISERROR(L667*N667),0,L667*N667)</f>
        <v>0</v>
      </c>
      <c r="P667" s="255">
        <v>4607109982839</v>
      </c>
      <c r="Q667" s="256"/>
      <c r="R667" s="212" t="s">
        <v>5425</v>
      </c>
    </row>
    <row r="668" spans="1:18" ht="58.15" customHeight="1">
      <c r="A668" s="209">
        <v>655</v>
      </c>
      <c r="B668" s="211">
        <v>1705</v>
      </c>
      <c r="C668" s="477" t="s">
        <v>5420</v>
      </c>
      <c r="D668" s="274"/>
      <c r="E668" s="402" t="s">
        <v>5418</v>
      </c>
      <c r="F668" s="403" t="s">
        <v>5421</v>
      </c>
      <c r="G668" s="429" t="s">
        <v>5422</v>
      </c>
      <c r="H668" s="250" t="str">
        <f t="shared" si="38"/>
        <v>фото</v>
      </c>
      <c r="I668" s="153" t="s">
        <v>5423</v>
      </c>
      <c r="J668" s="321" t="s">
        <v>5424</v>
      </c>
      <c r="K668" s="322">
        <v>2</v>
      </c>
      <c r="L668" s="404">
        <v>337.70000000000005</v>
      </c>
      <c r="M668" s="156">
        <v>1</v>
      </c>
      <c r="N668" s="213"/>
      <c r="O668" s="157">
        <f t="shared" si="39"/>
        <v>0</v>
      </c>
      <c r="P668" s="255">
        <v>4607109965573</v>
      </c>
      <c r="Q668" s="256"/>
      <c r="R668" s="212" t="s">
        <v>5425</v>
      </c>
    </row>
    <row r="669" spans="1:18" ht="58.15" customHeight="1">
      <c r="A669" s="209">
        <v>656</v>
      </c>
      <c r="B669" s="211">
        <v>3699</v>
      </c>
      <c r="C669" s="477" t="s">
        <v>5467</v>
      </c>
      <c r="D669" s="274"/>
      <c r="E669" s="402" t="s">
        <v>5418</v>
      </c>
      <c r="F669" s="403" t="s">
        <v>5468</v>
      </c>
      <c r="G669" s="429" t="s">
        <v>5469</v>
      </c>
      <c r="H669" s="250" t="str">
        <f t="shared" si="38"/>
        <v>фото</v>
      </c>
      <c r="I669" s="153" t="s">
        <v>5470</v>
      </c>
      <c r="J669" s="321" t="s">
        <v>5424</v>
      </c>
      <c r="K669" s="322">
        <v>1</v>
      </c>
      <c r="L669" s="404">
        <v>222.6</v>
      </c>
      <c r="M669" s="156">
        <v>1</v>
      </c>
      <c r="N669" s="213"/>
      <c r="O669" s="157">
        <f t="shared" si="39"/>
        <v>0</v>
      </c>
      <c r="P669" s="255">
        <v>4607109976197</v>
      </c>
      <c r="Q669" s="256"/>
      <c r="R669" s="212" t="s">
        <v>5425</v>
      </c>
    </row>
    <row r="670" spans="1:18" ht="58.15" customHeight="1">
      <c r="A670" s="209">
        <v>657</v>
      </c>
      <c r="B670" s="211">
        <v>3095</v>
      </c>
      <c r="C670" s="477" t="s">
        <v>8267</v>
      </c>
      <c r="D670" s="274"/>
      <c r="E670" s="402" t="s">
        <v>5418</v>
      </c>
      <c r="F670" s="403" t="s">
        <v>8076</v>
      </c>
      <c r="G670" s="429" t="s">
        <v>8077</v>
      </c>
      <c r="H670" s="250" t="str">
        <f t="shared" si="38"/>
        <v>фото</v>
      </c>
      <c r="I670" s="153" t="s">
        <v>8209</v>
      </c>
      <c r="J670" s="321" t="s">
        <v>5424</v>
      </c>
      <c r="K670" s="322">
        <v>1</v>
      </c>
      <c r="L670" s="404">
        <v>483.90000000000003</v>
      </c>
      <c r="M670" s="156">
        <v>1</v>
      </c>
      <c r="N670" s="213"/>
      <c r="O670" s="157">
        <f t="shared" si="39"/>
        <v>0</v>
      </c>
      <c r="P670" s="255">
        <v>4607109922309</v>
      </c>
      <c r="Q670" s="256"/>
      <c r="R670" s="212" t="s">
        <v>5425</v>
      </c>
    </row>
    <row r="671" spans="1:18" ht="58.15" customHeight="1">
      <c r="A671" s="209">
        <v>658</v>
      </c>
      <c r="B671" s="211">
        <v>3701</v>
      </c>
      <c r="C671" s="477" t="s">
        <v>5434</v>
      </c>
      <c r="D671" s="274"/>
      <c r="E671" s="402" t="s">
        <v>5418</v>
      </c>
      <c r="F671" s="403" t="s">
        <v>5435</v>
      </c>
      <c r="G671" s="429" t="s">
        <v>5436</v>
      </c>
      <c r="H671" s="250" t="str">
        <f t="shared" si="38"/>
        <v>фото</v>
      </c>
      <c r="I671" s="153" t="s">
        <v>5437</v>
      </c>
      <c r="J671" s="321" t="s">
        <v>5424</v>
      </c>
      <c r="K671" s="322">
        <v>2</v>
      </c>
      <c r="L671" s="404">
        <v>311.10000000000002</v>
      </c>
      <c r="M671" s="156">
        <v>1</v>
      </c>
      <c r="N671" s="213"/>
      <c r="O671" s="157">
        <f t="shared" si="39"/>
        <v>0</v>
      </c>
      <c r="P671" s="255">
        <v>4607109976159</v>
      </c>
      <c r="Q671" s="256"/>
      <c r="R671" s="212" t="s">
        <v>5425</v>
      </c>
    </row>
    <row r="672" spans="1:18" ht="58.15" customHeight="1">
      <c r="A672" s="209">
        <v>659</v>
      </c>
      <c r="B672" s="211">
        <v>2521</v>
      </c>
      <c r="C672" s="477" t="s">
        <v>5430</v>
      </c>
      <c r="D672" s="274"/>
      <c r="E672" s="402" t="s">
        <v>5418</v>
      </c>
      <c r="F672" s="403" t="s">
        <v>5431</v>
      </c>
      <c r="G672" s="429" t="s">
        <v>5432</v>
      </c>
      <c r="H672" s="250" t="str">
        <f t="shared" si="38"/>
        <v>фото</v>
      </c>
      <c r="I672" s="153" t="s">
        <v>5433</v>
      </c>
      <c r="J672" s="321" t="s">
        <v>5424</v>
      </c>
      <c r="K672" s="322">
        <v>1</v>
      </c>
      <c r="L672" s="404">
        <v>414.5</v>
      </c>
      <c r="M672" s="156">
        <v>1</v>
      </c>
      <c r="N672" s="213"/>
      <c r="O672" s="157">
        <f t="shared" si="39"/>
        <v>0</v>
      </c>
      <c r="P672" s="255">
        <v>4607109975824</v>
      </c>
      <c r="Q672" s="256"/>
      <c r="R672" s="212" t="s">
        <v>5425</v>
      </c>
    </row>
    <row r="673" spans="1:18" ht="58.15" customHeight="1">
      <c r="A673" s="209">
        <v>660</v>
      </c>
      <c r="B673" s="211">
        <v>1706</v>
      </c>
      <c r="C673" s="477" t="s">
        <v>5987</v>
      </c>
      <c r="D673" s="274"/>
      <c r="E673" s="402" t="s">
        <v>5418</v>
      </c>
      <c r="F673" s="403" t="s">
        <v>5988</v>
      </c>
      <c r="G673" s="429" t="s">
        <v>5989</v>
      </c>
      <c r="H673" s="250" t="str">
        <f t="shared" si="38"/>
        <v>фото</v>
      </c>
      <c r="I673" s="153" t="s">
        <v>5990</v>
      </c>
      <c r="J673" s="321" t="s">
        <v>5424</v>
      </c>
      <c r="K673" s="322">
        <v>2</v>
      </c>
      <c r="L673" s="404">
        <v>279.10000000000002</v>
      </c>
      <c r="M673" s="156">
        <v>1</v>
      </c>
      <c r="N673" s="213"/>
      <c r="O673" s="157">
        <f t="shared" si="39"/>
        <v>0</v>
      </c>
      <c r="P673" s="255">
        <v>4607109965580</v>
      </c>
      <c r="Q673" s="256"/>
      <c r="R673" s="212" t="s">
        <v>5991</v>
      </c>
    </row>
    <row r="674" spans="1:18" ht="58.15" customHeight="1">
      <c r="A674" s="209">
        <v>661</v>
      </c>
      <c r="B674" s="211">
        <v>1707</v>
      </c>
      <c r="C674" s="477" t="s">
        <v>8644</v>
      </c>
      <c r="D674" s="274"/>
      <c r="E674" s="402" t="s">
        <v>5418</v>
      </c>
      <c r="F674" s="403" t="s">
        <v>8893</v>
      </c>
      <c r="G674" s="429" t="s">
        <v>8894</v>
      </c>
      <c r="H674" s="250" t="str">
        <f t="shared" si="38"/>
        <v>фото</v>
      </c>
      <c r="I674" s="153" t="s">
        <v>8770</v>
      </c>
      <c r="J674" s="321" t="s">
        <v>5424</v>
      </c>
      <c r="K674" s="322">
        <v>1</v>
      </c>
      <c r="L674" s="404">
        <v>178.4</v>
      </c>
      <c r="M674" s="156">
        <v>1</v>
      </c>
      <c r="N674" s="213"/>
      <c r="O674" s="157">
        <f t="shared" si="39"/>
        <v>0</v>
      </c>
      <c r="P674" s="255">
        <v>4607109965597</v>
      </c>
      <c r="Q674" s="256"/>
      <c r="R674" s="212" t="s">
        <v>5450</v>
      </c>
    </row>
    <row r="675" spans="1:18" ht="58.15" customHeight="1">
      <c r="A675" s="209">
        <v>662</v>
      </c>
      <c r="B675" s="211">
        <v>5457</v>
      </c>
      <c r="C675" s="477" t="s">
        <v>8266</v>
      </c>
      <c r="D675" s="274"/>
      <c r="E675" s="402" t="s">
        <v>5418</v>
      </c>
      <c r="F675" s="403" t="s">
        <v>1048</v>
      </c>
      <c r="G675" s="429" t="s">
        <v>8075</v>
      </c>
      <c r="H675" s="250" t="str">
        <f t="shared" si="38"/>
        <v>фото</v>
      </c>
      <c r="I675" s="153" t="s">
        <v>8771</v>
      </c>
      <c r="J675" s="321" t="s">
        <v>5424</v>
      </c>
      <c r="K675" s="322">
        <v>1</v>
      </c>
      <c r="L675" s="404">
        <v>341.1</v>
      </c>
      <c r="M675" s="156">
        <v>1</v>
      </c>
      <c r="N675" s="213"/>
      <c r="O675" s="157">
        <f t="shared" si="39"/>
        <v>0</v>
      </c>
      <c r="P675" s="255">
        <v>4607109989982</v>
      </c>
      <c r="Q675" s="256"/>
      <c r="R675" s="212" t="s">
        <v>5425</v>
      </c>
    </row>
    <row r="676" spans="1:18" ht="58.35" customHeight="1">
      <c r="A676" s="209">
        <v>663</v>
      </c>
      <c r="B676" s="211">
        <v>3740</v>
      </c>
      <c r="C676" s="477" t="s">
        <v>9441</v>
      </c>
      <c r="D676" s="274"/>
      <c r="E676" s="402" t="s">
        <v>5418</v>
      </c>
      <c r="F676" s="403" t="s">
        <v>9497</v>
      </c>
      <c r="G676" s="429" t="s">
        <v>9546</v>
      </c>
      <c r="H676" s="250" t="str">
        <f t="shared" si="38"/>
        <v>фото</v>
      </c>
      <c r="I676" s="153" t="s">
        <v>9596</v>
      </c>
      <c r="J676" s="321" t="s">
        <v>5424</v>
      </c>
      <c r="K676" s="322">
        <v>1</v>
      </c>
      <c r="L676" s="404">
        <v>483.90000000000003</v>
      </c>
      <c r="M676" s="156">
        <v>1</v>
      </c>
      <c r="N676" s="213"/>
      <c r="O676" s="157">
        <f t="shared" si="39"/>
        <v>0</v>
      </c>
      <c r="P676" s="255">
        <v>4607109958421</v>
      </c>
      <c r="Q676" s="256"/>
      <c r="R676" s="212" t="s">
        <v>5425</v>
      </c>
    </row>
    <row r="677" spans="1:18" ht="58.15" customHeight="1">
      <c r="A677" s="209">
        <v>664</v>
      </c>
      <c r="B677" s="211">
        <v>6881</v>
      </c>
      <c r="C677" s="477" t="s">
        <v>5438</v>
      </c>
      <c r="D677" s="274"/>
      <c r="E677" s="402" t="s">
        <v>5418</v>
      </c>
      <c r="F677" s="403" t="s">
        <v>5439</v>
      </c>
      <c r="G677" s="429" t="s">
        <v>5440</v>
      </c>
      <c r="H677" s="250" t="str">
        <f t="shared" si="38"/>
        <v>фото</v>
      </c>
      <c r="I677" s="153" t="s">
        <v>5441</v>
      </c>
      <c r="J677" s="321" t="s">
        <v>5424</v>
      </c>
      <c r="K677" s="322">
        <v>1</v>
      </c>
      <c r="L677" s="404">
        <v>207.7</v>
      </c>
      <c r="M677" s="156">
        <v>1</v>
      </c>
      <c r="N677" s="213"/>
      <c r="O677" s="157">
        <f t="shared" si="39"/>
        <v>0</v>
      </c>
      <c r="P677" s="255">
        <v>4607109957417</v>
      </c>
      <c r="Q677" s="256"/>
      <c r="R677" s="212" t="s">
        <v>5425</v>
      </c>
    </row>
    <row r="678" spans="1:18" ht="58.15" customHeight="1">
      <c r="A678" s="209">
        <v>665</v>
      </c>
      <c r="B678" s="211">
        <v>1708</v>
      </c>
      <c r="C678" s="477" t="s">
        <v>5442</v>
      </c>
      <c r="D678" s="274"/>
      <c r="E678" s="402" t="s">
        <v>5418</v>
      </c>
      <c r="F678" s="403" t="s">
        <v>5443</v>
      </c>
      <c r="G678" s="429" t="s">
        <v>5444</v>
      </c>
      <c r="H678" s="250" t="str">
        <f t="shared" si="38"/>
        <v>фото</v>
      </c>
      <c r="I678" s="153" t="s">
        <v>5445</v>
      </c>
      <c r="J678" s="321" t="s">
        <v>5424</v>
      </c>
      <c r="K678" s="322">
        <v>1</v>
      </c>
      <c r="L678" s="404">
        <v>219.9</v>
      </c>
      <c r="M678" s="156">
        <v>1</v>
      </c>
      <c r="N678" s="213"/>
      <c r="O678" s="157">
        <f t="shared" si="39"/>
        <v>0</v>
      </c>
      <c r="P678" s="255">
        <v>4607109965603</v>
      </c>
      <c r="Q678" s="256"/>
      <c r="R678" s="212" t="s">
        <v>5425</v>
      </c>
    </row>
    <row r="679" spans="1:18" ht="58.15" customHeight="1">
      <c r="A679" s="209">
        <v>666</v>
      </c>
      <c r="B679" s="211">
        <v>1709</v>
      </c>
      <c r="C679" s="477" t="s">
        <v>5446</v>
      </c>
      <c r="D679" s="274"/>
      <c r="E679" s="402" t="s">
        <v>5418</v>
      </c>
      <c r="F679" s="403" t="s">
        <v>5447</v>
      </c>
      <c r="G679" s="429" t="s">
        <v>5448</v>
      </c>
      <c r="H679" s="250" t="str">
        <f t="shared" si="38"/>
        <v>фото</v>
      </c>
      <c r="I679" s="153" t="s">
        <v>5449</v>
      </c>
      <c r="J679" s="321" t="s">
        <v>5424</v>
      </c>
      <c r="K679" s="322">
        <v>2</v>
      </c>
      <c r="L679" s="404">
        <v>300.60000000000002</v>
      </c>
      <c r="M679" s="156">
        <v>1</v>
      </c>
      <c r="N679" s="213"/>
      <c r="O679" s="157">
        <f t="shared" si="39"/>
        <v>0</v>
      </c>
      <c r="P679" s="255">
        <v>4607109965610</v>
      </c>
      <c r="Q679" s="256"/>
      <c r="R679" s="212" t="s">
        <v>5450</v>
      </c>
    </row>
    <row r="680" spans="1:18" ht="58.15" customHeight="1">
      <c r="A680" s="209">
        <v>667</v>
      </c>
      <c r="B680" s="211">
        <v>1710</v>
      </c>
      <c r="C680" s="477" t="s">
        <v>5996</v>
      </c>
      <c r="D680" s="274"/>
      <c r="E680" s="402" t="s">
        <v>5418</v>
      </c>
      <c r="F680" s="403" t="s">
        <v>5997</v>
      </c>
      <c r="G680" s="429" t="s">
        <v>5998</v>
      </c>
      <c r="H680" s="250" t="str">
        <f t="shared" si="38"/>
        <v>фото</v>
      </c>
      <c r="I680" s="153" t="s">
        <v>5999</v>
      </c>
      <c r="J680" s="321" t="s">
        <v>5424</v>
      </c>
      <c r="K680" s="322">
        <v>1</v>
      </c>
      <c r="L680" s="404">
        <v>194.6</v>
      </c>
      <c r="M680" s="156">
        <v>1</v>
      </c>
      <c r="N680" s="213"/>
      <c r="O680" s="157">
        <f t="shared" si="39"/>
        <v>0</v>
      </c>
      <c r="P680" s="255">
        <v>4607109965832</v>
      </c>
      <c r="Q680" s="256"/>
      <c r="R680" s="212" t="s">
        <v>5425</v>
      </c>
    </row>
    <row r="681" spans="1:18" ht="58.15" customHeight="1">
      <c r="A681" s="209">
        <v>668</v>
      </c>
      <c r="B681" s="211">
        <v>6324</v>
      </c>
      <c r="C681" s="477" t="s">
        <v>5451</v>
      </c>
      <c r="D681" s="274"/>
      <c r="E681" s="402" t="s">
        <v>5418</v>
      </c>
      <c r="F681" s="403" t="s">
        <v>5452</v>
      </c>
      <c r="G681" s="429" t="s">
        <v>5453</v>
      </c>
      <c r="H681" s="250" t="str">
        <f t="shared" si="38"/>
        <v>фото</v>
      </c>
      <c r="I681" s="153" t="s">
        <v>5454</v>
      </c>
      <c r="J681" s="321" t="s">
        <v>5424</v>
      </c>
      <c r="K681" s="322">
        <v>1</v>
      </c>
      <c r="L681" s="404">
        <v>212</v>
      </c>
      <c r="M681" s="156">
        <v>1</v>
      </c>
      <c r="N681" s="213"/>
      <c r="O681" s="157">
        <f t="shared" si="39"/>
        <v>0</v>
      </c>
      <c r="P681" s="255">
        <v>4607109932742</v>
      </c>
      <c r="Q681" s="256"/>
      <c r="R681" s="212" t="s">
        <v>5425</v>
      </c>
    </row>
    <row r="682" spans="1:18" ht="58.15" customHeight="1">
      <c r="A682" s="209">
        <v>669</v>
      </c>
      <c r="B682" s="211">
        <v>3704</v>
      </c>
      <c r="C682" s="477" t="s">
        <v>5455</v>
      </c>
      <c r="D682" s="274"/>
      <c r="E682" s="402" t="s">
        <v>5418</v>
      </c>
      <c r="F682" s="403" t="s">
        <v>5456</v>
      </c>
      <c r="G682" s="429" t="s">
        <v>5457</v>
      </c>
      <c r="H682" s="250" t="str">
        <f t="shared" si="38"/>
        <v>фото</v>
      </c>
      <c r="I682" s="153" t="s">
        <v>5458</v>
      </c>
      <c r="J682" s="321" t="s">
        <v>5424</v>
      </c>
      <c r="K682" s="322">
        <v>1</v>
      </c>
      <c r="L682" s="404">
        <v>169.4</v>
      </c>
      <c r="M682" s="156">
        <v>1</v>
      </c>
      <c r="N682" s="213"/>
      <c r="O682" s="157">
        <f t="shared" si="39"/>
        <v>0</v>
      </c>
      <c r="P682" s="255">
        <v>4607109976180</v>
      </c>
      <c r="Q682" s="256"/>
      <c r="R682" s="212" t="s">
        <v>5425</v>
      </c>
    </row>
    <row r="683" spans="1:18" ht="58.15" customHeight="1">
      <c r="A683" s="209">
        <v>670</v>
      </c>
      <c r="B683" s="211">
        <v>1711</v>
      </c>
      <c r="C683" s="477" t="s">
        <v>5643</v>
      </c>
      <c r="D683" s="274"/>
      <c r="E683" s="402" t="s">
        <v>5418</v>
      </c>
      <c r="F683" s="403" t="s">
        <v>5644</v>
      </c>
      <c r="G683" s="429" t="s">
        <v>5645</v>
      </c>
      <c r="H683" s="250" t="str">
        <f t="shared" si="38"/>
        <v>фото</v>
      </c>
      <c r="I683" s="153" t="s">
        <v>5646</v>
      </c>
      <c r="J683" s="321" t="s">
        <v>5424</v>
      </c>
      <c r="K683" s="322">
        <v>1</v>
      </c>
      <c r="L683" s="404">
        <v>170.29999999999998</v>
      </c>
      <c r="M683" s="156">
        <v>1</v>
      </c>
      <c r="N683" s="213"/>
      <c r="O683" s="157">
        <f t="shared" si="39"/>
        <v>0</v>
      </c>
      <c r="P683" s="255">
        <v>4607109965627</v>
      </c>
      <c r="Q683" s="256"/>
      <c r="R683" s="212" t="s">
        <v>5450</v>
      </c>
    </row>
    <row r="684" spans="1:18" ht="58.15" customHeight="1">
      <c r="A684" s="209">
        <v>671</v>
      </c>
      <c r="B684" s="211">
        <v>2520</v>
      </c>
      <c r="C684" s="477" t="s">
        <v>8645</v>
      </c>
      <c r="D684" s="274"/>
      <c r="E684" s="402" t="s">
        <v>5418</v>
      </c>
      <c r="F684" s="403" t="s">
        <v>8895</v>
      </c>
      <c r="G684" s="429" t="s">
        <v>8896</v>
      </c>
      <c r="H684" s="250" t="str">
        <f t="shared" si="38"/>
        <v>фото</v>
      </c>
      <c r="I684" s="153" t="s">
        <v>8772</v>
      </c>
      <c r="J684" s="321" t="s">
        <v>5424</v>
      </c>
      <c r="K684" s="322">
        <v>1</v>
      </c>
      <c r="L684" s="404">
        <v>201.2</v>
      </c>
      <c r="M684" s="156">
        <v>1</v>
      </c>
      <c r="N684" s="213"/>
      <c r="O684" s="157">
        <f t="shared" si="39"/>
        <v>0</v>
      </c>
      <c r="P684" s="255">
        <v>4607109975756</v>
      </c>
      <c r="Q684" s="256"/>
      <c r="R684" s="212" t="s">
        <v>5425</v>
      </c>
    </row>
    <row r="685" spans="1:18" ht="58.15" customHeight="1">
      <c r="A685" s="209">
        <v>672</v>
      </c>
      <c r="B685" s="211">
        <v>10804</v>
      </c>
      <c r="C685" s="477" t="s">
        <v>5545</v>
      </c>
      <c r="D685" s="274"/>
      <c r="E685" s="402" t="s">
        <v>5418</v>
      </c>
      <c r="F685" s="403" t="s">
        <v>5546</v>
      </c>
      <c r="G685" s="429" t="s">
        <v>5547</v>
      </c>
      <c r="H685" s="250" t="str">
        <f t="shared" si="38"/>
        <v>фото</v>
      </c>
      <c r="I685" s="153" t="s">
        <v>5548</v>
      </c>
      <c r="J685" s="321" t="s">
        <v>5424</v>
      </c>
      <c r="K685" s="322">
        <v>1</v>
      </c>
      <c r="L685" s="404">
        <v>427.8</v>
      </c>
      <c r="M685" s="156">
        <v>1</v>
      </c>
      <c r="N685" s="213"/>
      <c r="O685" s="157">
        <f t="shared" si="39"/>
        <v>0</v>
      </c>
      <c r="P685" s="255">
        <v>4607109925317</v>
      </c>
      <c r="Q685" s="256"/>
      <c r="R685" s="212" t="s">
        <v>5425</v>
      </c>
    </row>
    <row r="686" spans="1:18" ht="58.15" customHeight="1">
      <c r="A686" s="209">
        <v>673</v>
      </c>
      <c r="B686" s="211">
        <v>529</v>
      </c>
      <c r="C686" s="477" t="s">
        <v>5471</v>
      </c>
      <c r="D686" s="274"/>
      <c r="E686" s="402" t="s">
        <v>5418</v>
      </c>
      <c r="F686" s="403" t="s">
        <v>5472</v>
      </c>
      <c r="G686" s="429" t="s">
        <v>5473</v>
      </c>
      <c r="H686" s="250" t="str">
        <f t="shared" si="38"/>
        <v>фото</v>
      </c>
      <c r="I686" s="153" t="s">
        <v>5474</v>
      </c>
      <c r="J686" s="321" t="s">
        <v>5424</v>
      </c>
      <c r="K686" s="322">
        <v>1</v>
      </c>
      <c r="L686" s="404">
        <v>206.6</v>
      </c>
      <c r="M686" s="156">
        <v>1</v>
      </c>
      <c r="N686" s="213"/>
      <c r="O686" s="157">
        <f t="shared" si="39"/>
        <v>0</v>
      </c>
      <c r="P686" s="255">
        <v>4607109957219</v>
      </c>
      <c r="Q686" s="256"/>
      <c r="R686" s="212" t="s">
        <v>5425</v>
      </c>
    </row>
    <row r="687" spans="1:18" ht="58.15" customHeight="1">
      <c r="A687" s="209">
        <v>674</v>
      </c>
      <c r="B687" s="211">
        <v>13274</v>
      </c>
      <c r="C687" s="477" t="s">
        <v>5479</v>
      </c>
      <c r="D687" s="274"/>
      <c r="E687" s="402" t="s">
        <v>5418</v>
      </c>
      <c r="F687" s="403" t="s">
        <v>5480</v>
      </c>
      <c r="G687" s="429" t="s">
        <v>5481</v>
      </c>
      <c r="H687" s="250" t="str">
        <f t="shared" si="38"/>
        <v>фото</v>
      </c>
      <c r="I687" s="153" t="s">
        <v>5482</v>
      </c>
      <c r="J687" s="321" t="s">
        <v>5424</v>
      </c>
      <c r="K687" s="322">
        <v>1</v>
      </c>
      <c r="L687" s="404">
        <v>234.29999999999998</v>
      </c>
      <c r="M687" s="156">
        <v>1</v>
      </c>
      <c r="N687" s="213"/>
      <c r="O687" s="157">
        <f t="shared" si="39"/>
        <v>0</v>
      </c>
      <c r="P687" s="255">
        <v>4607109921371</v>
      </c>
      <c r="Q687" s="256"/>
      <c r="R687" s="212" t="s">
        <v>5425</v>
      </c>
    </row>
    <row r="688" spans="1:18" ht="56.45" customHeight="1">
      <c r="A688" s="209">
        <v>675</v>
      </c>
      <c r="B688" s="211">
        <v>10762</v>
      </c>
      <c r="C688" s="477" t="s">
        <v>11271</v>
      </c>
      <c r="D688" s="274"/>
      <c r="E688" s="486" t="s">
        <v>5418</v>
      </c>
      <c r="F688" s="487" t="s">
        <v>10948</v>
      </c>
      <c r="G688" s="488" t="s">
        <v>10949</v>
      </c>
      <c r="H688" s="250" t="str">
        <f t="shared" si="38"/>
        <v>фото</v>
      </c>
      <c r="I688" s="153" t="s">
        <v>11153</v>
      </c>
      <c r="J688" s="321" t="s">
        <v>169</v>
      </c>
      <c r="K688" s="322">
        <v>1</v>
      </c>
      <c r="L688" s="404">
        <v>497.1</v>
      </c>
      <c r="M688" s="156">
        <v>1</v>
      </c>
      <c r="N688" s="213"/>
      <c r="O688" s="157">
        <f t="shared" si="39"/>
        <v>0</v>
      </c>
      <c r="P688" s="255">
        <v>4607109976074</v>
      </c>
      <c r="Q688" s="164" t="s">
        <v>190</v>
      </c>
      <c r="R688" s="212" t="s">
        <v>5425</v>
      </c>
    </row>
    <row r="689" spans="1:18" ht="58.15" customHeight="1">
      <c r="A689" s="209">
        <v>676</v>
      </c>
      <c r="B689" s="211">
        <v>1872</v>
      </c>
      <c r="C689" s="477" t="s">
        <v>5487</v>
      </c>
      <c r="D689" s="274"/>
      <c r="E689" s="402" t="s">
        <v>5418</v>
      </c>
      <c r="F689" s="403" t="s">
        <v>5488</v>
      </c>
      <c r="G689" s="429" t="s">
        <v>5489</v>
      </c>
      <c r="H689" s="250" t="str">
        <f t="shared" si="38"/>
        <v>фото</v>
      </c>
      <c r="I689" s="153" t="s">
        <v>5490</v>
      </c>
      <c r="J689" s="321" t="s">
        <v>5424</v>
      </c>
      <c r="K689" s="322">
        <v>1</v>
      </c>
      <c r="L689" s="404">
        <v>341.1</v>
      </c>
      <c r="M689" s="156">
        <v>1</v>
      </c>
      <c r="N689" s="213"/>
      <c r="O689" s="157">
        <f t="shared" si="39"/>
        <v>0</v>
      </c>
      <c r="P689" s="255">
        <v>4607109953907</v>
      </c>
      <c r="Q689" s="256"/>
      <c r="R689" s="212" t="s">
        <v>5425</v>
      </c>
    </row>
    <row r="690" spans="1:18" ht="58.15" customHeight="1">
      <c r="A690" s="209">
        <v>677</v>
      </c>
      <c r="B690" s="211">
        <v>1712</v>
      </c>
      <c r="C690" s="477" t="s">
        <v>5491</v>
      </c>
      <c r="D690" s="274"/>
      <c r="E690" s="402" t="s">
        <v>5418</v>
      </c>
      <c r="F690" s="403" t="s">
        <v>5492</v>
      </c>
      <c r="G690" s="429" t="s">
        <v>5493</v>
      </c>
      <c r="H690" s="250" t="str">
        <f t="shared" si="38"/>
        <v>фото</v>
      </c>
      <c r="I690" s="153" t="s">
        <v>5494</v>
      </c>
      <c r="J690" s="321" t="s">
        <v>5424</v>
      </c>
      <c r="K690" s="322">
        <v>1</v>
      </c>
      <c r="L690" s="404">
        <v>204.1</v>
      </c>
      <c r="M690" s="156">
        <v>1</v>
      </c>
      <c r="N690" s="213"/>
      <c r="O690" s="157">
        <f t="shared" si="39"/>
        <v>0</v>
      </c>
      <c r="P690" s="255">
        <v>4607109965634</v>
      </c>
      <c r="Q690" s="256"/>
      <c r="R690" s="212" t="s">
        <v>5425</v>
      </c>
    </row>
    <row r="691" spans="1:18" ht="58.15" customHeight="1">
      <c r="A691" s="209">
        <v>678</v>
      </c>
      <c r="B691" s="211">
        <v>3705</v>
      </c>
      <c r="C691" s="477" t="s">
        <v>5495</v>
      </c>
      <c r="D691" s="274"/>
      <c r="E691" s="402" t="s">
        <v>5418</v>
      </c>
      <c r="F691" s="403" t="s">
        <v>5496</v>
      </c>
      <c r="G691" s="429" t="s">
        <v>5497</v>
      </c>
      <c r="H691" s="250" t="str">
        <f t="shared" si="38"/>
        <v>фото</v>
      </c>
      <c r="I691" s="153" t="s">
        <v>5498</v>
      </c>
      <c r="J691" s="321" t="s">
        <v>5424</v>
      </c>
      <c r="K691" s="322">
        <v>1</v>
      </c>
      <c r="L691" s="404">
        <v>329.20000000000005</v>
      </c>
      <c r="M691" s="156">
        <v>1</v>
      </c>
      <c r="N691" s="213"/>
      <c r="O691" s="157">
        <f t="shared" si="39"/>
        <v>0</v>
      </c>
      <c r="P691" s="255">
        <v>4607109976203</v>
      </c>
      <c r="Q691" s="428"/>
      <c r="R691" s="212" t="s">
        <v>5425</v>
      </c>
    </row>
    <row r="692" spans="1:18" ht="58.15" customHeight="1">
      <c r="A692" s="209">
        <v>679</v>
      </c>
      <c r="B692" s="211">
        <v>6932</v>
      </c>
      <c r="C692" s="477" t="s">
        <v>5483</v>
      </c>
      <c r="D692" s="274"/>
      <c r="E692" s="402" t="s">
        <v>5418</v>
      </c>
      <c r="F692" s="403" t="s">
        <v>5484</v>
      </c>
      <c r="G692" s="429" t="s">
        <v>5485</v>
      </c>
      <c r="H692" s="250" t="str">
        <f t="shared" si="38"/>
        <v>фото</v>
      </c>
      <c r="I692" s="153" t="s">
        <v>5486</v>
      </c>
      <c r="J692" s="321" t="s">
        <v>5424</v>
      </c>
      <c r="K692" s="322">
        <v>1</v>
      </c>
      <c r="L692" s="404">
        <v>302.60000000000002</v>
      </c>
      <c r="M692" s="156">
        <v>1</v>
      </c>
      <c r="N692" s="213"/>
      <c r="O692" s="157">
        <f t="shared" si="39"/>
        <v>0</v>
      </c>
      <c r="P692" s="255">
        <v>4607109945766</v>
      </c>
      <c r="Q692" s="256"/>
      <c r="R692" s="212" t="s">
        <v>5425</v>
      </c>
    </row>
    <row r="693" spans="1:18" ht="58.15" customHeight="1">
      <c r="A693" s="209">
        <v>680</v>
      </c>
      <c r="B693" s="211">
        <v>2337</v>
      </c>
      <c r="C693" s="477" t="s">
        <v>5507</v>
      </c>
      <c r="D693" s="274"/>
      <c r="E693" s="402" t="s">
        <v>5418</v>
      </c>
      <c r="F693" s="403" t="s">
        <v>5508</v>
      </c>
      <c r="G693" s="429" t="s">
        <v>5509</v>
      </c>
      <c r="H693" s="250" t="str">
        <f t="shared" si="38"/>
        <v>фото</v>
      </c>
      <c r="I693" s="153" t="s">
        <v>5510</v>
      </c>
      <c r="J693" s="321" t="s">
        <v>5424</v>
      </c>
      <c r="K693" s="322">
        <v>1</v>
      </c>
      <c r="L693" s="404">
        <v>401</v>
      </c>
      <c r="M693" s="156">
        <v>1</v>
      </c>
      <c r="N693" s="213"/>
      <c r="O693" s="157">
        <f t="shared" si="39"/>
        <v>0</v>
      </c>
      <c r="P693" s="255">
        <v>4607109954348</v>
      </c>
      <c r="Q693" s="256"/>
      <c r="R693" s="212" t="s">
        <v>5425</v>
      </c>
    </row>
    <row r="694" spans="1:18" ht="58.15" customHeight="1">
      <c r="A694" s="209">
        <v>681</v>
      </c>
      <c r="B694" s="211">
        <v>6858</v>
      </c>
      <c r="C694" s="477" t="s">
        <v>5520</v>
      </c>
      <c r="D694" s="274"/>
      <c r="E694" s="402" t="s">
        <v>5418</v>
      </c>
      <c r="F694" s="403" t="s">
        <v>5521</v>
      </c>
      <c r="G694" s="429" t="s">
        <v>5522</v>
      </c>
      <c r="H694" s="250" t="str">
        <f t="shared" si="38"/>
        <v>фото</v>
      </c>
      <c r="I694" s="153" t="s">
        <v>5523</v>
      </c>
      <c r="J694" s="321" t="s">
        <v>5424</v>
      </c>
      <c r="K694" s="322">
        <v>1</v>
      </c>
      <c r="L694" s="404">
        <v>305.20000000000005</v>
      </c>
      <c r="M694" s="156">
        <v>1</v>
      </c>
      <c r="N694" s="213"/>
      <c r="O694" s="157">
        <f t="shared" si="39"/>
        <v>0</v>
      </c>
      <c r="P694" s="255">
        <v>4607109945025</v>
      </c>
      <c r="Q694" s="256"/>
      <c r="R694" s="212" t="s">
        <v>5425</v>
      </c>
    </row>
    <row r="695" spans="1:18" ht="58.15" customHeight="1">
      <c r="A695" s="209">
        <v>682</v>
      </c>
      <c r="B695" s="211">
        <v>3707</v>
      </c>
      <c r="C695" s="477" t="s">
        <v>5524</v>
      </c>
      <c r="D695" s="274"/>
      <c r="E695" s="402" t="s">
        <v>5418</v>
      </c>
      <c r="F695" s="403" t="s">
        <v>5525</v>
      </c>
      <c r="G695" s="429" t="s">
        <v>5526</v>
      </c>
      <c r="H695" s="250" t="str">
        <f t="shared" si="38"/>
        <v>фото</v>
      </c>
      <c r="I695" s="153" t="s">
        <v>5527</v>
      </c>
      <c r="J695" s="321" t="s">
        <v>5424</v>
      </c>
      <c r="K695" s="322">
        <v>1</v>
      </c>
      <c r="L695" s="404">
        <v>262.70000000000005</v>
      </c>
      <c r="M695" s="156">
        <v>1</v>
      </c>
      <c r="N695" s="213"/>
      <c r="O695" s="157">
        <f t="shared" si="39"/>
        <v>0</v>
      </c>
      <c r="P695" s="255">
        <v>4607109976227</v>
      </c>
      <c r="Q695" s="256"/>
      <c r="R695" s="212" t="s">
        <v>5425</v>
      </c>
    </row>
    <row r="696" spans="1:18" ht="58.15" customHeight="1">
      <c r="A696" s="209">
        <v>683</v>
      </c>
      <c r="B696" s="211">
        <v>4613</v>
      </c>
      <c r="C696" s="477" t="s">
        <v>8274</v>
      </c>
      <c r="D696" s="274"/>
      <c r="E696" s="402" t="s">
        <v>5418</v>
      </c>
      <c r="F696" s="403" t="s">
        <v>8090</v>
      </c>
      <c r="G696" s="429" t="s">
        <v>8091</v>
      </c>
      <c r="H696" s="250" t="str">
        <f t="shared" si="38"/>
        <v>фото</v>
      </c>
      <c r="I696" s="153" t="s">
        <v>8216</v>
      </c>
      <c r="J696" s="321" t="s">
        <v>5424</v>
      </c>
      <c r="K696" s="322">
        <v>1</v>
      </c>
      <c r="L696" s="404">
        <v>226.4</v>
      </c>
      <c r="M696" s="156">
        <v>1</v>
      </c>
      <c r="N696" s="213"/>
      <c r="O696" s="157">
        <f t="shared" si="39"/>
        <v>0</v>
      </c>
      <c r="P696" s="255">
        <v>4607109922279</v>
      </c>
      <c r="Q696" s="256"/>
      <c r="R696" s="212" t="s">
        <v>5425</v>
      </c>
    </row>
    <row r="697" spans="1:18" ht="58.15" customHeight="1">
      <c r="A697" s="209">
        <v>684</v>
      </c>
      <c r="B697" s="211">
        <v>2302</v>
      </c>
      <c r="C697" s="477" t="s">
        <v>5503</v>
      </c>
      <c r="D697" s="274"/>
      <c r="E697" s="402" t="s">
        <v>5418</v>
      </c>
      <c r="F697" s="403" t="s">
        <v>5504</v>
      </c>
      <c r="G697" s="429" t="s">
        <v>5505</v>
      </c>
      <c r="H697" s="250" t="str">
        <f t="shared" si="38"/>
        <v>фото</v>
      </c>
      <c r="I697" s="153" t="s">
        <v>5506</v>
      </c>
      <c r="J697" s="321" t="s">
        <v>5424</v>
      </c>
      <c r="K697" s="322">
        <v>1</v>
      </c>
      <c r="L697" s="404">
        <v>182.7</v>
      </c>
      <c r="M697" s="156">
        <v>1</v>
      </c>
      <c r="N697" s="213"/>
      <c r="O697" s="157">
        <f t="shared" si="39"/>
        <v>0</v>
      </c>
      <c r="P697" s="255">
        <v>4607109958759</v>
      </c>
      <c r="Q697" s="256"/>
      <c r="R697" s="212" t="s">
        <v>5425</v>
      </c>
    </row>
    <row r="698" spans="1:18" ht="58.15" customHeight="1">
      <c r="A698" s="209">
        <v>685</v>
      </c>
      <c r="B698" s="211">
        <v>2289</v>
      </c>
      <c r="C698" s="477" t="s">
        <v>5511</v>
      </c>
      <c r="D698" s="274"/>
      <c r="E698" s="402" t="s">
        <v>5418</v>
      </c>
      <c r="F698" s="403" t="s">
        <v>5512</v>
      </c>
      <c r="G698" s="429" t="s">
        <v>5513</v>
      </c>
      <c r="H698" s="250" t="str">
        <f t="shared" si="38"/>
        <v>фото</v>
      </c>
      <c r="I698" s="153" t="s">
        <v>5514</v>
      </c>
      <c r="J698" s="321" t="s">
        <v>5424</v>
      </c>
      <c r="K698" s="322">
        <v>1</v>
      </c>
      <c r="L698" s="404">
        <v>326.60000000000002</v>
      </c>
      <c r="M698" s="156">
        <v>1</v>
      </c>
      <c r="N698" s="213"/>
      <c r="O698" s="157">
        <f t="shared" si="39"/>
        <v>0</v>
      </c>
      <c r="P698" s="255">
        <v>4607109957424</v>
      </c>
      <c r="Q698" s="256"/>
      <c r="R698" s="212" t="s">
        <v>5515</v>
      </c>
    </row>
    <row r="699" spans="1:18" ht="58.15" customHeight="1">
      <c r="A699" s="209">
        <v>686</v>
      </c>
      <c r="B699" s="211">
        <v>2295</v>
      </c>
      <c r="C699" s="477" t="s">
        <v>5516</v>
      </c>
      <c r="D699" s="274"/>
      <c r="E699" s="402" t="s">
        <v>5418</v>
      </c>
      <c r="F699" s="403" t="s">
        <v>5517</v>
      </c>
      <c r="G699" s="429" t="s">
        <v>5518</v>
      </c>
      <c r="H699" s="250" t="str">
        <f t="shared" si="38"/>
        <v>фото</v>
      </c>
      <c r="I699" s="153" t="s">
        <v>5519</v>
      </c>
      <c r="J699" s="321" t="s">
        <v>5424</v>
      </c>
      <c r="K699" s="322">
        <v>2</v>
      </c>
      <c r="L699" s="404">
        <v>321.8</v>
      </c>
      <c r="M699" s="156">
        <v>1</v>
      </c>
      <c r="N699" s="213"/>
      <c r="O699" s="157">
        <f t="shared" si="39"/>
        <v>0</v>
      </c>
      <c r="P699" s="255">
        <v>4607109957431</v>
      </c>
      <c r="Q699" s="256"/>
      <c r="R699" s="212" t="s">
        <v>5450</v>
      </c>
    </row>
    <row r="700" spans="1:18" ht="58.15" customHeight="1">
      <c r="A700" s="209">
        <v>687</v>
      </c>
      <c r="B700" s="211">
        <v>4008</v>
      </c>
      <c r="C700" s="477" t="s">
        <v>8275</v>
      </c>
      <c r="D700" s="274"/>
      <c r="E700" s="402" t="s">
        <v>5418</v>
      </c>
      <c r="F700" s="403" t="s">
        <v>8092</v>
      </c>
      <c r="G700" s="429" t="s">
        <v>8093</v>
      </c>
      <c r="H700" s="250" t="str">
        <f t="shared" si="38"/>
        <v>фото</v>
      </c>
      <c r="I700" s="153" t="s">
        <v>8217</v>
      </c>
      <c r="J700" s="321" t="s">
        <v>5424</v>
      </c>
      <c r="K700" s="322">
        <v>1</v>
      </c>
      <c r="L700" s="404">
        <v>221</v>
      </c>
      <c r="M700" s="156">
        <v>1</v>
      </c>
      <c r="N700" s="213"/>
      <c r="O700" s="157">
        <f t="shared" si="39"/>
        <v>0</v>
      </c>
      <c r="P700" s="255">
        <v>4607109990209</v>
      </c>
      <c r="Q700" s="256"/>
      <c r="R700" s="212" t="s">
        <v>5425</v>
      </c>
    </row>
    <row r="701" spans="1:18" ht="58.15" customHeight="1">
      <c r="A701" s="209">
        <v>688</v>
      </c>
      <c r="B701" s="211">
        <v>2330</v>
      </c>
      <c r="C701" s="477" t="s">
        <v>5499</v>
      </c>
      <c r="D701" s="274"/>
      <c r="E701" s="402" t="s">
        <v>5418</v>
      </c>
      <c r="F701" s="403" t="s">
        <v>5500</v>
      </c>
      <c r="G701" s="429" t="s">
        <v>5501</v>
      </c>
      <c r="H701" s="250" t="str">
        <f t="shared" si="38"/>
        <v>фото</v>
      </c>
      <c r="I701" s="153" t="s">
        <v>5502</v>
      </c>
      <c r="J701" s="321" t="s">
        <v>5424</v>
      </c>
      <c r="K701" s="322">
        <v>1</v>
      </c>
      <c r="L701" s="404">
        <v>225.1</v>
      </c>
      <c r="M701" s="156">
        <v>1</v>
      </c>
      <c r="N701" s="213"/>
      <c r="O701" s="157">
        <f t="shared" si="39"/>
        <v>0</v>
      </c>
      <c r="P701" s="255">
        <v>4607109954331</v>
      </c>
      <c r="Q701" s="256"/>
      <c r="R701" s="212" t="s">
        <v>5425</v>
      </c>
    </row>
    <row r="702" spans="1:18" ht="58.15" customHeight="1">
      <c r="A702" s="209">
        <v>689</v>
      </c>
      <c r="B702" s="211">
        <v>4512</v>
      </c>
      <c r="C702" s="477" t="s">
        <v>5528</v>
      </c>
      <c r="D702" s="274"/>
      <c r="E702" s="402" t="s">
        <v>5418</v>
      </c>
      <c r="F702" s="403" t="s">
        <v>5529</v>
      </c>
      <c r="G702" s="429" t="s">
        <v>5530</v>
      </c>
      <c r="H702" s="250" t="str">
        <f t="shared" si="38"/>
        <v>фото</v>
      </c>
      <c r="I702" s="153" t="s">
        <v>5531</v>
      </c>
      <c r="J702" s="321" t="s">
        <v>5424</v>
      </c>
      <c r="K702" s="322">
        <v>1</v>
      </c>
      <c r="L702" s="404">
        <v>302.60000000000002</v>
      </c>
      <c r="M702" s="156">
        <v>1</v>
      </c>
      <c r="N702" s="213"/>
      <c r="O702" s="157">
        <f t="shared" si="39"/>
        <v>0</v>
      </c>
      <c r="P702" s="255">
        <v>4607109989333</v>
      </c>
      <c r="Q702" s="256"/>
      <c r="R702" s="212" t="s">
        <v>5425</v>
      </c>
    </row>
    <row r="703" spans="1:18" ht="58.15" customHeight="1">
      <c r="A703" s="209">
        <v>690</v>
      </c>
      <c r="B703" s="211">
        <v>5687</v>
      </c>
      <c r="C703" s="477" t="s">
        <v>5541</v>
      </c>
      <c r="D703" s="274"/>
      <c r="E703" s="402" t="s">
        <v>5418</v>
      </c>
      <c r="F703" s="403" t="s">
        <v>5542</v>
      </c>
      <c r="G703" s="429" t="s">
        <v>5543</v>
      </c>
      <c r="H703" s="250" t="str">
        <f t="shared" si="38"/>
        <v>фото</v>
      </c>
      <c r="I703" s="153" t="s">
        <v>5544</v>
      </c>
      <c r="J703" s="321" t="s">
        <v>5424</v>
      </c>
      <c r="K703" s="322">
        <v>1</v>
      </c>
      <c r="L703" s="404">
        <v>375.70000000000005</v>
      </c>
      <c r="M703" s="156">
        <v>1</v>
      </c>
      <c r="N703" s="213"/>
      <c r="O703" s="157">
        <f t="shared" si="39"/>
        <v>0</v>
      </c>
      <c r="P703" s="255">
        <v>4607109932865</v>
      </c>
      <c r="Q703" s="256"/>
      <c r="R703" s="212" t="s">
        <v>5425</v>
      </c>
    </row>
    <row r="704" spans="1:18" ht="58.15" customHeight="1">
      <c r="A704" s="209">
        <v>691</v>
      </c>
      <c r="B704" s="211">
        <v>2303</v>
      </c>
      <c r="C704" s="477" t="s">
        <v>5532</v>
      </c>
      <c r="D704" s="274"/>
      <c r="E704" s="402" t="s">
        <v>5418</v>
      </c>
      <c r="F704" s="403" t="s">
        <v>5533</v>
      </c>
      <c r="G704" s="429" t="s">
        <v>5534</v>
      </c>
      <c r="H704" s="250" t="str">
        <f t="shared" si="38"/>
        <v>фото</v>
      </c>
      <c r="I704" s="153" t="s">
        <v>5535</v>
      </c>
      <c r="J704" s="321" t="s">
        <v>5424</v>
      </c>
      <c r="K704" s="322">
        <v>1</v>
      </c>
      <c r="L704" s="404">
        <v>169.4</v>
      </c>
      <c r="M704" s="156">
        <v>1</v>
      </c>
      <c r="N704" s="213"/>
      <c r="O704" s="157">
        <f t="shared" si="39"/>
        <v>0</v>
      </c>
      <c r="P704" s="255">
        <v>4607109958414</v>
      </c>
      <c r="Q704" s="256"/>
      <c r="R704" s="212" t="s">
        <v>5425</v>
      </c>
    </row>
    <row r="705" spans="1:18" ht="58.15" customHeight="1">
      <c r="A705" s="209">
        <v>692</v>
      </c>
      <c r="B705" s="211">
        <v>1713</v>
      </c>
      <c r="C705" s="477" t="s">
        <v>5536</v>
      </c>
      <c r="D705" s="274"/>
      <c r="E705" s="402" t="s">
        <v>5418</v>
      </c>
      <c r="F705" s="403" t="s">
        <v>5537</v>
      </c>
      <c r="G705" s="429" t="s">
        <v>5538</v>
      </c>
      <c r="H705" s="250" t="str">
        <f t="shared" si="38"/>
        <v>фото</v>
      </c>
      <c r="I705" s="153" t="s">
        <v>5539</v>
      </c>
      <c r="J705" s="321" t="s">
        <v>5424</v>
      </c>
      <c r="K705" s="322">
        <v>1</v>
      </c>
      <c r="L705" s="404">
        <v>222.6</v>
      </c>
      <c r="M705" s="156">
        <v>1</v>
      </c>
      <c r="N705" s="213"/>
      <c r="O705" s="157">
        <f t="shared" si="39"/>
        <v>0</v>
      </c>
      <c r="P705" s="255">
        <v>4607109965641</v>
      </c>
      <c r="Q705" s="256"/>
      <c r="R705" s="212" t="s">
        <v>5425</v>
      </c>
    </row>
    <row r="706" spans="1:18" ht="58.15" customHeight="1">
      <c r="A706" s="209">
        <v>693</v>
      </c>
      <c r="B706" s="211">
        <v>16204</v>
      </c>
      <c r="C706" s="477" t="s">
        <v>8276</v>
      </c>
      <c r="D706" s="274"/>
      <c r="E706" s="402" t="s">
        <v>5418</v>
      </c>
      <c r="F706" s="403" t="s">
        <v>8094</v>
      </c>
      <c r="G706" s="429" t="s">
        <v>8095</v>
      </c>
      <c r="H706" s="250" t="str">
        <f t="shared" si="38"/>
        <v>фото</v>
      </c>
      <c r="I706" s="153" t="s">
        <v>5540</v>
      </c>
      <c r="J706" s="321" t="s">
        <v>5424</v>
      </c>
      <c r="K706" s="322">
        <v>1</v>
      </c>
      <c r="L706" s="404">
        <v>359.70000000000005</v>
      </c>
      <c r="M706" s="156">
        <v>1</v>
      </c>
      <c r="N706" s="213"/>
      <c r="O706" s="157">
        <f t="shared" si="39"/>
        <v>0</v>
      </c>
      <c r="P706" s="255">
        <v>4607109914304</v>
      </c>
      <c r="Q706" s="256"/>
      <c r="R706" s="212" t="s">
        <v>5425</v>
      </c>
    </row>
    <row r="707" spans="1:18" ht="58.15" customHeight="1">
      <c r="A707" s="209">
        <v>694</v>
      </c>
      <c r="B707" s="211">
        <v>4626</v>
      </c>
      <c r="C707" s="477" t="s">
        <v>8273</v>
      </c>
      <c r="D707" s="274"/>
      <c r="E707" s="402" t="s">
        <v>5418</v>
      </c>
      <c r="F707" s="403" t="s">
        <v>8088</v>
      </c>
      <c r="G707" s="429" t="s">
        <v>8089</v>
      </c>
      <c r="H707" s="250" t="str">
        <f t="shared" si="38"/>
        <v>фото</v>
      </c>
      <c r="I707" s="153" t="s">
        <v>8215</v>
      </c>
      <c r="J707" s="321" t="s">
        <v>5424</v>
      </c>
      <c r="K707" s="322">
        <v>1</v>
      </c>
      <c r="L707" s="404">
        <v>361.3</v>
      </c>
      <c r="M707" s="156">
        <v>1</v>
      </c>
      <c r="N707" s="213"/>
      <c r="O707" s="157">
        <f t="shared" si="39"/>
        <v>0</v>
      </c>
      <c r="P707" s="255">
        <v>4607109990346</v>
      </c>
      <c r="Q707" s="256"/>
      <c r="R707" s="212" t="s">
        <v>5425</v>
      </c>
    </row>
    <row r="708" spans="1:18" ht="58.15" customHeight="1">
      <c r="A708" s="209">
        <v>695</v>
      </c>
      <c r="B708" s="211">
        <v>13273</v>
      </c>
      <c r="C708" s="477" t="s">
        <v>5475</v>
      </c>
      <c r="D708" s="274"/>
      <c r="E708" s="402" t="s">
        <v>5418</v>
      </c>
      <c r="F708" s="403" t="s">
        <v>5476</v>
      </c>
      <c r="G708" s="429" t="s">
        <v>5477</v>
      </c>
      <c r="H708" s="250" t="str">
        <f t="shared" si="38"/>
        <v>фото</v>
      </c>
      <c r="I708" s="153" t="s">
        <v>5478</v>
      </c>
      <c r="J708" s="321" t="s">
        <v>5424</v>
      </c>
      <c r="K708" s="322">
        <v>1</v>
      </c>
      <c r="L708" s="404">
        <v>234.29999999999998</v>
      </c>
      <c r="M708" s="156">
        <v>1</v>
      </c>
      <c r="N708" s="213"/>
      <c r="O708" s="157">
        <f t="shared" si="39"/>
        <v>0</v>
      </c>
      <c r="P708" s="255">
        <v>4607109921388</v>
      </c>
      <c r="Q708" s="256"/>
      <c r="R708" s="212" t="s">
        <v>5425</v>
      </c>
    </row>
    <row r="709" spans="1:18" ht="58.15" customHeight="1">
      <c r="A709" s="209">
        <v>696</v>
      </c>
      <c r="B709" s="211">
        <v>1726</v>
      </c>
      <c r="C709" s="477" t="s">
        <v>8646</v>
      </c>
      <c r="D709" s="274"/>
      <c r="E709" s="402" t="s">
        <v>5418</v>
      </c>
      <c r="F709" s="403" t="s">
        <v>8897</v>
      </c>
      <c r="G709" s="429" t="s">
        <v>8898</v>
      </c>
      <c r="H709" s="250" t="str">
        <f t="shared" si="38"/>
        <v>фото</v>
      </c>
      <c r="I709" s="153" t="s">
        <v>8773</v>
      </c>
      <c r="J709" s="321" t="s">
        <v>5424</v>
      </c>
      <c r="K709" s="322">
        <v>1</v>
      </c>
      <c r="L709" s="404">
        <v>358.6</v>
      </c>
      <c r="M709" s="156">
        <v>1</v>
      </c>
      <c r="N709" s="213"/>
      <c r="O709" s="157">
        <f t="shared" si="39"/>
        <v>0</v>
      </c>
      <c r="P709" s="255">
        <v>4607109965818</v>
      </c>
      <c r="Q709" s="256"/>
      <c r="R709" s="212" t="s">
        <v>5425</v>
      </c>
    </row>
    <row r="710" spans="1:18" ht="58.15" customHeight="1">
      <c r="A710" s="209">
        <v>697</v>
      </c>
      <c r="B710" s="211">
        <v>350</v>
      </c>
      <c r="C710" s="477" t="s">
        <v>6000</v>
      </c>
      <c r="D710" s="274"/>
      <c r="E710" s="402" t="s">
        <v>5418</v>
      </c>
      <c r="F710" s="403" t="s">
        <v>6001</v>
      </c>
      <c r="G710" s="429" t="s">
        <v>6002</v>
      </c>
      <c r="H710" s="250" t="str">
        <f t="shared" si="38"/>
        <v>фото</v>
      </c>
      <c r="I710" s="153" t="s">
        <v>6003</v>
      </c>
      <c r="J710" s="321" t="s">
        <v>5424</v>
      </c>
      <c r="K710" s="322">
        <v>1</v>
      </c>
      <c r="L710" s="404">
        <v>302.60000000000002</v>
      </c>
      <c r="M710" s="156">
        <v>1</v>
      </c>
      <c r="N710" s="213"/>
      <c r="O710" s="157">
        <f t="shared" si="39"/>
        <v>0</v>
      </c>
      <c r="P710" s="255">
        <v>4607109927281</v>
      </c>
      <c r="Q710" s="256"/>
      <c r="R710" s="212" t="s">
        <v>5425</v>
      </c>
    </row>
    <row r="711" spans="1:18" ht="58.35" customHeight="1">
      <c r="A711" s="209">
        <v>698</v>
      </c>
      <c r="B711" s="211">
        <v>4036</v>
      </c>
      <c r="C711" s="477" t="s">
        <v>9964</v>
      </c>
      <c r="D711" s="274"/>
      <c r="E711" s="402" t="s">
        <v>5418</v>
      </c>
      <c r="F711" s="403" t="s">
        <v>10047</v>
      </c>
      <c r="G711" s="429" t="s">
        <v>10048</v>
      </c>
      <c r="H711" s="250" t="str">
        <f t="shared" si="38"/>
        <v>фото</v>
      </c>
      <c r="I711" s="153" t="s">
        <v>10140</v>
      </c>
      <c r="J711" s="321" t="s">
        <v>5424</v>
      </c>
      <c r="K711" s="322">
        <v>1</v>
      </c>
      <c r="L711" s="404">
        <v>609.1</v>
      </c>
      <c r="M711" s="156">
        <v>1</v>
      </c>
      <c r="N711" s="213"/>
      <c r="O711" s="157">
        <f t="shared" si="39"/>
        <v>0</v>
      </c>
      <c r="P711" s="255">
        <v>4607109982549</v>
      </c>
      <c r="Q711" s="256"/>
      <c r="R711" s="212" t="s">
        <v>5425</v>
      </c>
    </row>
    <row r="712" spans="1:18" ht="58.15" customHeight="1">
      <c r="A712" s="209">
        <v>699</v>
      </c>
      <c r="B712" s="211">
        <v>5703</v>
      </c>
      <c r="C712" s="477" t="s">
        <v>6004</v>
      </c>
      <c r="D712" s="274"/>
      <c r="E712" s="402" t="s">
        <v>5418</v>
      </c>
      <c r="F712" s="403" t="s">
        <v>6005</v>
      </c>
      <c r="G712" s="429" t="s">
        <v>6006</v>
      </c>
      <c r="H712" s="250" t="str">
        <f t="shared" si="38"/>
        <v>фото</v>
      </c>
      <c r="I712" s="153" t="s">
        <v>6007</v>
      </c>
      <c r="J712" s="321" t="s">
        <v>5424</v>
      </c>
      <c r="K712" s="322">
        <v>1</v>
      </c>
      <c r="L712" s="404">
        <v>331.90000000000003</v>
      </c>
      <c r="M712" s="156">
        <v>1</v>
      </c>
      <c r="N712" s="213"/>
      <c r="O712" s="157">
        <f t="shared" si="39"/>
        <v>0</v>
      </c>
      <c r="P712" s="255">
        <v>4607109932612</v>
      </c>
      <c r="Q712" s="256"/>
      <c r="R712" s="212" t="s">
        <v>5425</v>
      </c>
    </row>
    <row r="713" spans="1:18" ht="58.15" customHeight="1">
      <c r="A713" s="209">
        <v>700</v>
      </c>
      <c r="B713" s="211">
        <v>13292</v>
      </c>
      <c r="C713" s="477" t="s">
        <v>6031</v>
      </c>
      <c r="D713" s="274"/>
      <c r="E713" s="402" t="s">
        <v>5418</v>
      </c>
      <c r="F713" s="403" t="s">
        <v>6032</v>
      </c>
      <c r="G713" s="429" t="s">
        <v>6033</v>
      </c>
      <c r="H713" s="250" t="str">
        <f t="shared" si="38"/>
        <v>фото</v>
      </c>
      <c r="I713" s="153" t="s">
        <v>6034</v>
      </c>
      <c r="J713" s="321" t="s">
        <v>5424</v>
      </c>
      <c r="K713" s="322">
        <v>1</v>
      </c>
      <c r="L713" s="404">
        <v>274.3</v>
      </c>
      <c r="M713" s="156">
        <v>1</v>
      </c>
      <c r="N713" s="213"/>
      <c r="O713" s="157">
        <f t="shared" si="39"/>
        <v>0</v>
      </c>
      <c r="P713" s="255">
        <v>4607109921203</v>
      </c>
      <c r="Q713" s="256"/>
      <c r="R713" s="212" t="s">
        <v>5425</v>
      </c>
    </row>
    <row r="714" spans="1:18" ht="58.15" customHeight="1">
      <c r="A714" s="209">
        <v>701</v>
      </c>
      <c r="B714" s="211">
        <v>3077</v>
      </c>
      <c r="C714" s="477" t="s">
        <v>6035</v>
      </c>
      <c r="D714" s="274"/>
      <c r="E714" s="402" t="s">
        <v>5418</v>
      </c>
      <c r="F714" s="403" t="s">
        <v>6036</v>
      </c>
      <c r="G714" s="429" t="s">
        <v>6037</v>
      </c>
      <c r="H714" s="250" t="str">
        <f t="shared" si="38"/>
        <v>фото</v>
      </c>
      <c r="I714" s="153" t="s">
        <v>6038</v>
      </c>
      <c r="J714" s="321" t="s">
        <v>5424</v>
      </c>
      <c r="K714" s="322">
        <v>1</v>
      </c>
      <c r="L714" s="404">
        <v>198.7</v>
      </c>
      <c r="M714" s="156">
        <v>1</v>
      </c>
      <c r="N714" s="213"/>
      <c r="O714" s="157">
        <f t="shared" si="39"/>
        <v>0</v>
      </c>
      <c r="P714" s="255">
        <v>4607109954584</v>
      </c>
      <c r="Q714" s="256"/>
      <c r="R714" s="212" t="s">
        <v>5425</v>
      </c>
    </row>
    <row r="715" spans="1:18" ht="58.15" customHeight="1">
      <c r="A715" s="209">
        <v>702</v>
      </c>
      <c r="B715" s="211">
        <v>4490</v>
      </c>
      <c r="C715" s="477" t="s">
        <v>8647</v>
      </c>
      <c r="D715" s="274"/>
      <c r="E715" s="402" t="s">
        <v>5418</v>
      </c>
      <c r="F715" s="403" t="s">
        <v>8899</v>
      </c>
      <c r="G715" s="429" t="s">
        <v>8900</v>
      </c>
      <c r="H715" s="250" t="str">
        <f t="shared" si="38"/>
        <v>фото</v>
      </c>
      <c r="I715" s="153" t="s">
        <v>8774</v>
      </c>
      <c r="J715" s="321" t="s">
        <v>5424</v>
      </c>
      <c r="K715" s="322">
        <v>1</v>
      </c>
      <c r="L715" s="404">
        <v>483.90000000000003</v>
      </c>
      <c r="M715" s="156">
        <v>1</v>
      </c>
      <c r="N715" s="213"/>
      <c r="O715" s="157">
        <f t="shared" si="39"/>
        <v>0</v>
      </c>
      <c r="P715" s="255">
        <v>4607109953792</v>
      </c>
      <c r="Q715" s="256"/>
      <c r="R715" s="212" t="s">
        <v>5425</v>
      </c>
    </row>
    <row r="716" spans="1:18" ht="58.15" customHeight="1">
      <c r="A716" s="209">
        <v>703</v>
      </c>
      <c r="B716" s="211">
        <v>4554</v>
      </c>
      <c r="C716" s="477" t="s">
        <v>6008</v>
      </c>
      <c r="D716" s="274"/>
      <c r="E716" s="402" t="s">
        <v>5418</v>
      </c>
      <c r="F716" s="403" t="s">
        <v>6009</v>
      </c>
      <c r="G716" s="429" t="s">
        <v>6010</v>
      </c>
      <c r="H716" s="250" t="str">
        <f t="shared" si="38"/>
        <v>фото</v>
      </c>
      <c r="I716" s="153" t="s">
        <v>6011</v>
      </c>
      <c r="J716" s="321" t="s">
        <v>5424</v>
      </c>
      <c r="K716" s="322">
        <v>1</v>
      </c>
      <c r="L716" s="404">
        <v>281.20000000000005</v>
      </c>
      <c r="M716" s="156">
        <v>1</v>
      </c>
      <c r="N716" s="213"/>
      <c r="O716" s="157">
        <f t="shared" si="39"/>
        <v>0</v>
      </c>
      <c r="P716" s="255">
        <v>4607109989753</v>
      </c>
      <c r="Q716" s="256"/>
      <c r="R716" s="212" t="s">
        <v>5425</v>
      </c>
    </row>
    <row r="717" spans="1:18" ht="58.15" customHeight="1">
      <c r="A717" s="209">
        <v>704</v>
      </c>
      <c r="B717" s="211">
        <v>6933</v>
      </c>
      <c r="C717" s="477" t="s">
        <v>5694</v>
      </c>
      <c r="D717" s="274"/>
      <c r="E717" s="402" t="s">
        <v>5418</v>
      </c>
      <c r="F717" s="403" t="s">
        <v>5695</v>
      </c>
      <c r="G717" s="429" t="s">
        <v>5696</v>
      </c>
      <c r="H717" s="250" t="str">
        <f t="shared" si="38"/>
        <v>фото</v>
      </c>
      <c r="I717" s="153" t="s">
        <v>5697</v>
      </c>
      <c r="J717" s="321" t="s">
        <v>5424</v>
      </c>
      <c r="K717" s="322">
        <v>1</v>
      </c>
      <c r="L717" s="404">
        <v>314.40000000000003</v>
      </c>
      <c r="M717" s="156">
        <v>1</v>
      </c>
      <c r="N717" s="213"/>
      <c r="O717" s="157">
        <f t="shared" si="39"/>
        <v>0</v>
      </c>
      <c r="P717" s="255">
        <v>4607109945773</v>
      </c>
      <c r="Q717" s="458"/>
      <c r="R717" s="212" t="s">
        <v>5425</v>
      </c>
    </row>
    <row r="718" spans="1:18" ht="58.15" customHeight="1">
      <c r="A718" s="209">
        <v>705</v>
      </c>
      <c r="B718" s="211">
        <v>4530</v>
      </c>
      <c r="C718" s="477" t="s">
        <v>8648</v>
      </c>
      <c r="D718" s="274"/>
      <c r="E718" s="402" t="s">
        <v>5418</v>
      </c>
      <c r="F718" s="403" t="s">
        <v>8901</v>
      </c>
      <c r="G718" s="429" t="s">
        <v>8902</v>
      </c>
      <c r="H718" s="250" t="str">
        <f t="shared" si="38"/>
        <v>фото</v>
      </c>
      <c r="I718" s="153" t="s">
        <v>8775</v>
      </c>
      <c r="J718" s="321" t="s">
        <v>5424</v>
      </c>
      <c r="K718" s="322">
        <v>1</v>
      </c>
      <c r="L718" s="404">
        <v>257.3</v>
      </c>
      <c r="M718" s="156">
        <v>1</v>
      </c>
      <c r="N718" s="213"/>
      <c r="O718" s="157">
        <f t="shared" si="39"/>
        <v>0</v>
      </c>
      <c r="P718" s="255">
        <v>4607109989517</v>
      </c>
      <c r="Q718" s="256"/>
      <c r="R718" s="212" t="s">
        <v>5425</v>
      </c>
    </row>
    <row r="719" spans="1:18" ht="58.15" customHeight="1">
      <c r="A719" s="209">
        <v>706</v>
      </c>
      <c r="B719" s="211">
        <v>4577</v>
      </c>
      <c r="C719" s="477" t="s">
        <v>8268</v>
      </c>
      <c r="D719" s="274"/>
      <c r="E719" s="402" t="s">
        <v>5418</v>
      </c>
      <c r="F719" s="403" t="s">
        <v>8078</v>
      </c>
      <c r="G719" s="429" t="s">
        <v>8079</v>
      </c>
      <c r="H719" s="250" t="str">
        <f t="shared" si="38"/>
        <v>фото</v>
      </c>
      <c r="I719" s="153" t="s">
        <v>8210</v>
      </c>
      <c r="J719" s="321" t="s">
        <v>5424</v>
      </c>
      <c r="K719" s="322">
        <v>1</v>
      </c>
      <c r="L719" s="404">
        <v>462.5</v>
      </c>
      <c r="M719" s="156">
        <v>1</v>
      </c>
      <c r="N719" s="213"/>
      <c r="O719" s="157">
        <f t="shared" si="39"/>
        <v>0</v>
      </c>
      <c r="P719" s="255">
        <v>4607109922323</v>
      </c>
      <c r="Q719" s="256"/>
      <c r="R719" s="212" t="s">
        <v>5425</v>
      </c>
    </row>
    <row r="720" spans="1:18" ht="58.15" customHeight="1">
      <c r="A720" s="209">
        <v>707</v>
      </c>
      <c r="B720" s="211">
        <v>10806</v>
      </c>
      <c r="C720" s="477" t="s">
        <v>5666</v>
      </c>
      <c r="D720" s="274"/>
      <c r="E720" s="402" t="s">
        <v>5418</v>
      </c>
      <c r="F720" s="403" t="s">
        <v>5667</v>
      </c>
      <c r="G720" s="429" t="s">
        <v>5668</v>
      </c>
      <c r="H720" s="250" t="str">
        <f t="shared" si="38"/>
        <v>фото</v>
      </c>
      <c r="I720" s="153" t="s">
        <v>5669</v>
      </c>
      <c r="J720" s="321" t="s">
        <v>5424</v>
      </c>
      <c r="K720" s="322">
        <v>1</v>
      </c>
      <c r="L720" s="404">
        <v>331.90000000000003</v>
      </c>
      <c r="M720" s="156">
        <v>1</v>
      </c>
      <c r="N720" s="213"/>
      <c r="O720" s="157">
        <f t="shared" si="39"/>
        <v>0</v>
      </c>
      <c r="P720" s="255">
        <v>4607109983003</v>
      </c>
      <c r="Q720" s="256"/>
      <c r="R720" s="212" t="s">
        <v>5425</v>
      </c>
    </row>
    <row r="721" spans="1:18" ht="58.15" customHeight="1">
      <c r="A721" s="209">
        <v>708</v>
      </c>
      <c r="B721" s="211">
        <v>1714</v>
      </c>
      <c r="C721" s="477" t="s">
        <v>5670</v>
      </c>
      <c r="D721" s="274"/>
      <c r="E721" s="402" t="s">
        <v>5418</v>
      </c>
      <c r="F721" s="403" t="s">
        <v>5671</v>
      </c>
      <c r="G721" s="429" t="s">
        <v>5672</v>
      </c>
      <c r="H721" s="250" t="str">
        <f t="shared" si="38"/>
        <v>фото</v>
      </c>
      <c r="I721" s="153" t="s">
        <v>5673</v>
      </c>
      <c r="J721" s="321" t="s">
        <v>5424</v>
      </c>
      <c r="K721" s="322">
        <v>2</v>
      </c>
      <c r="L721" s="404">
        <v>316.8</v>
      </c>
      <c r="M721" s="156">
        <v>1</v>
      </c>
      <c r="N721" s="213"/>
      <c r="O721" s="157">
        <f t="shared" si="39"/>
        <v>0</v>
      </c>
      <c r="P721" s="255">
        <v>4607109965719</v>
      </c>
      <c r="Q721" s="428"/>
      <c r="R721" s="212" t="s">
        <v>5425</v>
      </c>
    </row>
    <row r="722" spans="1:18" ht="58.15" customHeight="1">
      <c r="A722" s="209">
        <v>709</v>
      </c>
      <c r="B722" s="211">
        <v>4083</v>
      </c>
      <c r="C722" s="477" t="s">
        <v>5674</v>
      </c>
      <c r="D722" s="274"/>
      <c r="E722" s="402" t="s">
        <v>5418</v>
      </c>
      <c r="F722" s="403" t="s">
        <v>5675</v>
      </c>
      <c r="G722" s="429" t="s">
        <v>5676</v>
      </c>
      <c r="H722" s="250" t="str">
        <f t="shared" si="38"/>
        <v>фото</v>
      </c>
      <c r="I722" s="153" t="s">
        <v>5677</v>
      </c>
      <c r="J722" s="321" t="s">
        <v>5424</v>
      </c>
      <c r="K722" s="322">
        <v>1</v>
      </c>
      <c r="L722" s="404">
        <v>331.90000000000003</v>
      </c>
      <c r="M722" s="156">
        <v>1</v>
      </c>
      <c r="N722" s="213"/>
      <c r="O722" s="157">
        <f t="shared" si="39"/>
        <v>0</v>
      </c>
      <c r="P722" s="255">
        <v>4607109983010</v>
      </c>
      <c r="Q722" s="256"/>
      <c r="R722" s="212" t="s">
        <v>5425</v>
      </c>
    </row>
    <row r="723" spans="1:18" ht="47.85" customHeight="1">
      <c r="A723" s="209">
        <v>710</v>
      </c>
      <c r="B723" s="211">
        <v>13316</v>
      </c>
      <c r="C723" s="477" t="s">
        <v>11272</v>
      </c>
      <c r="D723" s="274"/>
      <c r="E723" s="486" t="s">
        <v>5418</v>
      </c>
      <c r="F723" s="487" t="s">
        <v>10950</v>
      </c>
      <c r="G723" s="488" t="s">
        <v>10951</v>
      </c>
      <c r="H723" s="250" t="str">
        <f t="shared" si="38"/>
        <v>фото</v>
      </c>
      <c r="I723" s="153" t="s">
        <v>11154</v>
      </c>
      <c r="J723" s="321" t="s">
        <v>169</v>
      </c>
      <c r="K723" s="322">
        <v>1</v>
      </c>
      <c r="L723" s="404">
        <v>427.70000000000005</v>
      </c>
      <c r="M723" s="156">
        <v>1</v>
      </c>
      <c r="N723" s="213"/>
      <c r="O723" s="157">
        <f t="shared" si="39"/>
        <v>0</v>
      </c>
      <c r="P723" s="255">
        <v>4607109945759</v>
      </c>
      <c r="Q723" s="164" t="s">
        <v>190</v>
      </c>
      <c r="R723" s="212" t="s">
        <v>5425</v>
      </c>
    </row>
    <row r="724" spans="1:18" ht="58.15" customHeight="1">
      <c r="A724" s="209">
        <v>711</v>
      </c>
      <c r="B724" s="211">
        <v>2305</v>
      </c>
      <c r="C724" s="477" t="s">
        <v>5678</v>
      </c>
      <c r="D724" s="274"/>
      <c r="E724" s="402" t="s">
        <v>5418</v>
      </c>
      <c r="F724" s="403" t="s">
        <v>5679</v>
      </c>
      <c r="G724" s="429" t="s">
        <v>5680</v>
      </c>
      <c r="H724" s="250" t="str">
        <f t="shared" ref="H724:H787" si="40">HYPERLINK("https://www.gardenbulbs.ru/images/vesna_CL/thumbnails/"&amp;C724&amp;".jpg","фото")</f>
        <v>фото</v>
      </c>
      <c r="I724" s="153" t="s">
        <v>5681</v>
      </c>
      <c r="J724" s="321" t="s">
        <v>5424</v>
      </c>
      <c r="K724" s="322">
        <v>1</v>
      </c>
      <c r="L724" s="404">
        <v>171.9</v>
      </c>
      <c r="M724" s="156">
        <v>1</v>
      </c>
      <c r="N724" s="213"/>
      <c r="O724" s="157">
        <f t="shared" ref="O724:O787" si="41">IF(ISERROR(L724*N724),0,L724*N724)</f>
        <v>0</v>
      </c>
      <c r="P724" s="255">
        <v>4607109958667</v>
      </c>
      <c r="Q724" s="428"/>
      <c r="R724" s="212" t="s">
        <v>5450</v>
      </c>
    </row>
    <row r="725" spans="1:18" ht="58.15" customHeight="1">
      <c r="A725" s="209">
        <v>712</v>
      </c>
      <c r="B725" s="211">
        <v>12055</v>
      </c>
      <c r="C725" s="477" t="s">
        <v>8269</v>
      </c>
      <c r="D725" s="274"/>
      <c r="E725" s="402" t="s">
        <v>5418</v>
      </c>
      <c r="F725" s="403" t="s">
        <v>8080</v>
      </c>
      <c r="G725" s="429" t="s">
        <v>8081</v>
      </c>
      <c r="H725" s="250" t="str">
        <f t="shared" si="40"/>
        <v>фото</v>
      </c>
      <c r="I725" s="153" t="s">
        <v>8211</v>
      </c>
      <c r="J725" s="321" t="s">
        <v>5424</v>
      </c>
      <c r="K725" s="322">
        <v>1</v>
      </c>
      <c r="L725" s="404">
        <v>590.4</v>
      </c>
      <c r="M725" s="156">
        <v>1</v>
      </c>
      <c r="N725" s="213"/>
      <c r="O725" s="157">
        <f t="shared" si="41"/>
        <v>0</v>
      </c>
      <c r="P725" s="255">
        <v>4607109984383</v>
      </c>
      <c r="Q725" s="256"/>
      <c r="R725" s="212" t="s">
        <v>5425</v>
      </c>
    </row>
    <row r="726" spans="1:18" ht="58.15" customHeight="1">
      <c r="A726" s="209">
        <v>713</v>
      </c>
      <c r="B726" s="211">
        <v>1677</v>
      </c>
      <c r="C726" s="477" t="s">
        <v>8649</v>
      </c>
      <c r="D726" s="274"/>
      <c r="E726" s="402" t="s">
        <v>5418</v>
      </c>
      <c r="F726" s="403" t="s">
        <v>8903</v>
      </c>
      <c r="G726" s="429" t="s">
        <v>8904</v>
      </c>
      <c r="H726" s="250" t="str">
        <f t="shared" si="40"/>
        <v>фото</v>
      </c>
      <c r="I726" s="153" t="s">
        <v>8776</v>
      </c>
      <c r="J726" s="321" t="s">
        <v>5424</v>
      </c>
      <c r="K726" s="322">
        <v>1</v>
      </c>
      <c r="L726" s="404">
        <v>387.90000000000003</v>
      </c>
      <c r="M726" s="156">
        <v>1</v>
      </c>
      <c r="N726" s="213"/>
      <c r="O726" s="157">
        <f t="shared" si="41"/>
        <v>0</v>
      </c>
      <c r="P726" s="255">
        <v>4607109976340</v>
      </c>
      <c r="Q726" s="256"/>
      <c r="R726" s="212" t="s">
        <v>5425</v>
      </c>
    </row>
    <row r="727" spans="1:18" ht="58.15" customHeight="1">
      <c r="A727" s="209">
        <v>714</v>
      </c>
      <c r="B727" s="211">
        <v>10807</v>
      </c>
      <c r="C727" s="477" t="s">
        <v>5682</v>
      </c>
      <c r="D727" s="274"/>
      <c r="E727" s="402" t="s">
        <v>5418</v>
      </c>
      <c r="F727" s="403" t="s">
        <v>5683</v>
      </c>
      <c r="G727" s="429" t="s">
        <v>5684</v>
      </c>
      <c r="H727" s="250" t="str">
        <f t="shared" si="40"/>
        <v>фото</v>
      </c>
      <c r="I727" s="153" t="s">
        <v>5685</v>
      </c>
      <c r="J727" s="321" t="s">
        <v>5424</v>
      </c>
      <c r="K727" s="322">
        <v>1</v>
      </c>
      <c r="L727" s="404">
        <v>310.60000000000002</v>
      </c>
      <c r="M727" s="156">
        <v>1</v>
      </c>
      <c r="N727" s="213"/>
      <c r="O727" s="157">
        <f t="shared" si="41"/>
        <v>0</v>
      </c>
      <c r="P727" s="255">
        <v>4607109925300</v>
      </c>
      <c r="Q727" s="256"/>
      <c r="R727" s="212" t="s">
        <v>5425</v>
      </c>
    </row>
    <row r="728" spans="1:18" ht="58.15" customHeight="1">
      <c r="A728" s="209">
        <v>715</v>
      </c>
      <c r="B728" s="211">
        <v>3019</v>
      </c>
      <c r="C728" s="477" t="s">
        <v>5686</v>
      </c>
      <c r="D728" s="274"/>
      <c r="E728" s="402" t="s">
        <v>5418</v>
      </c>
      <c r="F728" s="403" t="s">
        <v>5687</v>
      </c>
      <c r="G728" s="429" t="s">
        <v>5688</v>
      </c>
      <c r="H728" s="250" t="str">
        <f t="shared" si="40"/>
        <v>фото</v>
      </c>
      <c r="I728" s="153" t="s">
        <v>5689</v>
      </c>
      <c r="J728" s="321" t="s">
        <v>5424</v>
      </c>
      <c r="K728" s="322">
        <v>1</v>
      </c>
      <c r="L728" s="404">
        <v>387.90000000000003</v>
      </c>
      <c r="M728" s="156">
        <v>1</v>
      </c>
      <c r="N728" s="213"/>
      <c r="O728" s="157">
        <f t="shared" si="41"/>
        <v>0</v>
      </c>
      <c r="P728" s="255">
        <v>4607109954416</v>
      </c>
      <c r="Q728" s="256"/>
      <c r="R728" s="212" t="s">
        <v>5425</v>
      </c>
    </row>
    <row r="729" spans="1:18" ht="58.15" customHeight="1">
      <c r="A729" s="209">
        <v>716</v>
      </c>
      <c r="B729" s="211">
        <v>3021</v>
      </c>
      <c r="C729" s="477" t="s">
        <v>5690</v>
      </c>
      <c r="D729" s="274"/>
      <c r="E729" s="402" t="s">
        <v>5418</v>
      </c>
      <c r="F729" s="403" t="s">
        <v>5691</v>
      </c>
      <c r="G729" s="429" t="s">
        <v>5692</v>
      </c>
      <c r="H729" s="250" t="str">
        <f t="shared" si="40"/>
        <v>фото</v>
      </c>
      <c r="I729" s="153" t="s">
        <v>5693</v>
      </c>
      <c r="J729" s="321" t="s">
        <v>5424</v>
      </c>
      <c r="K729" s="322">
        <v>1</v>
      </c>
      <c r="L729" s="404">
        <v>171.9</v>
      </c>
      <c r="M729" s="156">
        <v>1</v>
      </c>
      <c r="N729" s="213"/>
      <c r="O729" s="157">
        <f t="shared" si="41"/>
        <v>0</v>
      </c>
      <c r="P729" s="255">
        <v>4607109954430</v>
      </c>
      <c r="Q729" s="256"/>
      <c r="R729" s="212" t="s">
        <v>5425</v>
      </c>
    </row>
    <row r="730" spans="1:18" ht="58.15" customHeight="1">
      <c r="A730" s="209">
        <v>717</v>
      </c>
      <c r="B730" s="211">
        <v>5688</v>
      </c>
      <c r="C730" s="477" t="s">
        <v>8650</v>
      </c>
      <c r="D730" s="274"/>
      <c r="E730" s="402" t="s">
        <v>5418</v>
      </c>
      <c r="F730" s="403" t="s">
        <v>8905</v>
      </c>
      <c r="G730" s="429" t="s">
        <v>8906</v>
      </c>
      <c r="H730" s="250" t="str">
        <f t="shared" si="40"/>
        <v>фото</v>
      </c>
      <c r="I730" s="153" t="s">
        <v>8777</v>
      </c>
      <c r="J730" s="321" t="s">
        <v>5424</v>
      </c>
      <c r="K730" s="322">
        <v>1</v>
      </c>
      <c r="L730" s="404">
        <v>228</v>
      </c>
      <c r="M730" s="156">
        <v>1</v>
      </c>
      <c r="N730" s="213"/>
      <c r="O730" s="157">
        <f t="shared" si="41"/>
        <v>0</v>
      </c>
      <c r="P730" s="255">
        <v>4607109982679</v>
      </c>
      <c r="Q730" s="256"/>
      <c r="R730" s="212" t="s">
        <v>5425</v>
      </c>
    </row>
    <row r="731" spans="1:18" ht="58.15" customHeight="1">
      <c r="A731" s="209">
        <v>718</v>
      </c>
      <c r="B731" s="211">
        <v>2291</v>
      </c>
      <c r="C731" s="477" t="s">
        <v>5599</v>
      </c>
      <c r="D731" s="274"/>
      <c r="E731" s="402" t="s">
        <v>5418</v>
      </c>
      <c r="F731" s="403" t="s">
        <v>5600</v>
      </c>
      <c r="G731" s="429" t="s">
        <v>5601</v>
      </c>
      <c r="H731" s="250" t="str">
        <f t="shared" si="40"/>
        <v>фото</v>
      </c>
      <c r="I731" s="153" t="s">
        <v>5602</v>
      </c>
      <c r="J731" s="321" t="s">
        <v>5424</v>
      </c>
      <c r="K731" s="322">
        <v>1</v>
      </c>
      <c r="L731" s="404">
        <v>228</v>
      </c>
      <c r="M731" s="156">
        <v>1</v>
      </c>
      <c r="N731" s="213"/>
      <c r="O731" s="157">
        <f t="shared" si="41"/>
        <v>0</v>
      </c>
      <c r="P731" s="255">
        <v>4607109957455</v>
      </c>
      <c r="Q731" s="428"/>
      <c r="R731" s="212" t="s">
        <v>5425</v>
      </c>
    </row>
    <row r="732" spans="1:18" ht="58.15" customHeight="1">
      <c r="A732" s="209">
        <v>719</v>
      </c>
      <c r="B732" s="211">
        <v>3712</v>
      </c>
      <c r="C732" s="477" t="s">
        <v>5595</v>
      </c>
      <c r="D732" s="274"/>
      <c r="E732" s="402" t="s">
        <v>5418</v>
      </c>
      <c r="F732" s="403" t="s">
        <v>5596</v>
      </c>
      <c r="G732" s="429" t="s">
        <v>5597</v>
      </c>
      <c r="H732" s="250" t="str">
        <f t="shared" si="40"/>
        <v>фото</v>
      </c>
      <c r="I732" s="153" t="s">
        <v>5598</v>
      </c>
      <c r="J732" s="321" t="s">
        <v>5424</v>
      </c>
      <c r="K732" s="322">
        <v>1</v>
      </c>
      <c r="L732" s="404">
        <v>228</v>
      </c>
      <c r="M732" s="156">
        <v>1</v>
      </c>
      <c r="N732" s="213"/>
      <c r="O732" s="157">
        <f t="shared" si="41"/>
        <v>0</v>
      </c>
      <c r="P732" s="255">
        <v>4607109976296</v>
      </c>
      <c r="Q732" s="256"/>
      <c r="R732" s="212" t="s">
        <v>5425</v>
      </c>
    </row>
    <row r="733" spans="1:18" ht="58.35" customHeight="1">
      <c r="A733" s="209">
        <v>720</v>
      </c>
      <c r="B733" s="211">
        <v>6934</v>
      </c>
      <c r="C733" s="477" t="s">
        <v>9965</v>
      </c>
      <c r="D733" s="274"/>
      <c r="E733" s="402" t="s">
        <v>5418</v>
      </c>
      <c r="F733" s="403" t="s">
        <v>10049</v>
      </c>
      <c r="G733" s="429" t="s">
        <v>10050</v>
      </c>
      <c r="H733" s="250" t="str">
        <f t="shared" si="40"/>
        <v>фото</v>
      </c>
      <c r="I733" s="153" t="s">
        <v>10141</v>
      </c>
      <c r="J733" s="321" t="s">
        <v>5424</v>
      </c>
      <c r="K733" s="322">
        <v>1</v>
      </c>
      <c r="L733" s="404">
        <v>275.8</v>
      </c>
      <c r="M733" s="156">
        <v>1</v>
      </c>
      <c r="N733" s="213"/>
      <c r="O733" s="157">
        <f t="shared" si="41"/>
        <v>0</v>
      </c>
      <c r="P733" s="255">
        <v>4607109945780</v>
      </c>
      <c r="Q733" s="256"/>
      <c r="R733" s="212" t="s">
        <v>5425</v>
      </c>
    </row>
    <row r="734" spans="1:18" ht="58.15" customHeight="1">
      <c r="A734" s="209">
        <v>721</v>
      </c>
      <c r="B734" s="211">
        <v>13279</v>
      </c>
      <c r="C734" s="477" t="s">
        <v>5659</v>
      </c>
      <c r="D734" s="274"/>
      <c r="E734" s="402" t="s">
        <v>5418</v>
      </c>
      <c r="F734" s="403" t="s">
        <v>5660</v>
      </c>
      <c r="G734" s="429" t="s">
        <v>5661</v>
      </c>
      <c r="H734" s="250" t="str">
        <f t="shared" si="40"/>
        <v>фото</v>
      </c>
      <c r="I734" s="153" t="s">
        <v>5662</v>
      </c>
      <c r="J734" s="321" t="s">
        <v>5424</v>
      </c>
      <c r="K734" s="322">
        <v>1</v>
      </c>
      <c r="L734" s="404">
        <v>267.90000000000003</v>
      </c>
      <c r="M734" s="156">
        <v>1</v>
      </c>
      <c r="N734" s="213"/>
      <c r="O734" s="157">
        <f t="shared" si="41"/>
        <v>0</v>
      </c>
      <c r="P734" s="255">
        <v>4607109921326</v>
      </c>
      <c r="Q734" s="256"/>
      <c r="R734" s="212" t="s">
        <v>5425</v>
      </c>
    </row>
    <row r="735" spans="1:18" ht="58.15" customHeight="1">
      <c r="A735" s="209">
        <v>722</v>
      </c>
      <c r="B735" s="211">
        <v>6765</v>
      </c>
      <c r="C735" s="477" t="s">
        <v>5663</v>
      </c>
      <c r="D735" s="274"/>
      <c r="E735" s="402" t="s">
        <v>5418</v>
      </c>
      <c r="F735" s="403" t="s">
        <v>9498</v>
      </c>
      <c r="G735" s="429" t="s">
        <v>5664</v>
      </c>
      <c r="H735" s="250" t="str">
        <f t="shared" si="40"/>
        <v>фото</v>
      </c>
      <c r="I735" s="153" t="s">
        <v>5665</v>
      </c>
      <c r="J735" s="321" t="s">
        <v>5424</v>
      </c>
      <c r="K735" s="322">
        <v>1</v>
      </c>
      <c r="L735" s="404">
        <v>462.5</v>
      </c>
      <c r="M735" s="156">
        <v>1</v>
      </c>
      <c r="N735" s="213"/>
      <c r="O735" s="157">
        <f t="shared" si="41"/>
        <v>0</v>
      </c>
      <c r="P735" s="255">
        <v>4607109944097</v>
      </c>
      <c r="Q735" s="256"/>
      <c r="R735" s="212" t="s">
        <v>5425</v>
      </c>
    </row>
    <row r="736" spans="1:18" ht="58.15" customHeight="1">
      <c r="A736" s="209">
        <v>723</v>
      </c>
      <c r="B736" s="211">
        <v>2513</v>
      </c>
      <c r="C736" s="477" t="s">
        <v>5603</v>
      </c>
      <c r="D736" s="274"/>
      <c r="E736" s="402" t="s">
        <v>5418</v>
      </c>
      <c r="F736" s="403" t="s">
        <v>5604</v>
      </c>
      <c r="G736" s="429" t="s">
        <v>5605</v>
      </c>
      <c r="H736" s="250" t="str">
        <f t="shared" si="40"/>
        <v>фото</v>
      </c>
      <c r="I736" s="153" t="s">
        <v>5606</v>
      </c>
      <c r="J736" s="321" t="s">
        <v>5424</v>
      </c>
      <c r="K736" s="322">
        <v>1</v>
      </c>
      <c r="L736" s="404">
        <v>331.90000000000003</v>
      </c>
      <c r="M736" s="156">
        <v>1</v>
      </c>
      <c r="N736" s="213"/>
      <c r="O736" s="157">
        <f t="shared" si="41"/>
        <v>0</v>
      </c>
      <c r="P736" s="255">
        <v>4607109975916</v>
      </c>
      <c r="Q736" s="428"/>
      <c r="R736" s="212" t="s">
        <v>5425</v>
      </c>
    </row>
    <row r="737" spans="1:18" ht="58.15" customHeight="1">
      <c r="A737" s="209">
        <v>724</v>
      </c>
      <c r="B737" s="211">
        <v>6869</v>
      </c>
      <c r="C737" s="477" t="s">
        <v>8651</v>
      </c>
      <c r="D737" s="274"/>
      <c r="E737" s="402" t="s">
        <v>5418</v>
      </c>
      <c r="F737" s="403" t="s">
        <v>8907</v>
      </c>
      <c r="G737" s="429" t="s">
        <v>8908</v>
      </c>
      <c r="H737" s="250" t="str">
        <f t="shared" si="40"/>
        <v>фото</v>
      </c>
      <c r="I737" s="153" t="s">
        <v>8778</v>
      </c>
      <c r="J737" s="321" t="s">
        <v>5424</v>
      </c>
      <c r="K737" s="322">
        <v>2</v>
      </c>
      <c r="L737" s="404">
        <v>332.6</v>
      </c>
      <c r="M737" s="156">
        <v>1</v>
      </c>
      <c r="N737" s="213"/>
      <c r="O737" s="157">
        <f t="shared" si="41"/>
        <v>0</v>
      </c>
      <c r="P737" s="255">
        <v>4607109982921</v>
      </c>
      <c r="Q737" s="256"/>
      <c r="R737" s="212" t="s">
        <v>5425</v>
      </c>
    </row>
    <row r="738" spans="1:18" ht="58.15" customHeight="1">
      <c r="A738" s="209">
        <v>725</v>
      </c>
      <c r="B738" s="211">
        <v>1678</v>
      </c>
      <c r="C738" s="477" t="s">
        <v>5607</v>
      </c>
      <c r="D738" s="274"/>
      <c r="E738" s="402" t="s">
        <v>5418</v>
      </c>
      <c r="F738" s="403" t="s">
        <v>5608</v>
      </c>
      <c r="G738" s="429" t="s">
        <v>5609</v>
      </c>
      <c r="H738" s="250" t="str">
        <f t="shared" si="40"/>
        <v>фото</v>
      </c>
      <c r="I738" s="153" t="s">
        <v>5610</v>
      </c>
      <c r="J738" s="321" t="s">
        <v>5424</v>
      </c>
      <c r="K738" s="322">
        <v>1</v>
      </c>
      <c r="L738" s="404">
        <v>361.3</v>
      </c>
      <c r="M738" s="156">
        <v>1</v>
      </c>
      <c r="N738" s="213"/>
      <c r="O738" s="157">
        <f t="shared" si="41"/>
        <v>0</v>
      </c>
      <c r="P738" s="255">
        <v>4607109965535</v>
      </c>
      <c r="Q738" s="256"/>
      <c r="R738" s="212" t="s">
        <v>5425</v>
      </c>
    </row>
    <row r="739" spans="1:18" ht="58.15" customHeight="1">
      <c r="A739" s="209">
        <v>726</v>
      </c>
      <c r="B739" s="211">
        <v>3016</v>
      </c>
      <c r="C739" s="477" t="s">
        <v>5611</v>
      </c>
      <c r="D739" s="274"/>
      <c r="E739" s="402" t="s">
        <v>5418</v>
      </c>
      <c r="F739" s="403" t="s">
        <v>5612</v>
      </c>
      <c r="G739" s="429" t="s">
        <v>5613</v>
      </c>
      <c r="H739" s="250" t="str">
        <f t="shared" si="40"/>
        <v>фото</v>
      </c>
      <c r="I739" s="153" t="s">
        <v>5614</v>
      </c>
      <c r="J739" s="321" t="s">
        <v>5424</v>
      </c>
      <c r="K739" s="322">
        <v>1</v>
      </c>
      <c r="L739" s="404">
        <v>361.3</v>
      </c>
      <c r="M739" s="156">
        <v>1</v>
      </c>
      <c r="N739" s="213"/>
      <c r="O739" s="157">
        <f t="shared" si="41"/>
        <v>0</v>
      </c>
      <c r="P739" s="255">
        <v>4607109954386</v>
      </c>
      <c r="Q739" s="256"/>
      <c r="R739" s="212" t="s">
        <v>5425</v>
      </c>
    </row>
    <row r="740" spans="1:18" ht="58.15" customHeight="1">
      <c r="A740" s="209">
        <v>727</v>
      </c>
      <c r="B740" s="211">
        <v>13277</v>
      </c>
      <c r="C740" s="477" t="s">
        <v>11273</v>
      </c>
      <c r="D740" s="274"/>
      <c r="E740" s="402" t="s">
        <v>5418</v>
      </c>
      <c r="F740" s="403" t="s">
        <v>5615</v>
      </c>
      <c r="G740" s="429" t="s">
        <v>10952</v>
      </c>
      <c r="H740" s="250" t="str">
        <f t="shared" si="40"/>
        <v>фото</v>
      </c>
      <c r="I740" s="153" t="s">
        <v>5616</v>
      </c>
      <c r="J740" s="321" t="s">
        <v>5424</v>
      </c>
      <c r="K740" s="322">
        <v>1</v>
      </c>
      <c r="L740" s="404">
        <v>274.3</v>
      </c>
      <c r="M740" s="156">
        <v>1</v>
      </c>
      <c r="N740" s="213"/>
      <c r="O740" s="157">
        <f t="shared" si="41"/>
        <v>0</v>
      </c>
      <c r="P740" s="255">
        <v>4607109921340</v>
      </c>
      <c r="Q740" s="256"/>
      <c r="R740" s="212" t="s">
        <v>5425</v>
      </c>
    </row>
    <row r="741" spans="1:18" ht="60">
      <c r="A741" s="209">
        <v>728</v>
      </c>
      <c r="B741" s="211">
        <v>368</v>
      </c>
      <c r="C741" s="477" t="s">
        <v>9442</v>
      </c>
      <c r="D741" s="274"/>
      <c r="E741" s="402" t="s">
        <v>5418</v>
      </c>
      <c r="F741" s="403" t="s">
        <v>9499</v>
      </c>
      <c r="G741" s="429" t="s">
        <v>9547</v>
      </c>
      <c r="H741" s="250" t="str">
        <f t="shared" si="40"/>
        <v>фото</v>
      </c>
      <c r="I741" s="153" t="s">
        <v>9597</v>
      </c>
      <c r="J741" s="321" t="s">
        <v>5424</v>
      </c>
      <c r="K741" s="322">
        <v>1</v>
      </c>
      <c r="L741" s="404">
        <v>622.4</v>
      </c>
      <c r="M741" s="156">
        <v>1</v>
      </c>
      <c r="N741" s="213"/>
      <c r="O741" s="157">
        <f t="shared" si="41"/>
        <v>0</v>
      </c>
      <c r="P741" s="255">
        <v>4607109927274</v>
      </c>
      <c r="Q741" s="256"/>
      <c r="R741" s="212" t="s">
        <v>5425</v>
      </c>
    </row>
    <row r="742" spans="1:18" ht="58.15" customHeight="1">
      <c r="A742" s="209">
        <v>729</v>
      </c>
      <c r="B742" s="211">
        <v>10784</v>
      </c>
      <c r="C742" s="477" t="s">
        <v>8652</v>
      </c>
      <c r="D742" s="274"/>
      <c r="E742" s="402" t="s">
        <v>5418</v>
      </c>
      <c r="F742" s="403" t="s">
        <v>8909</v>
      </c>
      <c r="G742" s="429" t="s">
        <v>8910</v>
      </c>
      <c r="H742" s="250" t="str">
        <f t="shared" si="40"/>
        <v>фото</v>
      </c>
      <c r="I742" s="153" t="s">
        <v>8779</v>
      </c>
      <c r="J742" s="321" t="s">
        <v>5424</v>
      </c>
      <c r="K742" s="322">
        <v>1</v>
      </c>
      <c r="L742" s="404">
        <v>182.7</v>
      </c>
      <c r="M742" s="156">
        <v>1</v>
      </c>
      <c r="N742" s="213"/>
      <c r="O742" s="157">
        <f t="shared" si="41"/>
        <v>0</v>
      </c>
      <c r="P742" s="255">
        <v>4607109988947</v>
      </c>
      <c r="Q742" s="256"/>
      <c r="R742" s="212" t="s">
        <v>5425</v>
      </c>
    </row>
    <row r="743" spans="1:18" ht="58.15" customHeight="1">
      <c r="A743" s="209">
        <v>730</v>
      </c>
      <c r="B743" s="211">
        <v>2306</v>
      </c>
      <c r="C743" s="477" t="s">
        <v>5707</v>
      </c>
      <c r="D743" s="274"/>
      <c r="E743" s="402" t="s">
        <v>5418</v>
      </c>
      <c r="F743" s="403" t="s">
        <v>5708</v>
      </c>
      <c r="G743" s="429" t="s">
        <v>5709</v>
      </c>
      <c r="H743" s="250" t="str">
        <f t="shared" si="40"/>
        <v>фото</v>
      </c>
      <c r="I743" s="153" t="s">
        <v>5710</v>
      </c>
      <c r="J743" s="321" t="s">
        <v>5424</v>
      </c>
      <c r="K743" s="322">
        <v>1</v>
      </c>
      <c r="L743" s="404">
        <v>387.90000000000003</v>
      </c>
      <c r="M743" s="156">
        <v>1</v>
      </c>
      <c r="N743" s="213"/>
      <c r="O743" s="157">
        <f t="shared" si="41"/>
        <v>0</v>
      </c>
      <c r="P743" s="255">
        <v>4607109957486</v>
      </c>
      <c r="Q743" s="428"/>
      <c r="R743" s="212" t="s">
        <v>5706</v>
      </c>
    </row>
    <row r="744" spans="1:18" ht="58.15" customHeight="1">
      <c r="A744" s="209">
        <v>731</v>
      </c>
      <c r="B744" s="211">
        <v>2312</v>
      </c>
      <c r="C744" s="477" t="s">
        <v>6039</v>
      </c>
      <c r="D744" s="274"/>
      <c r="E744" s="402" t="s">
        <v>5418</v>
      </c>
      <c r="F744" s="403" t="s">
        <v>6040</v>
      </c>
      <c r="G744" s="429" t="s">
        <v>6041</v>
      </c>
      <c r="H744" s="250" t="str">
        <f t="shared" si="40"/>
        <v>фото</v>
      </c>
      <c r="I744" s="153" t="s">
        <v>6042</v>
      </c>
      <c r="J744" s="321" t="s">
        <v>5424</v>
      </c>
      <c r="K744" s="322">
        <v>1</v>
      </c>
      <c r="L744" s="404">
        <v>301</v>
      </c>
      <c r="M744" s="156">
        <v>1</v>
      </c>
      <c r="N744" s="213"/>
      <c r="O744" s="157">
        <f t="shared" si="41"/>
        <v>0</v>
      </c>
      <c r="P744" s="255">
        <v>4607109957578</v>
      </c>
      <c r="Q744" s="256"/>
      <c r="R744" s="212" t="s">
        <v>5425</v>
      </c>
    </row>
    <row r="745" spans="1:18" ht="58.15" customHeight="1">
      <c r="A745" s="209">
        <v>732</v>
      </c>
      <c r="B745" s="211">
        <v>13293</v>
      </c>
      <c r="C745" s="477" t="s">
        <v>6043</v>
      </c>
      <c r="D745" s="274"/>
      <c r="E745" s="402" t="s">
        <v>5418</v>
      </c>
      <c r="F745" s="403" t="s">
        <v>6044</v>
      </c>
      <c r="G745" s="429" t="s">
        <v>6045</v>
      </c>
      <c r="H745" s="250" t="str">
        <f t="shared" si="40"/>
        <v>фото</v>
      </c>
      <c r="I745" s="153" t="s">
        <v>6046</v>
      </c>
      <c r="J745" s="321" t="s">
        <v>5424</v>
      </c>
      <c r="K745" s="322">
        <v>2</v>
      </c>
      <c r="L745" s="404">
        <v>386.20000000000005</v>
      </c>
      <c r="M745" s="156">
        <v>1</v>
      </c>
      <c r="N745" s="213"/>
      <c r="O745" s="157">
        <f t="shared" si="41"/>
        <v>0</v>
      </c>
      <c r="P745" s="255">
        <v>4607109921197</v>
      </c>
      <c r="Q745" s="256"/>
      <c r="R745" s="212" t="s">
        <v>5425</v>
      </c>
    </row>
    <row r="746" spans="1:18" ht="58.15" customHeight="1">
      <c r="A746" s="209">
        <v>733</v>
      </c>
      <c r="B746" s="211">
        <v>1716</v>
      </c>
      <c r="C746" s="477" t="s">
        <v>5549</v>
      </c>
      <c r="D746" s="274"/>
      <c r="E746" s="402" t="s">
        <v>5418</v>
      </c>
      <c r="F746" s="403" t="s">
        <v>5550</v>
      </c>
      <c r="G746" s="429" t="s">
        <v>5551</v>
      </c>
      <c r="H746" s="250" t="str">
        <f t="shared" si="40"/>
        <v>фото</v>
      </c>
      <c r="I746" s="153" t="s">
        <v>5552</v>
      </c>
      <c r="J746" s="321" t="s">
        <v>5424</v>
      </c>
      <c r="K746" s="322">
        <v>2</v>
      </c>
      <c r="L746" s="404">
        <v>332.6</v>
      </c>
      <c r="M746" s="156">
        <v>1</v>
      </c>
      <c r="N746" s="213"/>
      <c r="O746" s="157">
        <f t="shared" si="41"/>
        <v>0</v>
      </c>
      <c r="P746" s="255">
        <v>4607109965658</v>
      </c>
      <c r="Q746" s="256"/>
      <c r="R746" s="212" t="s">
        <v>5425</v>
      </c>
    </row>
    <row r="747" spans="1:18" ht="58.15" customHeight="1">
      <c r="A747" s="209">
        <v>734</v>
      </c>
      <c r="B747" s="211">
        <v>3716</v>
      </c>
      <c r="C747" s="477" t="s">
        <v>5553</v>
      </c>
      <c r="D747" s="274"/>
      <c r="E747" s="402" t="s">
        <v>5418</v>
      </c>
      <c r="F747" s="403" t="s">
        <v>5554</v>
      </c>
      <c r="G747" s="429" t="s">
        <v>5555</v>
      </c>
      <c r="H747" s="250" t="str">
        <f t="shared" si="40"/>
        <v>фото</v>
      </c>
      <c r="I747" s="153" t="s">
        <v>5556</v>
      </c>
      <c r="J747" s="321" t="s">
        <v>5424</v>
      </c>
      <c r="K747" s="322">
        <v>1</v>
      </c>
      <c r="L747" s="404">
        <v>289.20000000000005</v>
      </c>
      <c r="M747" s="156">
        <v>1</v>
      </c>
      <c r="N747" s="213"/>
      <c r="O747" s="157">
        <f t="shared" si="41"/>
        <v>0</v>
      </c>
      <c r="P747" s="255">
        <v>4607109976241</v>
      </c>
      <c r="Q747" s="256"/>
      <c r="R747" s="212" t="s">
        <v>5425</v>
      </c>
    </row>
    <row r="748" spans="1:18" ht="58.15" customHeight="1">
      <c r="A748" s="209">
        <v>735</v>
      </c>
      <c r="B748" s="211">
        <v>1655</v>
      </c>
      <c r="C748" s="477" t="s">
        <v>5714</v>
      </c>
      <c r="D748" s="274"/>
      <c r="E748" s="402" t="s">
        <v>5418</v>
      </c>
      <c r="F748" s="403" t="s">
        <v>5715</v>
      </c>
      <c r="G748" s="429" t="s">
        <v>5716</v>
      </c>
      <c r="H748" s="250" t="str">
        <f t="shared" si="40"/>
        <v>фото</v>
      </c>
      <c r="I748" s="153" t="s">
        <v>5717</v>
      </c>
      <c r="J748" s="321" t="s">
        <v>5424</v>
      </c>
      <c r="K748" s="322">
        <v>1</v>
      </c>
      <c r="L748" s="404">
        <v>238.6</v>
      </c>
      <c r="M748" s="156">
        <v>1</v>
      </c>
      <c r="N748" s="213"/>
      <c r="O748" s="157">
        <f t="shared" si="41"/>
        <v>0</v>
      </c>
      <c r="P748" s="255">
        <v>4607109957493</v>
      </c>
      <c r="Q748" s="428"/>
      <c r="R748" s="212" t="s">
        <v>5425</v>
      </c>
    </row>
    <row r="749" spans="1:18" ht="58.15" customHeight="1">
      <c r="A749" s="209">
        <v>736</v>
      </c>
      <c r="B749" s="211">
        <v>1717</v>
      </c>
      <c r="C749" s="477" t="s">
        <v>5557</v>
      </c>
      <c r="D749" s="274"/>
      <c r="E749" s="402" t="s">
        <v>5418</v>
      </c>
      <c r="F749" s="403" t="s">
        <v>854</v>
      </c>
      <c r="G749" s="429" t="s">
        <v>883</v>
      </c>
      <c r="H749" s="250" t="str">
        <f t="shared" si="40"/>
        <v>фото</v>
      </c>
      <c r="I749" s="153" t="s">
        <v>5558</v>
      </c>
      <c r="J749" s="321" t="s">
        <v>5424</v>
      </c>
      <c r="K749" s="322">
        <v>1</v>
      </c>
      <c r="L749" s="404">
        <v>222.6</v>
      </c>
      <c r="M749" s="156">
        <v>1</v>
      </c>
      <c r="N749" s="213"/>
      <c r="O749" s="157">
        <f t="shared" si="41"/>
        <v>0</v>
      </c>
      <c r="P749" s="255">
        <v>4607109965665</v>
      </c>
      <c r="Q749" s="256"/>
      <c r="R749" s="212" t="s">
        <v>5425</v>
      </c>
    </row>
    <row r="750" spans="1:18" ht="58.15" customHeight="1">
      <c r="A750" s="209">
        <v>737</v>
      </c>
      <c r="B750" s="211">
        <v>4070</v>
      </c>
      <c r="C750" s="477" t="s">
        <v>5559</v>
      </c>
      <c r="D750" s="274"/>
      <c r="E750" s="402" t="s">
        <v>5418</v>
      </c>
      <c r="F750" s="403" t="s">
        <v>5560</v>
      </c>
      <c r="G750" s="429" t="s">
        <v>5561</v>
      </c>
      <c r="H750" s="250" t="str">
        <f t="shared" si="40"/>
        <v>фото</v>
      </c>
      <c r="I750" s="153" t="s">
        <v>5562</v>
      </c>
      <c r="J750" s="321" t="s">
        <v>5424</v>
      </c>
      <c r="K750" s="322">
        <v>1</v>
      </c>
      <c r="L750" s="404">
        <v>302.60000000000002</v>
      </c>
      <c r="M750" s="156">
        <v>1</v>
      </c>
      <c r="N750" s="213"/>
      <c r="O750" s="157">
        <f t="shared" si="41"/>
        <v>0</v>
      </c>
      <c r="P750" s="255">
        <v>4607109982884</v>
      </c>
      <c r="Q750" s="256"/>
      <c r="R750" s="212" t="s">
        <v>5425</v>
      </c>
    </row>
    <row r="751" spans="1:18" ht="58.15" customHeight="1">
      <c r="A751" s="209">
        <v>738</v>
      </c>
      <c r="B751" s="211">
        <v>13276</v>
      </c>
      <c r="C751" s="477" t="s">
        <v>5591</v>
      </c>
      <c r="D751" s="274"/>
      <c r="E751" s="402" t="s">
        <v>5418</v>
      </c>
      <c r="F751" s="403" t="s">
        <v>5592</v>
      </c>
      <c r="G751" s="429" t="s">
        <v>5593</v>
      </c>
      <c r="H751" s="250" t="str">
        <f t="shared" si="40"/>
        <v>фото</v>
      </c>
      <c r="I751" s="153" t="s">
        <v>5594</v>
      </c>
      <c r="J751" s="321" t="s">
        <v>5424</v>
      </c>
      <c r="K751" s="322">
        <v>1</v>
      </c>
      <c r="L751" s="404">
        <v>410.40000000000003</v>
      </c>
      <c r="M751" s="156">
        <v>1</v>
      </c>
      <c r="N751" s="213"/>
      <c r="O751" s="157">
        <f t="shared" si="41"/>
        <v>0</v>
      </c>
      <c r="P751" s="255">
        <v>4607109921357</v>
      </c>
      <c r="Q751" s="256"/>
      <c r="R751" s="212" t="s">
        <v>5425</v>
      </c>
    </row>
    <row r="752" spans="1:18" ht="58.15" customHeight="1">
      <c r="A752" s="209">
        <v>739</v>
      </c>
      <c r="B752" s="211">
        <v>4701</v>
      </c>
      <c r="C752" s="477" t="s">
        <v>8270</v>
      </c>
      <c r="D752" s="274"/>
      <c r="E752" s="402" t="s">
        <v>5418</v>
      </c>
      <c r="F752" s="403" t="s">
        <v>8082</v>
      </c>
      <c r="G752" s="429" t="s">
        <v>8083</v>
      </c>
      <c r="H752" s="250" t="str">
        <f t="shared" si="40"/>
        <v>фото</v>
      </c>
      <c r="I752" s="153" t="s">
        <v>8212</v>
      </c>
      <c r="J752" s="321" t="s">
        <v>5424</v>
      </c>
      <c r="K752" s="322">
        <v>1</v>
      </c>
      <c r="L752" s="404">
        <v>414.5</v>
      </c>
      <c r="M752" s="156">
        <v>1</v>
      </c>
      <c r="N752" s="213"/>
      <c r="O752" s="157">
        <f t="shared" si="41"/>
        <v>0</v>
      </c>
      <c r="P752" s="255">
        <v>4607109954669</v>
      </c>
      <c r="Q752" s="256"/>
      <c r="R752" s="212" t="s">
        <v>5425</v>
      </c>
    </row>
    <row r="753" spans="1:18" ht="58.15" customHeight="1">
      <c r="A753" s="209">
        <v>740</v>
      </c>
      <c r="B753" s="211">
        <v>3717</v>
      </c>
      <c r="C753" s="477" t="s">
        <v>5718</v>
      </c>
      <c r="D753" s="274"/>
      <c r="E753" s="402" t="s">
        <v>5418</v>
      </c>
      <c r="F753" s="403" t="s">
        <v>5719</v>
      </c>
      <c r="G753" s="429" t="s">
        <v>5720</v>
      </c>
      <c r="H753" s="250" t="str">
        <f t="shared" si="40"/>
        <v>фото</v>
      </c>
      <c r="I753" s="153" t="s">
        <v>5721</v>
      </c>
      <c r="J753" s="321" t="s">
        <v>5424</v>
      </c>
      <c r="K753" s="322">
        <v>1</v>
      </c>
      <c r="L753" s="404">
        <v>302.60000000000002</v>
      </c>
      <c r="M753" s="156">
        <v>1</v>
      </c>
      <c r="N753" s="213"/>
      <c r="O753" s="157">
        <f t="shared" si="41"/>
        <v>0</v>
      </c>
      <c r="P753" s="255">
        <v>4607109976395</v>
      </c>
      <c r="Q753" s="256"/>
      <c r="R753" s="212" t="s">
        <v>5425</v>
      </c>
    </row>
    <row r="754" spans="1:18" ht="58.15" customHeight="1">
      <c r="A754" s="209">
        <v>741</v>
      </c>
      <c r="B754" s="211">
        <v>3718</v>
      </c>
      <c r="C754" s="477" t="s">
        <v>5579</v>
      </c>
      <c r="D754" s="274"/>
      <c r="E754" s="402" t="s">
        <v>5418</v>
      </c>
      <c r="F754" s="403" t="s">
        <v>5580</v>
      </c>
      <c r="G754" s="429" t="s">
        <v>5581</v>
      </c>
      <c r="H754" s="250" t="str">
        <f t="shared" si="40"/>
        <v>фото</v>
      </c>
      <c r="I754" s="153" t="s">
        <v>5582</v>
      </c>
      <c r="J754" s="321" t="s">
        <v>5424</v>
      </c>
      <c r="K754" s="322">
        <v>1</v>
      </c>
      <c r="L754" s="404">
        <v>314.40000000000003</v>
      </c>
      <c r="M754" s="156">
        <v>1</v>
      </c>
      <c r="N754" s="213"/>
      <c r="O754" s="157">
        <f t="shared" si="41"/>
        <v>0</v>
      </c>
      <c r="P754" s="255">
        <v>4607109976265</v>
      </c>
      <c r="Q754" s="256"/>
      <c r="R754" s="212" t="s">
        <v>5425</v>
      </c>
    </row>
    <row r="755" spans="1:18" ht="58.15" customHeight="1">
      <c r="A755" s="209">
        <v>742</v>
      </c>
      <c r="B755" s="211">
        <v>4072</v>
      </c>
      <c r="C755" s="477" t="s">
        <v>5583</v>
      </c>
      <c r="D755" s="274"/>
      <c r="E755" s="402" t="s">
        <v>5418</v>
      </c>
      <c r="F755" s="403" t="s">
        <v>5584</v>
      </c>
      <c r="G755" s="429" t="s">
        <v>5585</v>
      </c>
      <c r="H755" s="250" t="str">
        <f t="shared" si="40"/>
        <v>фото</v>
      </c>
      <c r="I755" s="153" t="s">
        <v>5586</v>
      </c>
      <c r="J755" s="321" t="s">
        <v>5424</v>
      </c>
      <c r="K755" s="322">
        <v>1</v>
      </c>
      <c r="L755" s="404">
        <v>318.5</v>
      </c>
      <c r="M755" s="156">
        <v>1</v>
      </c>
      <c r="N755" s="213"/>
      <c r="O755" s="157">
        <f t="shared" si="41"/>
        <v>0</v>
      </c>
      <c r="P755" s="255">
        <v>4607109982907</v>
      </c>
      <c r="Q755" s="256"/>
      <c r="R755" s="212" t="s">
        <v>5425</v>
      </c>
    </row>
    <row r="756" spans="1:18" ht="58.15" customHeight="1">
      <c r="A756" s="209">
        <v>743</v>
      </c>
      <c r="B756" s="211">
        <v>5482</v>
      </c>
      <c r="C756" s="477" t="s">
        <v>5587</v>
      </c>
      <c r="D756" s="274"/>
      <c r="E756" s="402" t="s">
        <v>5418</v>
      </c>
      <c r="F756" s="403" t="s">
        <v>5588</v>
      </c>
      <c r="G756" s="429" t="s">
        <v>5589</v>
      </c>
      <c r="H756" s="250" t="str">
        <f t="shared" si="40"/>
        <v>фото</v>
      </c>
      <c r="I756" s="153" t="s">
        <v>5590</v>
      </c>
      <c r="J756" s="321" t="s">
        <v>5424</v>
      </c>
      <c r="K756" s="322">
        <v>1</v>
      </c>
      <c r="L756" s="404">
        <v>193.29999999999998</v>
      </c>
      <c r="M756" s="156">
        <v>1</v>
      </c>
      <c r="N756" s="213"/>
      <c r="O756" s="157">
        <f t="shared" si="41"/>
        <v>0</v>
      </c>
      <c r="P756" s="255">
        <v>4607109936436</v>
      </c>
      <c r="Q756" s="256"/>
      <c r="R756" s="212" t="s">
        <v>5425</v>
      </c>
    </row>
    <row r="757" spans="1:18" ht="58.15" customHeight="1">
      <c r="A757" s="209">
        <v>744</v>
      </c>
      <c r="B757" s="211">
        <v>5685</v>
      </c>
      <c r="C757" s="477" t="s">
        <v>5567</v>
      </c>
      <c r="D757" s="274"/>
      <c r="E757" s="402" t="s">
        <v>5418</v>
      </c>
      <c r="F757" s="403" t="s">
        <v>5568</v>
      </c>
      <c r="G757" s="429" t="s">
        <v>5569</v>
      </c>
      <c r="H757" s="250" t="str">
        <f t="shared" si="40"/>
        <v>фото</v>
      </c>
      <c r="I757" s="153" t="s">
        <v>5570</v>
      </c>
      <c r="J757" s="321" t="s">
        <v>5424</v>
      </c>
      <c r="K757" s="322">
        <v>1</v>
      </c>
      <c r="L757" s="404">
        <v>331.90000000000003</v>
      </c>
      <c r="M757" s="156">
        <v>1</v>
      </c>
      <c r="N757" s="213"/>
      <c r="O757" s="157">
        <f t="shared" si="41"/>
        <v>0</v>
      </c>
      <c r="P757" s="255">
        <v>4607109932896</v>
      </c>
      <c r="Q757" s="256"/>
      <c r="R757" s="212" t="s">
        <v>5425</v>
      </c>
    </row>
    <row r="758" spans="1:18" ht="58.15" customHeight="1">
      <c r="A758" s="209">
        <v>745</v>
      </c>
      <c r="B758" s="211">
        <v>6325</v>
      </c>
      <c r="C758" s="477" t="s">
        <v>5563</v>
      </c>
      <c r="D758" s="274"/>
      <c r="E758" s="402" t="s">
        <v>5418</v>
      </c>
      <c r="F758" s="403" t="s">
        <v>5564</v>
      </c>
      <c r="G758" s="429" t="s">
        <v>5565</v>
      </c>
      <c r="H758" s="250" t="str">
        <f t="shared" si="40"/>
        <v>фото</v>
      </c>
      <c r="I758" s="153" t="s">
        <v>5566</v>
      </c>
      <c r="J758" s="321" t="s">
        <v>5424</v>
      </c>
      <c r="K758" s="322">
        <v>1</v>
      </c>
      <c r="L758" s="404">
        <v>331.90000000000003</v>
      </c>
      <c r="M758" s="156">
        <v>1</v>
      </c>
      <c r="N758" s="213"/>
      <c r="O758" s="157">
        <f t="shared" si="41"/>
        <v>0</v>
      </c>
      <c r="P758" s="255">
        <v>4607109932735</v>
      </c>
      <c r="Q758" s="256"/>
      <c r="R758" s="212" t="s">
        <v>5425</v>
      </c>
    </row>
    <row r="759" spans="1:18" ht="58.15" customHeight="1">
      <c r="A759" s="209">
        <v>746</v>
      </c>
      <c r="B759" s="211">
        <v>13275</v>
      </c>
      <c r="C759" s="477" t="s">
        <v>5571</v>
      </c>
      <c r="D759" s="274"/>
      <c r="E759" s="402" t="s">
        <v>5418</v>
      </c>
      <c r="F759" s="403" t="s">
        <v>5572</v>
      </c>
      <c r="G759" s="429" t="s">
        <v>5573</v>
      </c>
      <c r="H759" s="250" t="str">
        <f t="shared" si="40"/>
        <v>фото</v>
      </c>
      <c r="I759" s="153" t="s">
        <v>5574</v>
      </c>
      <c r="J759" s="321" t="s">
        <v>5424</v>
      </c>
      <c r="K759" s="322">
        <v>1</v>
      </c>
      <c r="L759" s="404">
        <v>229.1</v>
      </c>
      <c r="M759" s="156">
        <v>1</v>
      </c>
      <c r="N759" s="213"/>
      <c r="O759" s="157">
        <f t="shared" si="41"/>
        <v>0</v>
      </c>
      <c r="P759" s="255">
        <v>4607109921364</v>
      </c>
      <c r="Q759" s="256"/>
      <c r="R759" s="212" t="s">
        <v>5425</v>
      </c>
    </row>
    <row r="760" spans="1:18" ht="58.15" customHeight="1">
      <c r="A760" s="209">
        <v>747</v>
      </c>
      <c r="B760" s="211">
        <v>1718</v>
      </c>
      <c r="C760" s="477" t="s">
        <v>5575</v>
      </c>
      <c r="D760" s="274"/>
      <c r="E760" s="402" t="s">
        <v>5418</v>
      </c>
      <c r="F760" s="403" t="s">
        <v>5576</v>
      </c>
      <c r="G760" s="429" t="s">
        <v>5577</v>
      </c>
      <c r="H760" s="250" t="str">
        <f t="shared" si="40"/>
        <v>фото</v>
      </c>
      <c r="I760" s="153" t="s">
        <v>5578</v>
      </c>
      <c r="J760" s="321" t="s">
        <v>5424</v>
      </c>
      <c r="K760" s="322">
        <v>1</v>
      </c>
      <c r="L760" s="404">
        <v>179.79999999999998</v>
      </c>
      <c r="M760" s="156">
        <v>1</v>
      </c>
      <c r="N760" s="213"/>
      <c r="O760" s="157">
        <f t="shared" si="41"/>
        <v>0</v>
      </c>
      <c r="P760" s="255">
        <v>4607109965672</v>
      </c>
      <c r="Q760" s="256"/>
      <c r="R760" s="212" t="s">
        <v>5425</v>
      </c>
    </row>
    <row r="761" spans="1:18" ht="58.15" customHeight="1">
      <c r="A761" s="209">
        <v>748</v>
      </c>
      <c r="B761" s="211">
        <v>6936</v>
      </c>
      <c r="C761" s="477" t="s">
        <v>8653</v>
      </c>
      <c r="D761" s="274"/>
      <c r="E761" s="402" t="s">
        <v>5418</v>
      </c>
      <c r="F761" s="403" t="s">
        <v>8911</v>
      </c>
      <c r="G761" s="429" t="s">
        <v>8912</v>
      </c>
      <c r="H761" s="250" t="str">
        <f t="shared" si="40"/>
        <v>фото</v>
      </c>
      <c r="I761" s="153" t="s">
        <v>8780</v>
      </c>
      <c r="J761" s="321" t="s">
        <v>5424</v>
      </c>
      <c r="K761" s="322">
        <v>1</v>
      </c>
      <c r="L761" s="404">
        <v>238.6</v>
      </c>
      <c r="M761" s="156">
        <v>1</v>
      </c>
      <c r="N761" s="213"/>
      <c r="O761" s="157">
        <f t="shared" si="41"/>
        <v>0</v>
      </c>
      <c r="P761" s="255">
        <v>4607109945803</v>
      </c>
      <c r="Q761" s="256"/>
      <c r="R761" s="212" t="s">
        <v>5425</v>
      </c>
    </row>
    <row r="762" spans="1:18" ht="58.15" customHeight="1">
      <c r="A762" s="209">
        <v>749</v>
      </c>
      <c r="B762" s="211">
        <v>1656</v>
      </c>
      <c r="C762" s="477" t="s">
        <v>5730</v>
      </c>
      <c r="D762" s="274"/>
      <c r="E762" s="402" t="s">
        <v>5418</v>
      </c>
      <c r="F762" s="403" t="s">
        <v>5731</v>
      </c>
      <c r="G762" s="429" t="s">
        <v>5732</v>
      </c>
      <c r="H762" s="250" t="str">
        <f t="shared" si="40"/>
        <v>фото</v>
      </c>
      <c r="I762" s="153" t="s">
        <v>5733</v>
      </c>
      <c r="J762" s="321" t="s">
        <v>5424</v>
      </c>
      <c r="K762" s="322">
        <v>1</v>
      </c>
      <c r="L762" s="404">
        <v>267.90000000000003</v>
      </c>
      <c r="M762" s="156">
        <v>1</v>
      </c>
      <c r="N762" s="213"/>
      <c r="O762" s="157">
        <f t="shared" si="41"/>
        <v>0</v>
      </c>
      <c r="P762" s="255">
        <v>4607109957509</v>
      </c>
      <c r="Q762" s="256"/>
      <c r="R762" s="212" t="s">
        <v>5425</v>
      </c>
    </row>
    <row r="763" spans="1:18" ht="58.15" customHeight="1">
      <c r="A763" s="209">
        <v>750</v>
      </c>
      <c r="B763" s="211">
        <v>3722</v>
      </c>
      <c r="C763" s="477" t="s">
        <v>5726</v>
      </c>
      <c r="D763" s="274"/>
      <c r="E763" s="402" t="s">
        <v>5418</v>
      </c>
      <c r="F763" s="403" t="s">
        <v>5727</v>
      </c>
      <c r="G763" s="429" t="s">
        <v>5728</v>
      </c>
      <c r="H763" s="250" t="str">
        <f t="shared" si="40"/>
        <v>фото</v>
      </c>
      <c r="I763" s="153" t="s">
        <v>5729</v>
      </c>
      <c r="J763" s="321" t="s">
        <v>5424</v>
      </c>
      <c r="K763" s="322">
        <v>1</v>
      </c>
      <c r="L763" s="404">
        <v>342.40000000000003</v>
      </c>
      <c r="M763" s="156">
        <v>1</v>
      </c>
      <c r="N763" s="213"/>
      <c r="O763" s="157">
        <f t="shared" si="41"/>
        <v>0</v>
      </c>
      <c r="P763" s="255">
        <v>4607109976401</v>
      </c>
      <c r="Q763" s="256"/>
      <c r="R763" s="212" t="s">
        <v>5425</v>
      </c>
    </row>
    <row r="764" spans="1:18" ht="58.15" customHeight="1">
      <c r="A764" s="209">
        <v>751</v>
      </c>
      <c r="B764" s="211">
        <v>4510</v>
      </c>
      <c r="C764" s="477" t="s">
        <v>8654</v>
      </c>
      <c r="D764" s="274"/>
      <c r="E764" s="402" t="s">
        <v>5418</v>
      </c>
      <c r="F764" s="403" t="s">
        <v>8913</v>
      </c>
      <c r="G764" s="429" t="s">
        <v>8914</v>
      </c>
      <c r="H764" s="250" t="str">
        <f t="shared" si="40"/>
        <v>фото</v>
      </c>
      <c r="I764" s="153" t="s">
        <v>9598</v>
      </c>
      <c r="J764" s="321" t="s">
        <v>5424</v>
      </c>
      <c r="K764" s="322">
        <v>1</v>
      </c>
      <c r="L764" s="404">
        <v>419.90000000000003</v>
      </c>
      <c r="M764" s="156">
        <v>1</v>
      </c>
      <c r="N764" s="213"/>
      <c r="O764" s="157">
        <f t="shared" si="41"/>
        <v>0</v>
      </c>
      <c r="P764" s="255">
        <v>4607109925430</v>
      </c>
      <c r="Q764" s="256"/>
      <c r="R764" s="212" t="s">
        <v>5425</v>
      </c>
    </row>
    <row r="765" spans="1:18" ht="58.15" customHeight="1">
      <c r="A765" s="209">
        <v>752</v>
      </c>
      <c r="B765" s="211">
        <v>5696</v>
      </c>
      <c r="C765" s="477" t="s">
        <v>5738</v>
      </c>
      <c r="D765" s="274"/>
      <c r="E765" s="402" t="s">
        <v>5418</v>
      </c>
      <c r="F765" s="403" t="s">
        <v>5739</v>
      </c>
      <c r="G765" s="429" t="s">
        <v>5740</v>
      </c>
      <c r="H765" s="250" t="str">
        <f t="shared" si="40"/>
        <v>фото</v>
      </c>
      <c r="I765" s="153" t="s">
        <v>5741</v>
      </c>
      <c r="J765" s="321" t="s">
        <v>5424</v>
      </c>
      <c r="K765" s="322">
        <v>1</v>
      </c>
      <c r="L765" s="404">
        <v>462.5</v>
      </c>
      <c r="M765" s="156">
        <v>1</v>
      </c>
      <c r="N765" s="213"/>
      <c r="O765" s="157">
        <f t="shared" si="41"/>
        <v>0</v>
      </c>
      <c r="P765" s="255">
        <v>4607109932698</v>
      </c>
      <c r="Q765" s="256"/>
      <c r="R765" s="212" t="s">
        <v>5425</v>
      </c>
    </row>
    <row r="766" spans="1:18" ht="58.15" customHeight="1">
      <c r="A766" s="209">
        <v>753</v>
      </c>
      <c r="B766" s="211">
        <v>1868</v>
      </c>
      <c r="C766" s="477" t="s">
        <v>8655</v>
      </c>
      <c r="D766" s="274"/>
      <c r="E766" s="402" t="s">
        <v>5418</v>
      </c>
      <c r="F766" s="403" t="s">
        <v>8915</v>
      </c>
      <c r="G766" s="429" t="s">
        <v>8916</v>
      </c>
      <c r="H766" s="250" t="str">
        <f t="shared" si="40"/>
        <v>фото</v>
      </c>
      <c r="I766" s="153" t="s">
        <v>8781</v>
      </c>
      <c r="J766" s="321" t="s">
        <v>5424</v>
      </c>
      <c r="K766" s="322">
        <v>1</v>
      </c>
      <c r="L766" s="404">
        <v>622.4</v>
      </c>
      <c r="M766" s="156">
        <v>1</v>
      </c>
      <c r="N766" s="213"/>
      <c r="O766" s="157">
        <f t="shared" si="41"/>
        <v>0</v>
      </c>
      <c r="P766" s="255">
        <v>4607109925515</v>
      </c>
      <c r="Q766" s="256"/>
      <c r="R766" s="212" t="s">
        <v>5425</v>
      </c>
    </row>
    <row r="767" spans="1:18" ht="45.6" customHeight="1">
      <c r="A767" s="209">
        <v>754</v>
      </c>
      <c r="B767" s="211">
        <v>16248</v>
      </c>
      <c r="C767" s="477" t="s">
        <v>11274</v>
      </c>
      <c r="D767" s="274"/>
      <c r="E767" s="486" t="s">
        <v>5418</v>
      </c>
      <c r="F767" s="487" t="s">
        <v>10953</v>
      </c>
      <c r="G767" s="488" t="s">
        <v>10954</v>
      </c>
      <c r="H767" s="250" t="str">
        <f t="shared" si="40"/>
        <v>фото</v>
      </c>
      <c r="I767" s="153" t="s">
        <v>11155</v>
      </c>
      <c r="J767" s="321" t="s">
        <v>169</v>
      </c>
      <c r="K767" s="322">
        <v>1</v>
      </c>
      <c r="L767" s="404">
        <v>497.1</v>
      </c>
      <c r="M767" s="156">
        <v>1</v>
      </c>
      <c r="N767" s="213"/>
      <c r="O767" s="157">
        <f t="shared" si="41"/>
        <v>0</v>
      </c>
      <c r="P767" s="255">
        <v>4607109953730</v>
      </c>
      <c r="Q767" s="164" t="s">
        <v>190</v>
      </c>
      <c r="R767" s="212" t="s">
        <v>5425</v>
      </c>
    </row>
    <row r="768" spans="1:18" ht="58.15" customHeight="1">
      <c r="A768" s="209">
        <v>755</v>
      </c>
      <c r="B768" s="211">
        <v>4220</v>
      </c>
      <c r="C768" s="477" t="s">
        <v>8271</v>
      </c>
      <c r="D768" s="274"/>
      <c r="E768" s="402" t="s">
        <v>5418</v>
      </c>
      <c r="F768" s="403" t="s">
        <v>8084</v>
      </c>
      <c r="G768" s="429" t="s">
        <v>8085</v>
      </c>
      <c r="H768" s="250" t="str">
        <f t="shared" si="40"/>
        <v>фото</v>
      </c>
      <c r="I768" s="153" t="s">
        <v>8213</v>
      </c>
      <c r="J768" s="321" t="s">
        <v>5424</v>
      </c>
      <c r="K768" s="322">
        <v>1</v>
      </c>
      <c r="L768" s="404">
        <v>483.90000000000003</v>
      </c>
      <c r="M768" s="156">
        <v>1</v>
      </c>
      <c r="N768" s="213"/>
      <c r="O768" s="157">
        <f t="shared" si="41"/>
        <v>0</v>
      </c>
      <c r="P768" s="255">
        <v>4607109990476</v>
      </c>
      <c r="Q768" s="256"/>
      <c r="R768" s="212" t="s">
        <v>5425</v>
      </c>
    </row>
    <row r="769" spans="1:18" ht="58.15" customHeight="1">
      <c r="A769" s="209">
        <v>756</v>
      </c>
      <c r="B769" s="211">
        <v>4544</v>
      </c>
      <c r="C769" s="477" t="s">
        <v>5742</v>
      </c>
      <c r="D769" s="274"/>
      <c r="E769" s="402" t="s">
        <v>5418</v>
      </c>
      <c r="F769" s="403" t="s">
        <v>4057</v>
      </c>
      <c r="G769" s="429" t="s">
        <v>4058</v>
      </c>
      <c r="H769" s="250" t="str">
        <f t="shared" si="40"/>
        <v>фото</v>
      </c>
      <c r="I769" s="153" t="s">
        <v>5743</v>
      </c>
      <c r="J769" s="321" t="s">
        <v>5424</v>
      </c>
      <c r="K769" s="322">
        <v>1</v>
      </c>
      <c r="L769" s="404">
        <v>414.5</v>
      </c>
      <c r="M769" s="156">
        <v>1</v>
      </c>
      <c r="N769" s="213"/>
      <c r="O769" s="157">
        <f t="shared" si="41"/>
        <v>0</v>
      </c>
      <c r="P769" s="255">
        <v>4607109989654</v>
      </c>
      <c r="Q769" s="256"/>
      <c r="R769" s="212" t="s">
        <v>5425</v>
      </c>
    </row>
    <row r="770" spans="1:18" ht="58.35" customHeight="1">
      <c r="A770" s="209">
        <v>757</v>
      </c>
      <c r="B770" s="211">
        <v>16258</v>
      </c>
      <c r="C770" s="477" t="s">
        <v>9966</v>
      </c>
      <c r="D770" s="274"/>
      <c r="E770" s="402" t="s">
        <v>5418</v>
      </c>
      <c r="F770" s="403" t="s">
        <v>10051</v>
      </c>
      <c r="G770" s="429" t="s">
        <v>10052</v>
      </c>
      <c r="H770" s="250" t="str">
        <f t="shared" si="40"/>
        <v>фото</v>
      </c>
      <c r="I770" s="153" t="s">
        <v>10142</v>
      </c>
      <c r="J770" s="321" t="s">
        <v>5424</v>
      </c>
      <c r="K770" s="322">
        <v>1</v>
      </c>
      <c r="L770" s="404">
        <v>483.90000000000003</v>
      </c>
      <c r="M770" s="156">
        <v>1</v>
      </c>
      <c r="N770" s="213"/>
      <c r="O770" s="157">
        <f t="shared" si="41"/>
        <v>0</v>
      </c>
      <c r="P770" s="255">
        <v>4607109913765</v>
      </c>
      <c r="Q770" s="256"/>
      <c r="R770" s="212" t="s">
        <v>5425</v>
      </c>
    </row>
    <row r="771" spans="1:18" ht="58.15" customHeight="1">
      <c r="A771" s="209">
        <v>758</v>
      </c>
      <c r="B771" s="211">
        <v>10812</v>
      </c>
      <c r="C771" s="477" t="s">
        <v>5744</v>
      </c>
      <c r="D771" s="274"/>
      <c r="E771" s="402" t="s">
        <v>5418</v>
      </c>
      <c r="F771" s="403" t="s">
        <v>5745</v>
      </c>
      <c r="G771" s="429" t="s">
        <v>5746</v>
      </c>
      <c r="H771" s="250" t="str">
        <f t="shared" si="40"/>
        <v>фото</v>
      </c>
      <c r="I771" s="153" t="s">
        <v>5747</v>
      </c>
      <c r="J771" s="321" t="s">
        <v>5424</v>
      </c>
      <c r="K771" s="322">
        <v>1</v>
      </c>
      <c r="L771" s="404">
        <v>483.90000000000003</v>
      </c>
      <c r="M771" s="156">
        <v>1</v>
      </c>
      <c r="N771" s="213"/>
      <c r="O771" s="157">
        <f t="shared" si="41"/>
        <v>0</v>
      </c>
      <c r="P771" s="255">
        <v>4607109925256</v>
      </c>
      <c r="Q771" s="256"/>
      <c r="R771" s="212" t="s">
        <v>5425</v>
      </c>
    </row>
    <row r="772" spans="1:18" ht="58.15" customHeight="1">
      <c r="A772" s="209">
        <v>759</v>
      </c>
      <c r="B772" s="211">
        <v>1863</v>
      </c>
      <c r="C772" s="477" t="s">
        <v>8656</v>
      </c>
      <c r="D772" s="274"/>
      <c r="E772" s="402" t="s">
        <v>5418</v>
      </c>
      <c r="F772" s="403" t="s">
        <v>8917</v>
      </c>
      <c r="G772" s="429" t="s">
        <v>8918</v>
      </c>
      <c r="H772" s="250" t="str">
        <f t="shared" si="40"/>
        <v>фото</v>
      </c>
      <c r="I772" s="153" t="s">
        <v>8782</v>
      </c>
      <c r="J772" s="321" t="s">
        <v>5424</v>
      </c>
      <c r="K772" s="322">
        <v>1</v>
      </c>
      <c r="L772" s="404">
        <v>622.4</v>
      </c>
      <c r="M772" s="156">
        <v>1</v>
      </c>
      <c r="N772" s="213"/>
      <c r="O772" s="157">
        <f t="shared" si="41"/>
        <v>0</v>
      </c>
      <c r="P772" s="255">
        <v>4607109989319</v>
      </c>
      <c r="Q772" s="428"/>
      <c r="R772" s="212" t="s">
        <v>5425</v>
      </c>
    </row>
    <row r="773" spans="1:18" ht="58.35" customHeight="1">
      <c r="A773" s="209">
        <v>760</v>
      </c>
      <c r="B773" s="211">
        <v>4081</v>
      </c>
      <c r="C773" s="477" t="s">
        <v>9443</v>
      </c>
      <c r="D773" s="274"/>
      <c r="E773" s="402" t="s">
        <v>5418</v>
      </c>
      <c r="F773" s="403" t="s">
        <v>9500</v>
      </c>
      <c r="G773" s="429" t="s">
        <v>9548</v>
      </c>
      <c r="H773" s="250" t="str">
        <f t="shared" si="40"/>
        <v>фото</v>
      </c>
      <c r="I773" s="153" t="s">
        <v>9599</v>
      </c>
      <c r="J773" s="321" t="s">
        <v>5424</v>
      </c>
      <c r="K773" s="322">
        <v>1</v>
      </c>
      <c r="L773" s="404">
        <v>414.5</v>
      </c>
      <c r="M773" s="156">
        <v>1</v>
      </c>
      <c r="N773" s="213"/>
      <c r="O773" s="157">
        <f t="shared" si="41"/>
        <v>0</v>
      </c>
      <c r="P773" s="255">
        <v>4607109976616</v>
      </c>
      <c r="Q773" s="256"/>
      <c r="R773" s="212" t="s">
        <v>5425</v>
      </c>
    </row>
    <row r="774" spans="1:18" ht="58.15" customHeight="1">
      <c r="A774" s="209">
        <v>761</v>
      </c>
      <c r="B774" s="211">
        <v>3723</v>
      </c>
      <c r="C774" s="477" t="s">
        <v>5748</v>
      </c>
      <c r="D774" s="274"/>
      <c r="E774" s="402" t="s">
        <v>5418</v>
      </c>
      <c r="F774" s="403" t="s">
        <v>5749</v>
      </c>
      <c r="G774" s="429" t="s">
        <v>5750</v>
      </c>
      <c r="H774" s="250" t="str">
        <f t="shared" si="40"/>
        <v>фото</v>
      </c>
      <c r="I774" s="153" t="s">
        <v>5751</v>
      </c>
      <c r="J774" s="321" t="s">
        <v>5424</v>
      </c>
      <c r="K774" s="322">
        <v>1</v>
      </c>
      <c r="L774" s="404">
        <v>262.70000000000005</v>
      </c>
      <c r="M774" s="156">
        <v>1</v>
      </c>
      <c r="N774" s="213"/>
      <c r="O774" s="157">
        <f t="shared" si="41"/>
        <v>0</v>
      </c>
      <c r="P774" s="255">
        <v>4607109976425</v>
      </c>
      <c r="Q774" s="428"/>
      <c r="R774" s="212" t="s">
        <v>10175</v>
      </c>
    </row>
    <row r="775" spans="1:18" ht="58.15" customHeight="1">
      <c r="A775" s="209">
        <v>762</v>
      </c>
      <c r="B775" s="211">
        <v>3022</v>
      </c>
      <c r="C775" s="477" t="s">
        <v>5752</v>
      </c>
      <c r="D775" s="274"/>
      <c r="E775" s="402" t="s">
        <v>5418</v>
      </c>
      <c r="F775" s="403" t="s">
        <v>5753</v>
      </c>
      <c r="G775" s="429" t="s">
        <v>5754</v>
      </c>
      <c r="H775" s="250" t="str">
        <f t="shared" si="40"/>
        <v>фото</v>
      </c>
      <c r="I775" s="153" t="s">
        <v>5755</v>
      </c>
      <c r="J775" s="321" t="s">
        <v>5424</v>
      </c>
      <c r="K775" s="322">
        <v>1</v>
      </c>
      <c r="L775" s="404">
        <v>387.90000000000003</v>
      </c>
      <c r="M775" s="156">
        <v>1</v>
      </c>
      <c r="N775" s="213"/>
      <c r="O775" s="157">
        <f t="shared" si="41"/>
        <v>0</v>
      </c>
      <c r="P775" s="255">
        <v>4607109954447</v>
      </c>
      <c r="Q775" s="256"/>
      <c r="R775" s="212" t="s">
        <v>5425</v>
      </c>
    </row>
    <row r="776" spans="1:18" ht="58.15" customHeight="1">
      <c r="A776" s="209">
        <v>763</v>
      </c>
      <c r="B776" s="211">
        <v>4088</v>
      </c>
      <c r="C776" s="477" t="s">
        <v>5722</v>
      </c>
      <c r="D776" s="274"/>
      <c r="E776" s="402" t="s">
        <v>5418</v>
      </c>
      <c r="F776" s="403" t="s">
        <v>5723</v>
      </c>
      <c r="G776" s="429" t="s">
        <v>5724</v>
      </c>
      <c r="H776" s="250" t="str">
        <f t="shared" si="40"/>
        <v>фото</v>
      </c>
      <c r="I776" s="153" t="s">
        <v>5725</v>
      </c>
      <c r="J776" s="321" t="s">
        <v>5424</v>
      </c>
      <c r="K776" s="322">
        <v>1</v>
      </c>
      <c r="L776" s="404">
        <v>259.8</v>
      </c>
      <c r="M776" s="156">
        <v>1</v>
      </c>
      <c r="N776" s="213"/>
      <c r="O776" s="157">
        <f t="shared" si="41"/>
        <v>0</v>
      </c>
      <c r="P776" s="255">
        <v>4607109983065</v>
      </c>
      <c r="Q776" s="256"/>
      <c r="R776" s="212" t="s">
        <v>5425</v>
      </c>
    </row>
    <row r="777" spans="1:18" ht="58.15" customHeight="1">
      <c r="A777" s="209">
        <v>764</v>
      </c>
      <c r="B777" s="211">
        <v>4090</v>
      </c>
      <c r="C777" s="477" t="s">
        <v>5734</v>
      </c>
      <c r="D777" s="274"/>
      <c r="E777" s="402" t="s">
        <v>5418</v>
      </c>
      <c r="F777" s="403" t="s">
        <v>5735</v>
      </c>
      <c r="G777" s="429" t="s">
        <v>5736</v>
      </c>
      <c r="H777" s="250" t="str">
        <f t="shared" si="40"/>
        <v>фото</v>
      </c>
      <c r="I777" s="153" t="s">
        <v>5737</v>
      </c>
      <c r="J777" s="321" t="s">
        <v>5424</v>
      </c>
      <c r="K777" s="322">
        <v>1</v>
      </c>
      <c r="L777" s="404">
        <v>212</v>
      </c>
      <c r="M777" s="156">
        <v>1</v>
      </c>
      <c r="N777" s="213"/>
      <c r="O777" s="157">
        <f t="shared" si="41"/>
        <v>0</v>
      </c>
      <c r="P777" s="255">
        <v>4607109983089</v>
      </c>
      <c r="Q777" s="458"/>
      <c r="R777" s="212" t="s">
        <v>5425</v>
      </c>
    </row>
    <row r="778" spans="1:18" ht="58.15" customHeight="1">
      <c r="A778" s="209">
        <v>765</v>
      </c>
      <c r="B778" s="211">
        <v>352</v>
      </c>
      <c r="C778" s="477" t="s">
        <v>5775</v>
      </c>
      <c r="D778" s="274"/>
      <c r="E778" s="402" t="s">
        <v>5418</v>
      </c>
      <c r="F778" s="403" t="s">
        <v>5776</v>
      </c>
      <c r="G778" s="429" t="s">
        <v>5777</v>
      </c>
      <c r="H778" s="250" t="str">
        <f t="shared" si="40"/>
        <v>фото</v>
      </c>
      <c r="I778" s="153" t="s">
        <v>5778</v>
      </c>
      <c r="J778" s="321" t="s">
        <v>5424</v>
      </c>
      <c r="K778" s="322">
        <v>1</v>
      </c>
      <c r="L778" s="404">
        <v>462.5</v>
      </c>
      <c r="M778" s="156">
        <v>1</v>
      </c>
      <c r="N778" s="213"/>
      <c r="O778" s="157">
        <f t="shared" si="41"/>
        <v>0</v>
      </c>
      <c r="P778" s="255">
        <v>4607109927373</v>
      </c>
      <c r="Q778" s="256"/>
      <c r="R778" s="212" t="s">
        <v>5425</v>
      </c>
    </row>
    <row r="779" spans="1:18" ht="58.15" customHeight="1">
      <c r="A779" s="209">
        <v>766</v>
      </c>
      <c r="B779" s="211">
        <v>3023</v>
      </c>
      <c r="C779" s="477" t="s">
        <v>5763</v>
      </c>
      <c r="D779" s="274"/>
      <c r="E779" s="402" t="s">
        <v>5418</v>
      </c>
      <c r="F779" s="403" t="s">
        <v>5764</v>
      </c>
      <c r="G779" s="429" t="s">
        <v>5765</v>
      </c>
      <c r="H779" s="250" t="str">
        <f t="shared" si="40"/>
        <v>фото</v>
      </c>
      <c r="I779" s="153" t="s">
        <v>5766</v>
      </c>
      <c r="J779" s="321" t="s">
        <v>5424</v>
      </c>
      <c r="K779" s="322">
        <v>1</v>
      </c>
      <c r="L779" s="404">
        <v>225.1</v>
      </c>
      <c r="M779" s="156">
        <v>1</v>
      </c>
      <c r="N779" s="213"/>
      <c r="O779" s="157">
        <f t="shared" si="41"/>
        <v>0</v>
      </c>
      <c r="P779" s="255">
        <v>4607109954454</v>
      </c>
      <c r="Q779" s="428"/>
      <c r="R779" s="212" t="s">
        <v>5425</v>
      </c>
    </row>
    <row r="780" spans="1:18" ht="58.15" customHeight="1">
      <c r="A780" s="209">
        <v>767</v>
      </c>
      <c r="B780" s="211">
        <v>10813</v>
      </c>
      <c r="C780" s="477" t="s">
        <v>5767</v>
      </c>
      <c r="D780" s="274"/>
      <c r="E780" s="402" t="s">
        <v>5418</v>
      </c>
      <c r="F780" s="403" t="s">
        <v>5768</v>
      </c>
      <c r="G780" s="429" t="s">
        <v>5769</v>
      </c>
      <c r="H780" s="250" t="str">
        <f t="shared" si="40"/>
        <v>фото</v>
      </c>
      <c r="I780" s="153" t="s">
        <v>5770</v>
      </c>
      <c r="J780" s="321" t="s">
        <v>5424</v>
      </c>
      <c r="K780" s="322">
        <v>1</v>
      </c>
      <c r="L780" s="404">
        <v>331.90000000000003</v>
      </c>
      <c r="M780" s="156">
        <v>1</v>
      </c>
      <c r="N780" s="213"/>
      <c r="O780" s="157">
        <f t="shared" si="41"/>
        <v>0</v>
      </c>
      <c r="P780" s="255">
        <v>4607109925249</v>
      </c>
      <c r="Q780" s="256"/>
      <c r="R780" s="212" t="s">
        <v>5425</v>
      </c>
    </row>
    <row r="781" spans="1:18" ht="58.35" customHeight="1">
      <c r="A781" s="209">
        <v>768</v>
      </c>
      <c r="B781" s="211">
        <v>4700</v>
      </c>
      <c r="C781" s="477" t="s">
        <v>9967</v>
      </c>
      <c r="D781" s="274"/>
      <c r="E781" s="402" t="s">
        <v>5418</v>
      </c>
      <c r="F781" s="403" t="s">
        <v>10053</v>
      </c>
      <c r="G781" s="429" t="s">
        <v>10054</v>
      </c>
      <c r="H781" s="250" t="str">
        <f t="shared" si="40"/>
        <v>фото</v>
      </c>
      <c r="I781" s="153" t="s">
        <v>10143</v>
      </c>
      <c r="J781" s="321" t="s">
        <v>5424</v>
      </c>
      <c r="K781" s="322">
        <v>1</v>
      </c>
      <c r="L781" s="404">
        <v>635.9</v>
      </c>
      <c r="M781" s="156">
        <v>1</v>
      </c>
      <c r="N781" s="213"/>
      <c r="O781" s="157">
        <f t="shared" si="41"/>
        <v>0</v>
      </c>
      <c r="P781" s="255">
        <v>4607109991213</v>
      </c>
      <c r="Q781" s="256"/>
      <c r="R781" s="212" t="s">
        <v>5425</v>
      </c>
    </row>
    <row r="782" spans="1:18" ht="58.15" customHeight="1">
      <c r="A782" s="209">
        <v>769</v>
      </c>
      <c r="B782" s="211">
        <v>16210</v>
      </c>
      <c r="C782" s="477" t="s">
        <v>5771</v>
      </c>
      <c r="D782" s="274"/>
      <c r="E782" s="402" t="s">
        <v>5418</v>
      </c>
      <c r="F782" s="403" t="s">
        <v>5772</v>
      </c>
      <c r="G782" s="429" t="s">
        <v>5773</v>
      </c>
      <c r="H782" s="250" t="str">
        <f t="shared" si="40"/>
        <v>фото</v>
      </c>
      <c r="I782" s="153" t="s">
        <v>5774</v>
      </c>
      <c r="J782" s="321" t="s">
        <v>5424</v>
      </c>
      <c r="K782" s="322">
        <v>1</v>
      </c>
      <c r="L782" s="404">
        <v>460.90000000000003</v>
      </c>
      <c r="M782" s="156">
        <v>1</v>
      </c>
      <c r="N782" s="213"/>
      <c r="O782" s="157">
        <f t="shared" si="41"/>
        <v>0</v>
      </c>
      <c r="P782" s="255">
        <v>4607109914243</v>
      </c>
      <c r="Q782" s="256"/>
      <c r="R782" s="212" t="s">
        <v>5425</v>
      </c>
    </row>
    <row r="783" spans="1:18" ht="58.15" customHeight="1">
      <c r="A783" s="209">
        <v>770</v>
      </c>
      <c r="B783" s="211">
        <v>2307</v>
      </c>
      <c r="C783" s="477" t="s">
        <v>5992</v>
      </c>
      <c r="D783" s="274"/>
      <c r="E783" s="402" t="s">
        <v>5418</v>
      </c>
      <c r="F783" s="403" t="s">
        <v>5993</v>
      </c>
      <c r="G783" s="429" t="s">
        <v>5994</v>
      </c>
      <c r="H783" s="250" t="str">
        <f t="shared" si="40"/>
        <v>фото</v>
      </c>
      <c r="I783" s="153" t="s">
        <v>5995</v>
      </c>
      <c r="J783" s="321" t="s">
        <v>5424</v>
      </c>
      <c r="K783" s="322">
        <v>2</v>
      </c>
      <c r="L783" s="404">
        <v>295.20000000000005</v>
      </c>
      <c r="M783" s="156">
        <v>1</v>
      </c>
      <c r="N783" s="213"/>
      <c r="O783" s="157">
        <f t="shared" si="41"/>
        <v>0</v>
      </c>
      <c r="P783" s="255">
        <v>4607109958766</v>
      </c>
      <c r="Q783" s="256"/>
      <c r="R783" s="212" t="s">
        <v>5991</v>
      </c>
    </row>
    <row r="784" spans="1:18" ht="50.65" customHeight="1">
      <c r="A784" s="209">
        <v>771</v>
      </c>
      <c r="B784" s="211">
        <v>6944</v>
      </c>
      <c r="C784" s="477" t="s">
        <v>9444</v>
      </c>
      <c r="D784" s="274"/>
      <c r="E784" s="402" t="s">
        <v>5418</v>
      </c>
      <c r="F784" s="403" t="s">
        <v>9501</v>
      </c>
      <c r="G784" s="429" t="s">
        <v>9549</v>
      </c>
      <c r="H784" s="250" t="str">
        <f t="shared" si="40"/>
        <v>фото</v>
      </c>
      <c r="I784" s="153" t="s">
        <v>9600</v>
      </c>
      <c r="J784" s="321" t="s">
        <v>5424</v>
      </c>
      <c r="K784" s="322">
        <v>1</v>
      </c>
      <c r="L784" s="404">
        <v>462.5</v>
      </c>
      <c r="M784" s="156">
        <v>1</v>
      </c>
      <c r="N784" s="213"/>
      <c r="O784" s="157">
        <f t="shared" si="41"/>
        <v>0</v>
      </c>
      <c r="P784" s="255">
        <v>4607109989784</v>
      </c>
      <c r="Q784" s="256"/>
      <c r="R784" s="212" t="s">
        <v>5425</v>
      </c>
    </row>
    <row r="785" spans="1:18" ht="58.15" customHeight="1">
      <c r="A785" s="209">
        <v>772</v>
      </c>
      <c r="B785" s="211">
        <v>4097</v>
      </c>
      <c r="C785" s="477" t="s">
        <v>5779</v>
      </c>
      <c r="D785" s="274"/>
      <c r="E785" s="402" t="s">
        <v>5418</v>
      </c>
      <c r="F785" s="403" t="s">
        <v>5780</v>
      </c>
      <c r="G785" s="429" t="s">
        <v>5781</v>
      </c>
      <c r="H785" s="250" t="str">
        <f t="shared" si="40"/>
        <v>фото</v>
      </c>
      <c r="I785" s="153" t="s">
        <v>5782</v>
      </c>
      <c r="J785" s="321" t="s">
        <v>5424</v>
      </c>
      <c r="K785" s="322">
        <v>1</v>
      </c>
      <c r="L785" s="404">
        <v>263.60000000000002</v>
      </c>
      <c r="M785" s="156">
        <v>1</v>
      </c>
      <c r="N785" s="213"/>
      <c r="O785" s="157">
        <f t="shared" si="41"/>
        <v>0</v>
      </c>
      <c r="P785" s="255">
        <v>4607109983157</v>
      </c>
      <c r="Q785" s="256"/>
      <c r="R785" s="212" t="s">
        <v>5425</v>
      </c>
    </row>
    <row r="786" spans="1:18" ht="58.15" customHeight="1">
      <c r="A786" s="209">
        <v>773</v>
      </c>
      <c r="B786" s="211">
        <v>123</v>
      </c>
      <c r="C786" s="477" t="s">
        <v>5783</v>
      </c>
      <c r="D786" s="274"/>
      <c r="E786" s="402" t="s">
        <v>5418</v>
      </c>
      <c r="F786" s="403" t="s">
        <v>5784</v>
      </c>
      <c r="G786" s="429" t="s">
        <v>5785</v>
      </c>
      <c r="H786" s="250" t="str">
        <f t="shared" si="40"/>
        <v>фото</v>
      </c>
      <c r="I786" s="153" t="s">
        <v>5786</v>
      </c>
      <c r="J786" s="321" t="s">
        <v>5424</v>
      </c>
      <c r="K786" s="322">
        <v>1</v>
      </c>
      <c r="L786" s="404">
        <v>689.1</v>
      </c>
      <c r="M786" s="156">
        <v>1</v>
      </c>
      <c r="N786" s="213"/>
      <c r="O786" s="157">
        <f t="shared" si="41"/>
        <v>0</v>
      </c>
      <c r="P786" s="255">
        <v>4607109927366</v>
      </c>
      <c r="Q786" s="256"/>
      <c r="R786" s="212" t="s">
        <v>5425</v>
      </c>
    </row>
    <row r="787" spans="1:18" ht="58.15" customHeight="1">
      <c r="A787" s="209">
        <v>774</v>
      </c>
      <c r="B787" s="211">
        <v>6783</v>
      </c>
      <c r="C787" s="477" t="s">
        <v>8657</v>
      </c>
      <c r="D787" s="274"/>
      <c r="E787" s="402" t="s">
        <v>5418</v>
      </c>
      <c r="F787" s="403" t="s">
        <v>8919</v>
      </c>
      <c r="G787" s="429" t="s">
        <v>8920</v>
      </c>
      <c r="H787" s="250" t="str">
        <f t="shared" si="40"/>
        <v>фото</v>
      </c>
      <c r="I787" s="153" t="s">
        <v>8783</v>
      </c>
      <c r="J787" s="321" t="s">
        <v>5424</v>
      </c>
      <c r="K787" s="322">
        <v>1</v>
      </c>
      <c r="L787" s="404">
        <v>331.90000000000003</v>
      </c>
      <c r="M787" s="156">
        <v>1</v>
      </c>
      <c r="N787" s="213"/>
      <c r="O787" s="157">
        <f t="shared" si="41"/>
        <v>0</v>
      </c>
      <c r="P787" s="255">
        <v>4607109983164</v>
      </c>
      <c r="Q787" s="256"/>
      <c r="R787" s="212" t="s">
        <v>5425</v>
      </c>
    </row>
    <row r="788" spans="1:18" ht="58.15" customHeight="1">
      <c r="A788" s="209">
        <v>775</v>
      </c>
      <c r="B788" s="211">
        <v>3066</v>
      </c>
      <c r="C788" s="477" t="s">
        <v>5787</v>
      </c>
      <c r="D788" s="274"/>
      <c r="E788" s="402" t="s">
        <v>5418</v>
      </c>
      <c r="F788" s="403" t="s">
        <v>5788</v>
      </c>
      <c r="G788" s="429" t="s">
        <v>5789</v>
      </c>
      <c r="H788" s="250" t="str">
        <f t="shared" ref="H788:H851" si="42">HYPERLINK("https://www.gardenbulbs.ru/images/vesna_CL/thumbnails/"&amp;C788&amp;".jpg","фото")</f>
        <v>фото</v>
      </c>
      <c r="I788" s="153" t="s">
        <v>5790</v>
      </c>
      <c r="J788" s="321" t="s">
        <v>5424</v>
      </c>
      <c r="K788" s="322">
        <v>1</v>
      </c>
      <c r="L788" s="404">
        <v>179.79999999999998</v>
      </c>
      <c r="M788" s="156">
        <v>1</v>
      </c>
      <c r="N788" s="213"/>
      <c r="O788" s="157">
        <f t="shared" ref="O788:O851" si="43">IF(ISERROR(L788*N788),0,L788*N788)</f>
        <v>0</v>
      </c>
      <c r="P788" s="255">
        <v>4607109954478</v>
      </c>
      <c r="Q788" s="458"/>
      <c r="R788" s="212" t="s">
        <v>5450</v>
      </c>
    </row>
    <row r="789" spans="1:18" ht="58.15" customHeight="1">
      <c r="A789" s="209">
        <v>776</v>
      </c>
      <c r="B789" s="211">
        <v>4199</v>
      </c>
      <c r="C789" s="477" t="s">
        <v>5795</v>
      </c>
      <c r="D789" s="274"/>
      <c r="E789" s="402" t="s">
        <v>5418</v>
      </c>
      <c r="F789" s="403" t="s">
        <v>5796</v>
      </c>
      <c r="G789" s="429" t="s">
        <v>5797</v>
      </c>
      <c r="H789" s="250" t="str">
        <f t="shared" si="42"/>
        <v>фото</v>
      </c>
      <c r="I789" s="153" t="s">
        <v>5798</v>
      </c>
      <c r="J789" s="321" t="s">
        <v>5424</v>
      </c>
      <c r="K789" s="322">
        <v>1</v>
      </c>
      <c r="L789" s="404">
        <v>302.60000000000002</v>
      </c>
      <c r="M789" s="156">
        <v>1</v>
      </c>
      <c r="N789" s="213"/>
      <c r="O789" s="157">
        <f t="shared" si="43"/>
        <v>0</v>
      </c>
      <c r="P789" s="255">
        <v>4607109927359</v>
      </c>
      <c r="Q789" s="256"/>
      <c r="R789" s="212" t="s">
        <v>5425</v>
      </c>
    </row>
    <row r="790" spans="1:18" ht="58.15" customHeight="1">
      <c r="A790" s="209">
        <v>777</v>
      </c>
      <c r="B790" s="211">
        <v>10814</v>
      </c>
      <c r="C790" s="477" t="s">
        <v>5807</v>
      </c>
      <c r="D790" s="274"/>
      <c r="E790" s="402" t="s">
        <v>5418</v>
      </c>
      <c r="F790" s="403" t="s">
        <v>5808</v>
      </c>
      <c r="G790" s="429" t="s">
        <v>5809</v>
      </c>
      <c r="H790" s="250" t="str">
        <f t="shared" si="42"/>
        <v>фото</v>
      </c>
      <c r="I790" s="153" t="s">
        <v>5810</v>
      </c>
      <c r="J790" s="321" t="s">
        <v>5424</v>
      </c>
      <c r="K790" s="322">
        <v>1</v>
      </c>
      <c r="L790" s="404">
        <v>302.60000000000002</v>
      </c>
      <c r="M790" s="156">
        <v>1</v>
      </c>
      <c r="N790" s="213"/>
      <c r="O790" s="157">
        <f t="shared" si="43"/>
        <v>0</v>
      </c>
      <c r="P790" s="255">
        <v>4607109925232</v>
      </c>
      <c r="Q790" s="256"/>
      <c r="R790" s="212" t="s">
        <v>5425</v>
      </c>
    </row>
    <row r="791" spans="1:18" ht="58.15" customHeight="1">
      <c r="A791" s="209">
        <v>778</v>
      </c>
      <c r="B791" s="211">
        <v>5698</v>
      </c>
      <c r="C791" s="477" t="s">
        <v>5791</v>
      </c>
      <c r="D791" s="274"/>
      <c r="E791" s="402" t="s">
        <v>5418</v>
      </c>
      <c r="F791" s="403" t="s">
        <v>5792</v>
      </c>
      <c r="G791" s="429" t="s">
        <v>5793</v>
      </c>
      <c r="H791" s="250" t="str">
        <f t="shared" si="42"/>
        <v>фото</v>
      </c>
      <c r="I791" s="153" t="s">
        <v>5794</v>
      </c>
      <c r="J791" s="321" t="s">
        <v>5424</v>
      </c>
      <c r="K791" s="322">
        <v>1</v>
      </c>
      <c r="L791" s="404">
        <v>214.5</v>
      </c>
      <c r="M791" s="156">
        <v>1</v>
      </c>
      <c r="N791" s="213"/>
      <c r="O791" s="157">
        <f t="shared" si="43"/>
        <v>0</v>
      </c>
      <c r="P791" s="255">
        <v>4607109932674</v>
      </c>
      <c r="Q791" s="256"/>
      <c r="R791" s="212" t="s">
        <v>5425</v>
      </c>
    </row>
    <row r="792" spans="1:18" ht="58.15" customHeight="1">
      <c r="A792" s="209">
        <v>779</v>
      </c>
      <c r="B792" s="211">
        <v>4099</v>
      </c>
      <c r="C792" s="477" t="s">
        <v>5799</v>
      </c>
      <c r="D792" s="274"/>
      <c r="E792" s="402" t="s">
        <v>5418</v>
      </c>
      <c r="F792" s="403" t="s">
        <v>5800</v>
      </c>
      <c r="G792" s="429" t="s">
        <v>5801</v>
      </c>
      <c r="H792" s="250" t="str">
        <f t="shared" si="42"/>
        <v>фото</v>
      </c>
      <c r="I792" s="153" t="s">
        <v>5802</v>
      </c>
      <c r="J792" s="321" t="s">
        <v>5424</v>
      </c>
      <c r="K792" s="322">
        <v>1</v>
      </c>
      <c r="L792" s="404">
        <v>270.60000000000002</v>
      </c>
      <c r="M792" s="156">
        <v>1</v>
      </c>
      <c r="N792" s="213"/>
      <c r="O792" s="157">
        <f t="shared" si="43"/>
        <v>0</v>
      </c>
      <c r="P792" s="255">
        <v>4607109983171</v>
      </c>
      <c r="Q792" s="256"/>
      <c r="R792" s="212" t="s">
        <v>5425</v>
      </c>
    </row>
    <row r="793" spans="1:18" ht="58.15" customHeight="1">
      <c r="A793" s="209">
        <v>780</v>
      </c>
      <c r="B793" s="211">
        <v>4100</v>
      </c>
      <c r="C793" s="477" t="s">
        <v>5803</v>
      </c>
      <c r="D793" s="274"/>
      <c r="E793" s="402" t="s">
        <v>5418</v>
      </c>
      <c r="F793" s="403" t="s">
        <v>5804</v>
      </c>
      <c r="G793" s="429" t="s">
        <v>5805</v>
      </c>
      <c r="H793" s="250" t="str">
        <f t="shared" si="42"/>
        <v>фото</v>
      </c>
      <c r="I793" s="153" t="s">
        <v>5806</v>
      </c>
      <c r="J793" s="321" t="s">
        <v>5424</v>
      </c>
      <c r="K793" s="322">
        <v>1</v>
      </c>
      <c r="L793" s="404">
        <v>214.5</v>
      </c>
      <c r="M793" s="156">
        <v>1</v>
      </c>
      <c r="N793" s="213"/>
      <c r="O793" s="157">
        <f t="shared" si="43"/>
        <v>0</v>
      </c>
      <c r="P793" s="255">
        <v>4607109983188</v>
      </c>
      <c r="Q793" s="256"/>
      <c r="R793" s="212" t="s">
        <v>5425</v>
      </c>
    </row>
    <row r="794" spans="1:18" ht="58.15" customHeight="1">
      <c r="A794" s="209">
        <v>781</v>
      </c>
      <c r="B794" s="211">
        <v>4092</v>
      </c>
      <c r="C794" s="477" t="s">
        <v>5759</v>
      </c>
      <c r="D794" s="274"/>
      <c r="E794" s="402" t="s">
        <v>5418</v>
      </c>
      <c r="F794" s="403" t="s">
        <v>5760</v>
      </c>
      <c r="G794" s="429" t="s">
        <v>5761</v>
      </c>
      <c r="H794" s="250" t="str">
        <f t="shared" si="42"/>
        <v>фото</v>
      </c>
      <c r="I794" s="153" t="s">
        <v>5762</v>
      </c>
      <c r="J794" s="321" t="s">
        <v>5424</v>
      </c>
      <c r="K794" s="322">
        <v>1</v>
      </c>
      <c r="L794" s="404">
        <v>419.90000000000003</v>
      </c>
      <c r="M794" s="156">
        <v>1</v>
      </c>
      <c r="N794" s="213"/>
      <c r="O794" s="157">
        <f t="shared" si="43"/>
        <v>0</v>
      </c>
      <c r="P794" s="255">
        <v>4607109983102</v>
      </c>
      <c r="Q794" s="256"/>
      <c r="R794" s="212" t="s">
        <v>5425</v>
      </c>
    </row>
    <row r="795" spans="1:18" ht="58.15" customHeight="1">
      <c r="A795" s="209">
        <v>782</v>
      </c>
      <c r="B795" s="211">
        <v>5697</v>
      </c>
      <c r="C795" s="477" t="s">
        <v>8658</v>
      </c>
      <c r="D795" s="274"/>
      <c r="E795" s="402" t="s">
        <v>5418</v>
      </c>
      <c r="F795" s="403" t="s">
        <v>5756</v>
      </c>
      <c r="G795" s="429" t="s">
        <v>5757</v>
      </c>
      <c r="H795" s="250" t="str">
        <f t="shared" si="42"/>
        <v>фото</v>
      </c>
      <c r="I795" s="153" t="s">
        <v>5758</v>
      </c>
      <c r="J795" s="321" t="s">
        <v>5424</v>
      </c>
      <c r="K795" s="322">
        <v>1</v>
      </c>
      <c r="L795" s="404">
        <v>315.90000000000003</v>
      </c>
      <c r="M795" s="156">
        <v>1</v>
      </c>
      <c r="N795" s="213"/>
      <c r="O795" s="157">
        <f t="shared" si="43"/>
        <v>0</v>
      </c>
      <c r="P795" s="255">
        <v>4607109932681</v>
      </c>
      <c r="Q795" s="256"/>
      <c r="R795" s="212" t="s">
        <v>5425</v>
      </c>
    </row>
    <row r="796" spans="1:18" ht="58.15" customHeight="1">
      <c r="A796" s="209">
        <v>783</v>
      </c>
      <c r="B796" s="211">
        <v>1719</v>
      </c>
      <c r="C796" s="477" t="s">
        <v>5811</v>
      </c>
      <c r="D796" s="274"/>
      <c r="E796" s="402" t="s">
        <v>5418</v>
      </c>
      <c r="F796" s="403" t="s">
        <v>5812</v>
      </c>
      <c r="G796" s="429" t="s">
        <v>5813</v>
      </c>
      <c r="H796" s="250" t="str">
        <f t="shared" si="42"/>
        <v>фото</v>
      </c>
      <c r="I796" s="153" t="s">
        <v>5814</v>
      </c>
      <c r="J796" s="321" t="s">
        <v>5424</v>
      </c>
      <c r="K796" s="322">
        <v>1</v>
      </c>
      <c r="L796" s="404">
        <v>249.2</v>
      </c>
      <c r="M796" s="156">
        <v>1</v>
      </c>
      <c r="N796" s="213"/>
      <c r="O796" s="157">
        <f t="shared" si="43"/>
        <v>0</v>
      </c>
      <c r="P796" s="255">
        <v>4607109965740</v>
      </c>
      <c r="Q796" s="256"/>
      <c r="R796" s="212" t="s">
        <v>5425</v>
      </c>
    </row>
    <row r="797" spans="1:18" ht="58.15" customHeight="1">
      <c r="A797" s="209">
        <v>784</v>
      </c>
      <c r="B797" s="211">
        <v>3725</v>
      </c>
      <c r="C797" s="477" t="s">
        <v>5815</v>
      </c>
      <c r="D797" s="274"/>
      <c r="E797" s="402" t="s">
        <v>5418</v>
      </c>
      <c r="F797" s="403" t="s">
        <v>5816</v>
      </c>
      <c r="G797" s="429" t="s">
        <v>5817</v>
      </c>
      <c r="H797" s="250" t="str">
        <f t="shared" si="42"/>
        <v>фото</v>
      </c>
      <c r="I797" s="153" t="s">
        <v>5818</v>
      </c>
      <c r="J797" s="321" t="s">
        <v>5424</v>
      </c>
      <c r="K797" s="322">
        <v>1</v>
      </c>
      <c r="L797" s="404">
        <v>275.8</v>
      </c>
      <c r="M797" s="156">
        <v>1</v>
      </c>
      <c r="N797" s="213"/>
      <c r="O797" s="157">
        <f t="shared" si="43"/>
        <v>0</v>
      </c>
      <c r="P797" s="255">
        <v>4607109976449</v>
      </c>
      <c r="Q797" s="256"/>
      <c r="R797" s="212" t="s">
        <v>5425</v>
      </c>
    </row>
    <row r="798" spans="1:18" ht="58.15" customHeight="1">
      <c r="A798" s="209">
        <v>785</v>
      </c>
      <c r="B798" s="211">
        <v>4546</v>
      </c>
      <c r="C798" s="477" t="s">
        <v>5819</v>
      </c>
      <c r="D798" s="274"/>
      <c r="E798" s="402" t="s">
        <v>5418</v>
      </c>
      <c r="F798" s="403" t="s">
        <v>5820</v>
      </c>
      <c r="G798" s="429" t="s">
        <v>5821</v>
      </c>
      <c r="H798" s="250" t="str">
        <f t="shared" si="42"/>
        <v>фото</v>
      </c>
      <c r="I798" s="153" t="s">
        <v>5822</v>
      </c>
      <c r="J798" s="321" t="s">
        <v>5424</v>
      </c>
      <c r="K798" s="322">
        <v>1</v>
      </c>
      <c r="L798" s="404">
        <v>275.8</v>
      </c>
      <c r="M798" s="156">
        <v>1</v>
      </c>
      <c r="N798" s="213"/>
      <c r="O798" s="157">
        <f t="shared" si="43"/>
        <v>0</v>
      </c>
      <c r="P798" s="255">
        <v>4607109989678</v>
      </c>
      <c r="Q798" s="256"/>
      <c r="R798" s="212" t="s">
        <v>5425</v>
      </c>
    </row>
    <row r="799" spans="1:18" ht="58.15" customHeight="1">
      <c r="A799" s="209">
        <v>786</v>
      </c>
      <c r="B799" s="211">
        <v>4102</v>
      </c>
      <c r="C799" s="477" t="s">
        <v>5823</v>
      </c>
      <c r="D799" s="274"/>
      <c r="E799" s="402" t="s">
        <v>5418</v>
      </c>
      <c r="F799" s="403" t="s">
        <v>2061</v>
      </c>
      <c r="G799" s="429" t="s">
        <v>2060</v>
      </c>
      <c r="H799" s="250" t="str">
        <f t="shared" si="42"/>
        <v>фото</v>
      </c>
      <c r="I799" s="153" t="s">
        <v>5824</v>
      </c>
      <c r="J799" s="321" t="s">
        <v>5424</v>
      </c>
      <c r="K799" s="322">
        <v>1</v>
      </c>
      <c r="L799" s="404">
        <v>385.20000000000005</v>
      </c>
      <c r="M799" s="156">
        <v>1</v>
      </c>
      <c r="N799" s="213"/>
      <c r="O799" s="157">
        <f t="shared" si="43"/>
        <v>0</v>
      </c>
      <c r="P799" s="255">
        <v>4607109983201</v>
      </c>
      <c r="Q799" s="256"/>
      <c r="R799" s="212" t="s">
        <v>5425</v>
      </c>
    </row>
    <row r="800" spans="1:18" ht="58.15" customHeight="1">
      <c r="A800" s="209">
        <v>787</v>
      </c>
      <c r="B800" s="211">
        <v>4103</v>
      </c>
      <c r="C800" s="477" t="s">
        <v>5825</v>
      </c>
      <c r="D800" s="274"/>
      <c r="E800" s="402" t="s">
        <v>5418</v>
      </c>
      <c r="F800" s="403" t="s">
        <v>5826</v>
      </c>
      <c r="G800" s="429" t="s">
        <v>5827</v>
      </c>
      <c r="H800" s="250" t="str">
        <f t="shared" si="42"/>
        <v>фото</v>
      </c>
      <c r="I800" s="153" t="s">
        <v>5828</v>
      </c>
      <c r="J800" s="321" t="s">
        <v>5424</v>
      </c>
      <c r="K800" s="322">
        <v>1</v>
      </c>
      <c r="L800" s="404">
        <v>281.20000000000005</v>
      </c>
      <c r="M800" s="156">
        <v>1</v>
      </c>
      <c r="N800" s="213"/>
      <c r="O800" s="157">
        <f t="shared" si="43"/>
        <v>0</v>
      </c>
      <c r="P800" s="255">
        <v>4607109983218</v>
      </c>
      <c r="Q800" s="256"/>
      <c r="R800" s="212" t="s">
        <v>5425</v>
      </c>
    </row>
    <row r="801" spans="1:18" ht="58.15" customHeight="1">
      <c r="A801" s="209">
        <v>788</v>
      </c>
      <c r="B801" s="211">
        <v>2311</v>
      </c>
      <c r="C801" s="477" t="s">
        <v>5459</v>
      </c>
      <c r="D801" s="274"/>
      <c r="E801" s="402" t="s">
        <v>5418</v>
      </c>
      <c r="F801" s="403" t="s">
        <v>5460</v>
      </c>
      <c r="G801" s="429" t="s">
        <v>5461</v>
      </c>
      <c r="H801" s="250" t="str">
        <f t="shared" si="42"/>
        <v>фото</v>
      </c>
      <c r="I801" s="153" t="s">
        <v>5462</v>
      </c>
      <c r="J801" s="321" t="s">
        <v>5424</v>
      </c>
      <c r="K801" s="322">
        <v>1</v>
      </c>
      <c r="L801" s="404">
        <v>187.9</v>
      </c>
      <c r="M801" s="156">
        <v>1</v>
      </c>
      <c r="N801" s="213"/>
      <c r="O801" s="157">
        <f t="shared" si="43"/>
        <v>0</v>
      </c>
      <c r="P801" s="255">
        <v>4607109954317</v>
      </c>
      <c r="Q801" s="256"/>
      <c r="R801" s="212" t="s">
        <v>5425</v>
      </c>
    </row>
    <row r="802" spans="1:18" ht="58.15" customHeight="1">
      <c r="A802" s="209">
        <v>789</v>
      </c>
      <c r="B802" s="211">
        <v>6941</v>
      </c>
      <c r="C802" s="477" t="s">
        <v>5463</v>
      </c>
      <c r="D802" s="274"/>
      <c r="E802" s="402" t="s">
        <v>5418</v>
      </c>
      <c r="F802" s="403" t="s">
        <v>5464</v>
      </c>
      <c r="G802" s="429" t="s">
        <v>5465</v>
      </c>
      <c r="H802" s="250" t="str">
        <f t="shared" si="42"/>
        <v>фото</v>
      </c>
      <c r="I802" s="153" t="s">
        <v>5466</v>
      </c>
      <c r="J802" s="321" t="s">
        <v>5424</v>
      </c>
      <c r="K802" s="322">
        <v>1</v>
      </c>
      <c r="L802" s="404">
        <v>289.20000000000005</v>
      </c>
      <c r="M802" s="156">
        <v>1</v>
      </c>
      <c r="N802" s="213"/>
      <c r="O802" s="157">
        <f t="shared" si="43"/>
        <v>0</v>
      </c>
      <c r="P802" s="255">
        <v>4607109945858</v>
      </c>
      <c r="Q802" s="256"/>
      <c r="R802" s="212" t="s">
        <v>5425</v>
      </c>
    </row>
    <row r="803" spans="1:18" ht="58.35" customHeight="1">
      <c r="A803" s="209">
        <v>790</v>
      </c>
      <c r="B803" s="211">
        <v>3714</v>
      </c>
      <c r="C803" s="477" t="s">
        <v>9445</v>
      </c>
      <c r="D803" s="274"/>
      <c r="E803" s="402" t="s">
        <v>5418</v>
      </c>
      <c r="F803" s="403" t="s">
        <v>9502</v>
      </c>
      <c r="G803" s="429" t="s">
        <v>5136</v>
      </c>
      <c r="H803" s="250" t="str">
        <f t="shared" si="42"/>
        <v>фото</v>
      </c>
      <c r="I803" s="153" t="s">
        <v>9601</v>
      </c>
      <c r="J803" s="321" t="s">
        <v>5424</v>
      </c>
      <c r="K803" s="322">
        <v>1</v>
      </c>
      <c r="L803" s="404">
        <v>483.90000000000003</v>
      </c>
      <c r="M803" s="156">
        <v>1</v>
      </c>
      <c r="N803" s="213"/>
      <c r="O803" s="157">
        <f t="shared" si="43"/>
        <v>0</v>
      </c>
      <c r="P803" s="255">
        <v>4607109946046</v>
      </c>
      <c r="Q803" s="256"/>
      <c r="R803" s="212" t="s">
        <v>5425</v>
      </c>
    </row>
    <row r="804" spans="1:18" ht="58.15" customHeight="1">
      <c r="A804" s="209">
        <v>791</v>
      </c>
      <c r="B804" s="211">
        <v>2227</v>
      </c>
      <c r="C804" s="477" t="s">
        <v>5833</v>
      </c>
      <c r="D804" s="274"/>
      <c r="E804" s="402" t="s">
        <v>5418</v>
      </c>
      <c r="F804" s="403" t="s">
        <v>5834</v>
      </c>
      <c r="G804" s="429" t="s">
        <v>5835</v>
      </c>
      <c r="H804" s="250" t="str">
        <f t="shared" si="42"/>
        <v>фото</v>
      </c>
      <c r="I804" s="153" t="s">
        <v>5836</v>
      </c>
      <c r="J804" s="321" t="s">
        <v>5424</v>
      </c>
      <c r="K804" s="322">
        <v>1</v>
      </c>
      <c r="L804" s="404">
        <v>387.90000000000003</v>
      </c>
      <c r="M804" s="156">
        <v>1</v>
      </c>
      <c r="N804" s="213"/>
      <c r="O804" s="157">
        <f t="shared" si="43"/>
        <v>0</v>
      </c>
      <c r="P804" s="255">
        <v>4607109927335</v>
      </c>
      <c r="Q804" s="256"/>
      <c r="R804" s="212" t="s">
        <v>5425</v>
      </c>
    </row>
    <row r="805" spans="1:18" ht="58.15" customHeight="1">
      <c r="A805" s="209">
        <v>792</v>
      </c>
      <c r="B805" s="211">
        <v>1720</v>
      </c>
      <c r="C805" s="477" t="s">
        <v>5841</v>
      </c>
      <c r="D805" s="274"/>
      <c r="E805" s="402" t="s">
        <v>5418</v>
      </c>
      <c r="F805" s="403" t="s">
        <v>5842</v>
      </c>
      <c r="G805" s="429" t="s">
        <v>5843</v>
      </c>
      <c r="H805" s="250" t="str">
        <f t="shared" si="42"/>
        <v>фото</v>
      </c>
      <c r="I805" s="153" t="s">
        <v>5844</v>
      </c>
      <c r="J805" s="321" t="s">
        <v>5424</v>
      </c>
      <c r="K805" s="322">
        <v>1</v>
      </c>
      <c r="L805" s="404">
        <v>234.29999999999998</v>
      </c>
      <c r="M805" s="156">
        <v>1</v>
      </c>
      <c r="N805" s="213"/>
      <c r="O805" s="157">
        <f t="shared" si="43"/>
        <v>0</v>
      </c>
      <c r="P805" s="255">
        <v>4607109965757</v>
      </c>
      <c r="Q805" s="256"/>
      <c r="R805" s="212" t="s">
        <v>5450</v>
      </c>
    </row>
    <row r="806" spans="1:18" ht="58.15" customHeight="1">
      <c r="A806" s="209">
        <v>793</v>
      </c>
      <c r="B806" s="211">
        <v>4548</v>
      </c>
      <c r="C806" s="477" t="s">
        <v>5837</v>
      </c>
      <c r="D806" s="274"/>
      <c r="E806" s="402" t="s">
        <v>5418</v>
      </c>
      <c r="F806" s="403" t="s">
        <v>5838</v>
      </c>
      <c r="G806" s="429" t="s">
        <v>5839</v>
      </c>
      <c r="H806" s="250" t="str">
        <f t="shared" si="42"/>
        <v>фото</v>
      </c>
      <c r="I806" s="153" t="s">
        <v>5840</v>
      </c>
      <c r="J806" s="321" t="s">
        <v>5424</v>
      </c>
      <c r="K806" s="322">
        <v>1</v>
      </c>
      <c r="L806" s="404">
        <v>331.90000000000003</v>
      </c>
      <c r="M806" s="156">
        <v>1</v>
      </c>
      <c r="N806" s="213"/>
      <c r="O806" s="157">
        <f t="shared" si="43"/>
        <v>0</v>
      </c>
      <c r="P806" s="255">
        <v>4607109989692</v>
      </c>
      <c r="Q806" s="256"/>
      <c r="R806" s="212" t="s">
        <v>5425</v>
      </c>
    </row>
    <row r="807" spans="1:18" ht="58.15" customHeight="1">
      <c r="A807" s="209">
        <v>794</v>
      </c>
      <c r="B807" s="211">
        <v>13281</v>
      </c>
      <c r="C807" s="477" t="s">
        <v>5829</v>
      </c>
      <c r="D807" s="274"/>
      <c r="E807" s="402" t="s">
        <v>5418</v>
      </c>
      <c r="F807" s="403" t="s">
        <v>5830</v>
      </c>
      <c r="G807" s="429" t="s">
        <v>5831</v>
      </c>
      <c r="H807" s="250" t="str">
        <f t="shared" si="42"/>
        <v>фото</v>
      </c>
      <c r="I807" s="153" t="s">
        <v>5832</v>
      </c>
      <c r="J807" s="321" t="s">
        <v>5424</v>
      </c>
      <c r="K807" s="322">
        <v>1</v>
      </c>
      <c r="L807" s="404">
        <v>414.5</v>
      </c>
      <c r="M807" s="156">
        <v>1</v>
      </c>
      <c r="N807" s="213"/>
      <c r="O807" s="157">
        <f t="shared" si="43"/>
        <v>0</v>
      </c>
      <c r="P807" s="255">
        <v>4607109921302</v>
      </c>
      <c r="Q807" s="256"/>
      <c r="R807" s="212" t="s">
        <v>5425</v>
      </c>
    </row>
    <row r="808" spans="1:18" ht="58.15" customHeight="1">
      <c r="A808" s="209">
        <v>795</v>
      </c>
      <c r="B808" s="211">
        <v>13282</v>
      </c>
      <c r="C808" s="477" t="s">
        <v>5849</v>
      </c>
      <c r="D808" s="274"/>
      <c r="E808" s="402" t="s">
        <v>5418</v>
      </c>
      <c r="F808" s="403" t="s">
        <v>5850</v>
      </c>
      <c r="G808" s="429" t="s">
        <v>5851</v>
      </c>
      <c r="H808" s="250" t="str">
        <f t="shared" si="42"/>
        <v>фото</v>
      </c>
      <c r="I808" s="153" t="s">
        <v>5852</v>
      </c>
      <c r="J808" s="321" t="s">
        <v>5424</v>
      </c>
      <c r="K808" s="322">
        <v>1</v>
      </c>
      <c r="L808" s="404">
        <v>207.7</v>
      </c>
      <c r="M808" s="156">
        <v>1</v>
      </c>
      <c r="N808" s="213"/>
      <c r="O808" s="157">
        <f t="shared" si="43"/>
        <v>0</v>
      </c>
      <c r="P808" s="255">
        <v>4607109921296</v>
      </c>
      <c r="Q808" s="256"/>
      <c r="R808" s="212" t="s">
        <v>5425</v>
      </c>
    </row>
    <row r="809" spans="1:18" ht="58.15" customHeight="1">
      <c r="A809" s="209">
        <v>796</v>
      </c>
      <c r="B809" s="211">
        <v>3720</v>
      </c>
      <c r="C809" s="477" t="s">
        <v>5853</v>
      </c>
      <c r="D809" s="274"/>
      <c r="E809" s="402" t="s">
        <v>5418</v>
      </c>
      <c r="F809" s="403" t="s">
        <v>5854</v>
      </c>
      <c r="G809" s="429" t="s">
        <v>5855</v>
      </c>
      <c r="H809" s="250" t="str">
        <f t="shared" si="42"/>
        <v>фото</v>
      </c>
      <c r="I809" s="153" t="s">
        <v>5856</v>
      </c>
      <c r="J809" s="321" t="s">
        <v>5424</v>
      </c>
      <c r="K809" s="322">
        <v>1</v>
      </c>
      <c r="L809" s="404">
        <v>414.5</v>
      </c>
      <c r="M809" s="156">
        <v>1</v>
      </c>
      <c r="N809" s="213"/>
      <c r="O809" s="157">
        <f t="shared" si="43"/>
        <v>0</v>
      </c>
      <c r="P809" s="255">
        <v>4607109976258</v>
      </c>
      <c r="Q809" s="256"/>
      <c r="R809" s="212" t="s">
        <v>5425</v>
      </c>
    </row>
    <row r="810" spans="1:18" ht="58.15" customHeight="1">
      <c r="A810" s="209">
        <v>797</v>
      </c>
      <c r="B810" s="211">
        <v>5700</v>
      </c>
      <c r="C810" s="477" t="s">
        <v>5857</v>
      </c>
      <c r="D810" s="274"/>
      <c r="E810" s="402" t="s">
        <v>5418</v>
      </c>
      <c r="F810" s="403" t="s">
        <v>5858</v>
      </c>
      <c r="G810" s="429" t="s">
        <v>5859</v>
      </c>
      <c r="H810" s="250" t="str">
        <f t="shared" si="42"/>
        <v>фото</v>
      </c>
      <c r="I810" s="153" t="s">
        <v>5860</v>
      </c>
      <c r="J810" s="321" t="s">
        <v>5424</v>
      </c>
      <c r="K810" s="322">
        <v>1</v>
      </c>
      <c r="L810" s="404">
        <v>182.7</v>
      </c>
      <c r="M810" s="156">
        <v>1</v>
      </c>
      <c r="N810" s="213"/>
      <c r="O810" s="157">
        <f t="shared" si="43"/>
        <v>0</v>
      </c>
      <c r="P810" s="255">
        <v>4607109932650</v>
      </c>
      <c r="Q810" s="256"/>
      <c r="R810" s="212" t="s">
        <v>5425</v>
      </c>
    </row>
    <row r="811" spans="1:18" ht="58.15" customHeight="1">
      <c r="A811" s="209">
        <v>798</v>
      </c>
      <c r="B811" s="211">
        <v>3727</v>
      </c>
      <c r="C811" s="477" t="s">
        <v>5861</v>
      </c>
      <c r="D811" s="274"/>
      <c r="E811" s="402" t="s">
        <v>5418</v>
      </c>
      <c r="F811" s="403" t="s">
        <v>5862</v>
      </c>
      <c r="G811" s="429" t="s">
        <v>3432</v>
      </c>
      <c r="H811" s="250" t="str">
        <f t="shared" si="42"/>
        <v>фото</v>
      </c>
      <c r="I811" s="153" t="s">
        <v>5863</v>
      </c>
      <c r="J811" s="321" t="s">
        <v>5424</v>
      </c>
      <c r="K811" s="322">
        <v>1</v>
      </c>
      <c r="L811" s="404">
        <v>414.5</v>
      </c>
      <c r="M811" s="156">
        <v>1</v>
      </c>
      <c r="N811" s="213"/>
      <c r="O811" s="157">
        <f t="shared" si="43"/>
        <v>0</v>
      </c>
      <c r="P811" s="255">
        <v>4607109976579</v>
      </c>
      <c r="Q811" s="256"/>
      <c r="R811" s="212" t="s">
        <v>5864</v>
      </c>
    </row>
    <row r="812" spans="1:18" ht="58.15" customHeight="1">
      <c r="A812" s="209">
        <v>799</v>
      </c>
      <c r="B812" s="211">
        <v>2296</v>
      </c>
      <c r="C812" s="477" t="s">
        <v>5845</v>
      </c>
      <c r="D812" s="274"/>
      <c r="E812" s="402" t="s">
        <v>5418</v>
      </c>
      <c r="F812" s="403" t="s">
        <v>5846</v>
      </c>
      <c r="G812" s="429" t="s">
        <v>5847</v>
      </c>
      <c r="H812" s="250" t="str">
        <f t="shared" si="42"/>
        <v>фото</v>
      </c>
      <c r="I812" s="153" t="s">
        <v>5848</v>
      </c>
      <c r="J812" s="321" t="s">
        <v>5424</v>
      </c>
      <c r="K812" s="322">
        <v>1</v>
      </c>
      <c r="L812" s="404">
        <v>207.7</v>
      </c>
      <c r="M812" s="156">
        <v>1</v>
      </c>
      <c r="N812" s="213"/>
      <c r="O812" s="157">
        <f t="shared" si="43"/>
        <v>0</v>
      </c>
      <c r="P812" s="255">
        <v>4607109957516</v>
      </c>
      <c r="Q812" s="256"/>
      <c r="R812" s="212" t="s">
        <v>5450</v>
      </c>
    </row>
    <row r="813" spans="1:18" ht="58.15" customHeight="1">
      <c r="A813" s="209">
        <v>800</v>
      </c>
      <c r="B813" s="211">
        <v>5699</v>
      </c>
      <c r="C813" s="477" t="s">
        <v>8659</v>
      </c>
      <c r="D813" s="274"/>
      <c r="E813" s="402" t="s">
        <v>5418</v>
      </c>
      <c r="F813" s="403" t="s">
        <v>8921</v>
      </c>
      <c r="G813" s="429" t="s">
        <v>8922</v>
      </c>
      <c r="H813" s="250" t="str">
        <f t="shared" si="42"/>
        <v>фото</v>
      </c>
      <c r="I813" s="153" t="s">
        <v>8784</v>
      </c>
      <c r="J813" s="321" t="s">
        <v>5424</v>
      </c>
      <c r="K813" s="322">
        <v>1</v>
      </c>
      <c r="L813" s="404">
        <v>385.20000000000005</v>
      </c>
      <c r="M813" s="156">
        <v>1</v>
      </c>
      <c r="N813" s="213"/>
      <c r="O813" s="157">
        <f t="shared" si="43"/>
        <v>0</v>
      </c>
      <c r="P813" s="255">
        <v>4607109932667</v>
      </c>
      <c r="Q813" s="256"/>
      <c r="R813" s="212" t="s">
        <v>5425</v>
      </c>
    </row>
    <row r="814" spans="1:18" ht="58.15" customHeight="1">
      <c r="A814" s="209">
        <v>801</v>
      </c>
      <c r="B814" s="211">
        <v>3068</v>
      </c>
      <c r="C814" s="477" t="s">
        <v>5865</v>
      </c>
      <c r="D814" s="274"/>
      <c r="E814" s="402" t="s">
        <v>5418</v>
      </c>
      <c r="F814" s="403" t="s">
        <v>5866</v>
      </c>
      <c r="G814" s="429" t="s">
        <v>5867</v>
      </c>
      <c r="H814" s="250" t="str">
        <f t="shared" si="42"/>
        <v>фото</v>
      </c>
      <c r="I814" s="153" t="s">
        <v>5868</v>
      </c>
      <c r="J814" s="321" t="s">
        <v>5424</v>
      </c>
      <c r="K814" s="322">
        <v>1</v>
      </c>
      <c r="L814" s="404">
        <v>377.1</v>
      </c>
      <c r="M814" s="156">
        <v>1</v>
      </c>
      <c r="N814" s="213"/>
      <c r="O814" s="157">
        <f t="shared" si="43"/>
        <v>0</v>
      </c>
      <c r="P814" s="255">
        <v>4607109954492</v>
      </c>
      <c r="Q814" s="256"/>
      <c r="R814" s="212" t="s">
        <v>5425</v>
      </c>
    </row>
    <row r="815" spans="1:18" ht="58.15" customHeight="1">
      <c r="A815" s="209">
        <v>802</v>
      </c>
      <c r="B815" s="211">
        <v>6942</v>
      </c>
      <c r="C815" s="477" t="s">
        <v>5869</v>
      </c>
      <c r="D815" s="274"/>
      <c r="E815" s="402" t="s">
        <v>5418</v>
      </c>
      <c r="F815" s="403" t="s">
        <v>5870</v>
      </c>
      <c r="G815" s="429" t="s">
        <v>5871</v>
      </c>
      <c r="H815" s="250" t="str">
        <f t="shared" si="42"/>
        <v>фото</v>
      </c>
      <c r="I815" s="153" t="s">
        <v>5872</v>
      </c>
      <c r="J815" s="321" t="s">
        <v>5424</v>
      </c>
      <c r="K815" s="322">
        <v>1</v>
      </c>
      <c r="L815" s="404">
        <v>331.90000000000003</v>
      </c>
      <c r="M815" s="156">
        <v>1</v>
      </c>
      <c r="N815" s="213"/>
      <c r="O815" s="157">
        <f t="shared" si="43"/>
        <v>0</v>
      </c>
      <c r="P815" s="255">
        <v>4607109945865</v>
      </c>
      <c r="Q815" s="256"/>
      <c r="R815" s="212" t="s">
        <v>5425</v>
      </c>
    </row>
    <row r="816" spans="1:18" ht="54" customHeight="1">
      <c r="A816" s="209">
        <v>803</v>
      </c>
      <c r="B816" s="211">
        <v>6327</v>
      </c>
      <c r="C816" s="477" t="s">
        <v>5873</v>
      </c>
      <c r="D816" s="274"/>
      <c r="E816" s="402" t="s">
        <v>5418</v>
      </c>
      <c r="F816" s="403" t="s">
        <v>3800</v>
      </c>
      <c r="G816" s="429" t="s">
        <v>3801</v>
      </c>
      <c r="H816" s="250" t="str">
        <f t="shared" si="42"/>
        <v>фото</v>
      </c>
      <c r="I816" s="153" t="s">
        <v>5874</v>
      </c>
      <c r="J816" s="321" t="s">
        <v>5424</v>
      </c>
      <c r="K816" s="322">
        <v>1</v>
      </c>
      <c r="L816" s="404">
        <v>331.90000000000003</v>
      </c>
      <c r="M816" s="156">
        <v>1</v>
      </c>
      <c r="N816" s="213"/>
      <c r="O816" s="157">
        <f t="shared" si="43"/>
        <v>0</v>
      </c>
      <c r="P816" s="255">
        <v>4607109932728</v>
      </c>
      <c r="Q816" s="256"/>
      <c r="R816" s="212" t="s">
        <v>5425</v>
      </c>
    </row>
    <row r="817" spans="1:18" ht="58.35" customHeight="1">
      <c r="A817" s="209">
        <v>804</v>
      </c>
      <c r="B817" s="211">
        <v>3158</v>
      </c>
      <c r="C817" s="477" t="s">
        <v>9968</v>
      </c>
      <c r="D817" s="274"/>
      <c r="E817" s="402" t="s">
        <v>5418</v>
      </c>
      <c r="F817" s="403" t="s">
        <v>10055</v>
      </c>
      <c r="G817" s="429" t="s">
        <v>10056</v>
      </c>
      <c r="H817" s="250" t="str">
        <f t="shared" si="42"/>
        <v>фото</v>
      </c>
      <c r="I817" s="153" t="s">
        <v>10144</v>
      </c>
      <c r="J817" s="321" t="s">
        <v>5424</v>
      </c>
      <c r="K817" s="322">
        <v>1</v>
      </c>
      <c r="L817" s="404">
        <v>483.90000000000003</v>
      </c>
      <c r="M817" s="156">
        <v>1</v>
      </c>
      <c r="N817" s="213"/>
      <c r="O817" s="157">
        <f t="shared" si="43"/>
        <v>0</v>
      </c>
      <c r="P817" s="255">
        <v>4607109955383</v>
      </c>
      <c r="Q817" s="256"/>
      <c r="R817" s="212" t="s">
        <v>5425</v>
      </c>
    </row>
    <row r="818" spans="1:18" ht="58.15" customHeight="1">
      <c r="A818" s="209">
        <v>805</v>
      </c>
      <c r="B818" s="211">
        <v>1721</v>
      </c>
      <c r="C818" s="477" t="s">
        <v>5889</v>
      </c>
      <c r="D818" s="274"/>
      <c r="E818" s="402" t="s">
        <v>5418</v>
      </c>
      <c r="F818" s="403" t="s">
        <v>5890</v>
      </c>
      <c r="G818" s="429" t="s">
        <v>5891</v>
      </c>
      <c r="H818" s="250" t="str">
        <f t="shared" si="42"/>
        <v>фото</v>
      </c>
      <c r="I818" s="153" t="s">
        <v>5892</v>
      </c>
      <c r="J818" s="321" t="s">
        <v>5424</v>
      </c>
      <c r="K818" s="322">
        <v>1</v>
      </c>
      <c r="L818" s="404">
        <v>361.3</v>
      </c>
      <c r="M818" s="156">
        <v>1</v>
      </c>
      <c r="N818" s="213"/>
      <c r="O818" s="157">
        <f t="shared" si="43"/>
        <v>0</v>
      </c>
      <c r="P818" s="255">
        <v>4607109965764</v>
      </c>
      <c r="Q818" s="256"/>
      <c r="R818" s="212" t="s">
        <v>5425</v>
      </c>
    </row>
    <row r="819" spans="1:18" ht="58.15" customHeight="1">
      <c r="A819" s="209">
        <v>806</v>
      </c>
      <c r="B819" s="211">
        <v>3070</v>
      </c>
      <c r="C819" s="477" t="s">
        <v>5885</v>
      </c>
      <c r="D819" s="274"/>
      <c r="E819" s="402" t="s">
        <v>5418</v>
      </c>
      <c r="F819" s="403" t="s">
        <v>5886</v>
      </c>
      <c r="G819" s="429" t="s">
        <v>5887</v>
      </c>
      <c r="H819" s="250" t="str">
        <f t="shared" si="42"/>
        <v>фото</v>
      </c>
      <c r="I819" s="153" t="s">
        <v>5888</v>
      </c>
      <c r="J819" s="321" t="s">
        <v>5424</v>
      </c>
      <c r="K819" s="322">
        <v>1</v>
      </c>
      <c r="L819" s="404">
        <v>249.2</v>
      </c>
      <c r="M819" s="156">
        <v>1</v>
      </c>
      <c r="N819" s="213"/>
      <c r="O819" s="157">
        <f t="shared" si="43"/>
        <v>0</v>
      </c>
      <c r="P819" s="255">
        <v>4607109954515</v>
      </c>
      <c r="Q819" s="256"/>
      <c r="R819" s="212" t="s">
        <v>5425</v>
      </c>
    </row>
    <row r="820" spans="1:18" ht="58.15" customHeight="1">
      <c r="A820" s="209">
        <v>807</v>
      </c>
      <c r="B820" s="211">
        <v>4106</v>
      </c>
      <c r="C820" s="477" t="s">
        <v>5875</v>
      </c>
      <c r="D820" s="274"/>
      <c r="E820" s="402" t="s">
        <v>5418</v>
      </c>
      <c r="F820" s="403" t="s">
        <v>5876</v>
      </c>
      <c r="G820" s="429" t="s">
        <v>5877</v>
      </c>
      <c r="H820" s="250" t="str">
        <f t="shared" si="42"/>
        <v>фото</v>
      </c>
      <c r="I820" s="153" t="s">
        <v>5878</v>
      </c>
      <c r="J820" s="321" t="s">
        <v>5424</v>
      </c>
      <c r="K820" s="322">
        <v>1</v>
      </c>
      <c r="L820" s="404">
        <v>449.20000000000005</v>
      </c>
      <c r="M820" s="156">
        <v>1</v>
      </c>
      <c r="N820" s="213"/>
      <c r="O820" s="157">
        <f t="shared" si="43"/>
        <v>0</v>
      </c>
      <c r="P820" s="255">
        <v>4607109983249</v>
      </c>
      <c r="Q820" s="428"/>
      <c r="R820" s="212" t="s">
        <v>5425</v>
      </c>
    </row>
    <row r="821" spans="1:18" ht="58.15" customHeight="1">
      <c r="A821" s="209">
        <v>808</v>
      </c>
      <c r="B821" s="211">
        <v>3728</v>
      </c>
      <c r="C821" s="477" t="s">
        <v>5879</v>
      </c>
      <c r="D821" s="274"/>
      <c r="E821" s="402" t="s">
        <v>5418</v>
      </c>
      <c r="F821" s="403" t="s">
        <v>5880</v>
      </c>
      <c r="G821" s="429" t="s">
        <v>5881</v>
      </c>
      <c r="H821" s="250" t="str">
        <f t="shared" si="42"/>
        <v>фото</v>
      </c>
      <c r="I821" s="153" t="s">
        <v>5882</v>
      </c>
      <c r="J821" s="321" t="s">
        <v>5424</v>
      </c>
      <c r="K821" s="322">
        <v>1</v>
      </c>
      <c r="L821" s="404">
        <v>331.90000000000003</v>
      </c>
      <c r="M821" s="156">
        <v>1</v>
      </c>
      <c r="N821" s="213"/>
      <c r="O821" s="157">
        <f t="shared" si="43"/>
        <v>0</v>
      </c>
      <c r="P821" s="255">
        <v>4607109976470</v>
      </c>
      <c r="Q821" s="256"/>
      <c r="R821" s="212" t="s">
        <v>5425</v>
      </c>
    </row>
    <row r="822" spans="1:18" ht="58.15" customHeight="1">
      <c r="A822" s="209">
        <v>809</v>
      </c>
      <c r="B822" s="211">
        <v>4455</v>
      </c>
      <c r="C822" s="477" t="s">
        <v>5893</v>
      </c>
      <c r="D822" s="274"/>
      <c r="E822" s="402" t="s">
        <v>5418</v>
      </c>
      <c r="F822" s="403" t="s">
        <v>5894</v>
      </c>
      <c r="G822" s="429" t="s">
        <v>5895</v>
      </c>
      <c r="H822" s="250" t="str">
        <f t="shared" si="42"/>
        <v>фото</v>
      </c>
      <c r="I822" s="153" t="s">
        <v>5896</v>
      </c>
      <c r="J822" s="321" t="s">
        <v>5424</v>
      </c>
      <c r="K822" s="322">
        <v>1</v>
      </c>
      <c r="L822" s="404">
        <v>414.5</v>
      </c>
      <c r="M822" s="156">
        <v>1</v>
      </c>
      <c r="N822" s="213"/>
      <c r="O822" s="157">
        <f t="shared" si="43"/>
        <v>0</v>
      </c>
      <c r="P822" s="255">
        <v>4607109927311</v>
      </c>
      <c r="Q822" s="256"/>
      <c r="R822" s="212" t="s">
        <v>5425</v>
      </c>
    </row>
    <row r="823" spans="1:18" ht="58.15" customHeight="1">
      <c r="A823" s="209">
        <v>810</v>
      </c>
      <c r="B823" s="211">
        <v>3071</v>
      </c>
      <c r="C823" s="477" t="s">
        <v>5897</v>
      </c>
      <c r="D823" s="274"/>
      <c r="E823" s="402" t="s">
        <v>5418</v>
      </c>
      <c r="F823" s="403" t="s">
        <v>5898</v>
      </c>
      <c r="G823" s="429" t="s">
        <v>5899</v>
      </c>
      <c r="H823" s="250" t="str">
        <f t="shared" si="42"/>
        <v>фото</v>
      </c>
      <c r="I823" s="153" t="s">
        <v>5900</v>
      </c>
      <c r="J823" s="321" t="s">
        <v>5424</v>
      </c>
      <c r="K823" s="322">
        <v>1</v>
      </c>
      <c r="L823" s="404">
        <v>358.6</v>
      </c>
      <c r="M823" s="156">
        <v>1</v>
      </c>
      <c r="N823" s="213"/>
      <c r="O823" s="157">
        <f t="shared" si="43"/>
        <v>0</v>
      </c>
      <c r="P823" s="255">
        <v>4607109954522</v>
      </c>
      <c r="Q823" s="256"/>
      <c r="R823" s="212" t="s">
        <v>5425</v>
      </c>
    </row>
    <row r="824" spans="1:18" ht="58.15" customHeight="1">
      <c r="A824" s="209">
        <v>811</v>
      </c>
      <c r="B824" s="211">
        <v>3729</v>
      </c>
      <c r="C824" s="477" t="s">
        <v>5901</v>
      </c>
      <c r="D824" s="274"/>
      <c r="E824" s="402" t="s">
        <v>5418</v>
      </c>
      <c r="F824" s="403" t="s">
        <v>5902</v>
      </c>
      <c r="G824" s="429" t="s">
        <v>5903</v>
      </c>
      <c r="H824" s="250" t="str">
        <f t="shared" si="42"/>
        <v>фото</v>
      </c>
      <c r="I824" s="153" t="s">
        <v>5904</v>
      </c>
      <c r="J824" s="321" t="s">
        <v>5424</v>
      </c>
      <c r="K824" s="322">
        <v>1</v>
      </c>
      <c r="L824" s="404">
        <v>230.5</v>
      </c>
      <c r="M824" s="156">
        <v>1</v>
      </c>
      <c r="N824" s="213"/>
      <c r="O824" s="157">
        <f t="shared" si="43"/>
        <v>0</v>
      </c>
      <c r="P824" s="255">
        <v>4607109976487</v>
      </c>
      <c r="Q824" s="458"/>
      <c r="R824" s="212" t="s">
        <v>5425</v>
      </c>
    </row>
    <row r="825" spans="1:18" ht="58.15" customHeight="1">
      <c r="A825" s="209">
        <v>812</v>
      </c>
      <c r="B825" s="211">
        <v>2309</v>
      </c>
      <c r="C825" s="477" t="s">
        <v>5905</v>
      </c>
      <c r="D825" s="274"/>
      <c r="E825" s="402" t="s">
        <v>5418</v>
      </c>
      <c r="F825" s="403" t="s">
        <v>5906</v>
      </c>
      <c r="G825" s="429" t="s">
        <v>5907</v>
      </c>
      <c r="H825" s="250" t="str">
        <f t="shared" si="42"/>
        <v>фото</v>
      </c>
      <c r="I825" s="153" t="s">
        <v>5908</v>
      </c>
      <c r="J825" s="321" t="s">
        <v>5424</v>
      </c>
      <c r="K825" s="322">
        <v>1</v>
      </c>
      <c r="L825" s="404">
        <v>185.2</v>
      </c>
      <c r="M825" s="156">
        <v>1</v>
      </c>
      <c r="N825" s="213"/>
      <c r="O825" s="157">
        <f t="shared" si="43"/>
        <v>0</v>
      </c>
      <c r="P825" s="255">
        <v>4607109957530</v>
      </c>
      <c r="Q825" s="256"/>
      <c r="R825" s="212" t="s">
        <v>5425</v>
      </c>
    </row>
    <row r="826" spans="1:18" ht="58.15" customHeight="1">
      <c r="A826" s="209">
        <v>813</v>
      </c>
      <c r="B826" s="211">
        <v>5483</v>
      </c>
      <c r="C826" s="477" t="s">
        <v>5883</v>
      </c>
      <c r="D826" s="274"/>
      <c r="E826" s="402" t="s">
        <v>5418</v>
      </c>
      <c r="F826" s="403" t="s">
        <v>847</v>
      </c>
      <c r="G826" s="429" t="s">
        <v>876</v>
      </c>
      <c r="H826" s="250" t="str">
        <f t="shared" si="42"/>
        <v>фото</v>
      </c>
      <c r="I826" s="153" t="s">
        <v>5884</v>
      </c>
      <c r="J826" s="321" t="s">
        <v>5424</v>
      </c>
      <c r="K826" s="322">
        <v>1</v>
      </c>
      <c r="L826" s="404">
        <v>449.20000000000005</v>
      </c>
      <c r="M826" s="156">
        <v>1</v>
      </c>
      <c r="N826" s="213"/>
      <c r="O826" s="157">
        <f t="shared" si="43"/>
        <v>0</v>
      </c>
      <c r="P826" s="255">
        <v>4607109936429</v>
      </c>
      <c r="Q826" s="256"/>
      <c r="R826" s="212" t="s">
        <v>5425</v>
      </c>
    </row>
    <row r="827" spans="1:18" ht="58.15" customHeight="1">
      <c r="A827" s="209">
        <v>814</v>
      </c>
      <c r="B827" s="211">
        <v>3075</v>
      </c>
      <c r="C827" s="477" t="s">
        <v>5948</v>
      </c>
      <c r="D827" s="274"/>
      <c r="E827" s="402" t="s">
        <v>5418</v>
      </c>
      <c r="F827" s="403" t="s">
        <v>5949</v>
      </c>
      <c r="G827" s="429" t="s">
        <v>5950</v>
      </c>
      <c r="H827" s="250" t="str">
        <f t="shared" si="42"/>
        <v>фото</v>
      </c>
      <c r="I827" s="153" t="s">
        <v>5951</v>
      </c>
      <c r="J827" s="321" t="s">
        <v>5424</v>
      </c>
      <c r="K827" s="322">
        <v>1</v>
      </c>
      <c r="L827" s="404">
        <v>241.29999999999998</v>
      </c>
      <c r="M827" s="156">
        <v>1</v>
      </c>
      <c r="N827" s="213"/>
      <c r="O827" s="157">
        <f t="shared" si="43"/>
        <v>0</v>
      </c>
      <c r="P827" s="255">
        <v>4607109954560</v>
      </c>
      <c r="Q827" s="256"/>
      <c r="R827" s="212" t="s">
        <v>5425</v>
      </c>
    </row>
    <row r="828" spans="1:18" ht="58.35" customHeight="1">
      <c r="A828" s="209">
        <v>815</v>
      </c>
      <c r="B828" s="211">
        <v>6960</v>
      </c>
      <c r="C828" s="477" t="s">
        <v>9446</v>
      </c>
      <c r="D828" s="274"/>
      <c r="E828" s="402" t="s">
        <v>5418</v>
      </c>
      <c r="F828" s="403" t="s">
        <v>9503</v>
      </c>
      <c r="G828" s="429" t="s">
        <v>9550</v>
      </c>
      <c r="H828" s="250" t="str">
        <f t="shared" si="42"/>
        <v>фото</v>
      </c>
      <c r="I828" s="153" t="s">
        <v>9602</v>
      </c>
      <c r="J828" s="321" t="s">
        <v>5424</v>
      </c>
      <c r="K828" s="322">
        <v>1</v>
      </c>
      <c r="L828" s="404">
        <v>462.5</v>
      </c>
      <c r="M828" s="156">
        <v>1</v>
      </c>
      <c r="N828" s="213"/>
      <c r="O828" s="157">
        <f t="shared" si="43"/>
        <v>0</v>
      </c>
      <c r="P828" s="255">
        <v>4607109968819</v>
      </c>
      <c r="Q828" s="256"/>
      <c r="R828" s="212" t="s">
        <v>5425</v>
      </c>
    </row>
    <row r="829" spans="1:18" ht="58.15" customHeight="1">
      <c r="A829" s="209">
        <v>816</v>
      </c>
      <c r="B829" s="211">
        <v>13285</v>
      </c>
      <c r="C829" s="477" t="s">
        <v>5952</v>
      </c>
      <c r="D829" s="274"/>
      <c r="E829" s="402" t="s">
        <v>5418</v>
      </c>
      <c r="F829" s="403" t="s">
        <v>5953</v>
      </c>
      <c r="G829" s="429" t="s">
        <v>5954</v>
      </c>
      <c r="H829" s="250" t="str">
        <f t="shared" si="42"/>
        <v>фото</v>
      </c>
      <c r="I829" s="153" t="s">
        <v>5955</v>
      </c>
      <c r="J829" s="321" t="s">
        <v>5424</v>
      </c>
      <c r="K829" s="322">
        <v>1</v>
      </c>
      <c r="L829" s="404">
        <v>417.20000000000005</v>
      </c>
      <c r="M829" s="156">
        <v>1</v>
      </c>
      <c r="N829" s="213"/>
      <c r="O829" s="157">
        <f t="shared" si="43"/>
        <v>0</v>
      </c>
      <c r="P829" s="255">
        <v>4607109921265</v>
      </c>
      <c r="Q829" s="256"/>
      <c r="R829" s="212" t="s">
        <v>5425</v>
      </c>
    </row>
    <row r="830" spans="1:18" ht="58.15" customHeight="1">
      <c r="A830" s="209">
        <v>817</v>
      </c>
      <c r="B830" s="211">
        <v>4095</v>
      </c>
      <c r="C830" s="477" t="s">
        <v>5956</v>
      </c>
      <c r="D830" s="274"/>
      <c r="E830" s="402" t="s">
        <v>5418</v>
      </c>
      <c r="F830" s="403" t="s">
        <v>5957</v>
      </c>
      <c r="G830" s="429" t="s">
        <v>5958</v>
      </c>
      <c r="H830" s="250" t="str">
        <f t="shared" si="42"/>
        <v>фото</v>
      </c>
      <c r="I830" s="153" t="s">
        <v>5959</v>
      </c>
      <c r="J830" s="321" t="s">
        <v>5424</v>
      </c>
      <c r="K830" s="322">
        <v>1</v>
      </c>
      <c r="L830" s="404">
        <v>204.1</v>
      </c>
      <c r="M830" s="156">
        <v>1</v>
      </c>
      <c r="N830" s="213"/>
      <c r="O830" s="157">
        <f t="shared" si="43"/>
        <v>0</v>
      </c>
      <c r="P830" s="255">
        <v>4607109983133</v>
      </c>
      <c r="Q830" s="256"/>
      <c r="R830" s="212" t="s">
        <v>5425</v>
      </c>
    </row>
    <row r="831" spans="1:18" ht="58.15" customHeight="1">
      <c r="A831" s="209">
        <v>818</v>
      </c>
      <c r="B831" s="211">
        <v>13286</v>
      </c>
      <c r="C831" s="477" t="s">
        <v>5960</v>
      </c>
      <c r="D831" s="274"/>
      <c r="E831" s="402" t="s">
        <v>5418</v>
      </c>
      <c r="F831" s="403" t="s">
        <v>5961</v>
      </c>
      <c r="G831" s="429" t="s">
        <v>5962</v>
      </c>
      <c r="H831" s="250" t="str">
        <f t="shared" si="42"/>
        <v>фото</v>
      </c>
      <c r="I831" s="153" t="s">
        <v>5963</v>
      </c>
      <c r="J831" s="321" t="s">
        <v>5424</v>
      </c>
      <c r="K831" s="322">
        <v>1</v>
      </c>
      <c r="L831" s="404">
        <v>247.79999999999998</v>
      </c>
      <c r="M831" s="156">
        <v>1</v>
      </c>
      <c r="N831" s="213"/>
      <c r="O831" s="157">
        <f t="shared" si="43"/>
        <v>0</v>
      </c>
      <c r="P831" s="255">
        <v>4607109921258</v>
      </c>
      <c r="Q831" s="256"/>
      <c r="R831" s="212" t="s">
        <v>5425</v>
      </c>
    </row>
    <row r="832" spans="1:18" ht="58.15" customHeight="1">
      <c r="A832" s="209">
        <v>819</v>
      </c>
      <c r="B832" s="211">
        <v>10817</v>
      </c>
      <c r="C832" s="477" t="s">
        <v>5909</v>
      </c>
      <c r="D832" s="274"/>
      <c r="E832" s="402" t="s">
        <v>5418</v>
      </c>
      <c r="F832" s="403" t="s">
        <v>5910</v>
      </c>
      <c r="G832" s="429" t="s">
        <v>5911</v>
      </c>
      <c r="H832" s="250" t="str">
        <f t="shared" si="42"/>
        <v>фото</v>
      </c>
      <c r="I832" s="153" t="s">
        <v>5912</v>
      </c>
      <c r="J832" s="321" t="s">
        <v>5424</v>
      </c>
      <c r="K832" s="322">
        <v>1</v>
      </c>
      <c r="L832" s="404">
        <v>289.20000000000005</v>
      </c>
      <c r="M832" s="156">
        <v>1</v>
      </c>
      <c r="N832" s="213"/>
      <c r="O832" s="157">
        <f t="shared" si="43"/>
        <v>0</v>
      </c>
      <c r="P832" s="255">
        <v>4607109925201</v>
      </c>
      <c r="Q832" s="256"/>
      <c r="R832" s="212" t="s">
        <v>5425</v>
      </c>
    </row>
    <row r="833" spans="1:18" ht="39" customHeight="1">
      <c r="A833" s="209">
        <v>820</v>
      </c>
      <c r="B833" s="211">
        <v>3711</v>
      </c>
      <c r="C833" s="477" t="s">
        <v>11275</v>
      </c>
      <c r="D833" s="274"/>
      <c r="E833" s="486" t="s">
        <v>5418</v>
      </c>
      <c r="F833" s="487" t="s">
        <v>10955</v>
      </c>
      <c r="G833" s="488" t="s">
        <v>10956</v>
      </c>
      <c r="H833" s="250" t="str">
        <f t="shared" si="42"/>
        <v>фото</v>
      </c>
      <c r="I833" s="153" t="s">
        <v>11156</v>
      </c>
      <c r="J833" s="321" t="s">
        <v>169</v>
      </c>
      <c r="K833" s="322">
        <v>1</v>
      </c>
      <c r="L833" s="404">
        <v>497.1</v>
      </c>
      <c r="M833" s="156">
        <v>1</v>
      </c>
      <c r="N833" s="213"/>
      <c r="O833" s="157">
        <f t="shared" si="43"/>
        <v>0</v>
      </c>
      <c r="P833" s="255">
        <v>4607109982266</v>
      </c>
      <c r="Q833" s="164" t="s">
        <v>190</v>
      </c>
      <c r="R833" s="212" t="s">
        <v>5425</v>
      </c>
    </row>
    <row r="834" spans="1:18" ht="46.35" customHeight="1">
      <c r="A834" s="209">
        <v>821</v>
      </c>
      <c r="B834" s="211">
        <v>4326</v>
      </c>
      <c r="C834" s="477" t="s">
        <v>11276</v>
      </c>
      <c r="D834" s="274"/>
      <c r="E834" s="486" t="s">
        <v>5418</v>
      </c>
      <c r="F834" s="487" t="s">
        <v>10957</v>
      </c>
      <c r="G834" s="488" t="s">
        <v>10958</v>
      </c>
      <c r="H834" s="250" t="str">
        <f t="shared" si="42"/>
        <v>фото</v>
      </c>
      <c r="I834" s="153" t="s">
        <v>11157</v>
      </c>
      <c r="J834" s="321" t="s">
        <v>169</v>
      </c>
      <c r="K834" s="322">
        <v>1</v>
      </c>
      <c r="L834" s="404">
        <v>497.1</v>
      </c>
      <c r="M834" s="156">
        <v>1</v>
      </c>
      <c r="N834" s="213"/>
      <c r="O834" s="157">
        <f t="shared" si="43"/>
        <v>0</v>
      </c>
      <c r="P834" s="255">
        <v>4607109954355</v>
      </c>
      <c r="Q834" s="164" t="s">
        <v>190</v>
      </c>
      <c r="R834" s="212" t="s">
        <v>5425</v>
      </c>
    </row>
    <row r="835" spans="1:18" ht="58.15" customHeight="1">
      <c r="A835" s="209">
        <v>822</v>
      </c>
      <c r="B835" s="211">
        <v>13283</v>
      </c>
      <c r="C835" s="477" t="s">
        <v>5921</v>
      </c>
      <c r="D835" s="274"/>
      <c r="E835" s="402" t="s">
        <v>5418</v>
      </c>
      <c r="F835" s="403" t="s">
        <v>5922</v>
      </c>
      <c r="G835" s="429" t="s">
        <v>5923</v>
      </c>
      <c r="H835" s="250" t="str">
        <f t="shared" si="42"/>
        <v>фото</v>
      </c>
      <c r="I835" s="153" t="s">
        <v>5924</v>
      </c>
      <c r="J835" s="321" t="s">
        <v>5424</v>
      </c>
      <c r="K835" s="322">
        <v>1</v>
      </c>
      <c r="L835" s="404">
        <v>274.3</v>
      </c>
      <c r="M835" s="156">
        <v>1</v>
      </c>
      <c r="N835" s="213"/>
      <c r="O835" s="157">
        <f t="shared" si="43"/>
        <v>0</v>
      </c>
      <c r="P835" s="255">
        <v>4607109921289</v>
      </c>
      <c r="Q835" s="256"/>
      <c r="R835" s="212" t="s">
        <v>5425</v>
      </c>
    </row>
    <row r="836" spans="1:18" ht="58.15" customHeight="1">
      <c r="A836" s="209">
        <v>823</v>
      </c>
      <c r="B836" s="211">
        <v>5669</v>
      </c>
      <c r="C836" s="477" t="s">
        <v>8660</v>
      </c>
      <c r="D836" s="274"/>
      <c r="E836" s="402" t="s">
        <v>5418</v>
      </c>
      <c r="F836" s="403" t="s">
        <v>8923</v>
      </c>
      <c r="G836" s="429" t="s">
        <v>8924</v>
      </c>
      <c r="H836" s="250" t="str">
        <f t="shared" si="42"/>
        <v>фото</v>
      </c>
      <c r="I836" s="153" t="s">
        <v>8785</v>
      </c>
      <c r="J836" s="321" t="s">
        <v>5424</v>
      </c>
      <c r="K836" s="322">
        <v>1</v>
      </c>
      <c r="L836" s="404">
        <v>270.60000000000002</v>
      </c>
      <c r="M836" s="156">
        <v>1</v>
      </c>
      <c r="N836" s="213"/>
      <c r="O836" s="157">
        <f t="shared" si="43"/>
        <v>0</v>
      </c>
      <c r="P836" s="255">
        <v>4607109953822</v>
      </c>
      <c r="Q836" s="256"/>
      <c r="R836" s="212" t="s">
        <v>5425</v>
      </c>
    </row>
    <row r="837" spans="1:18" ht="58.35" customHeight="1">
      <c r="A837" s="209">
        <v>824</v>
      </c>
      <c r="B837" s="211">
        <v>2516</v>
      </c>
      <c r="C837" s="477" t="s">
        <v>9969</v>
      </c>
      <c r="D837" s="274"/>
      <c r="E837" s="402" t="s">
        <v>5418</v>
      </c>
      <c r="F837" s="403" t="s">
        <v>10057</v>
      </c>
      <c r="G837" s="429" t="s">
        <v>10058</v>
      </c>
      <c r="H837" s="250" t="str">
        <f t="shared" si="42"/>
        <v>фото</v>
      </c>
      <c r="I837" s="153" t="s">
        <v>10145</v>
      </c>
      <c r="J837" s="321" t="s">
        <v>5424</v>
      </c>
      <c r="K837" s="322">
        <v>1</v>
      </c>
      <c r="L837" s="404">
        <v>483.90000000000003</v>
      </c>
      <c r="M837" s="156">
        <v>1</v>
      </c>
      <c r="N837" s="213"/>
      <c r="O837" s="157">
        <f t="shared" si="43"/>
        <v>0</v>
      </c>
      <c r="P837" s="255">
        <v>4607109975626</v>
      </c>
      <c r="Q837" s="256"/>
      <c r="R837" s="212" t="s">
        <v>5425</v>
      </c>
    </row>
    <row r="838" spans="1:18" ht="58.35" customHeight="1">
      <c r="A838" s="209">
        <v>825</v>
      </c>
      <c r="B838" s="211">
        <v>4557</v>
      </c>
      <c r="C838" s="477" t="s">
        <v>9447</v>
      </c>
      <c r="D838" s="274"/>
      <c r="E838" s="402" t="s">
        <v>5418</v>
      </c>
      <c r="F838" s="403" t="s">
        <v>9504</v>
      </c>
      <c r="G838" s="429" t="s">
        <v>9551</v>
      </c>
      <c r="H838" s="250" t="str">
        <f t="shared" si="42"/>
        <v>фото</v>
      </c>
      <c r="I838" s="153" t="s">
        <v>9603</v>
      </c>
      <c r="J838" s="321" t="s">
        <v>5424</v>
      </c>
      <c r="K838" s="322">
        <v>1</v>
      </c>
      <c r="L838" s="404">
        <v>483.90000000000003</v>
      </c>
      <c r="M838" s="156">
        <v>1</v>
      </c>
      <c r="N838" s="213"/>
      <c r="O838" s="157">
        <f t="shared" si="43"/>
        <v>0</v>
      </c>
      <c r="P838" s="255">
        <v>4607109933237</v>
      </c>
      <c r="Q838" s="256"/>
      <c r="R838" s="212" t="s">
        <v>5425</v>
      </c>
    </row>
    <row r="839" spans="1:18" ht="58.15" customHeight="1">
      <c r="A839" s="209">
        <v>826</v>
      </c>
      <c r="B839" s="211">
        <v>3731</v>
      </c>
      <c r="C839" s="477" t="s">
        <v>5929</v>
      </c>
      <c r="D839" s="274"/>
      <c r="E839" s="402" t="s">
        <v>5418</v>
      </c>
      <c r="F839" s="403" t="s">
        <v>5930</v>
      </c>
      <c r="G839" s="429" t="s">
        <v>5931</v>
      </c>
      <c r="H839" s="250" t="str">
        <f t="shared" si="42"/>
        <v>фото</v>
      </c>
      <c r="I839" s="153" t="s">
        <v>5932</v>
      </c>
      <c r="J839" s="321" t="s">
        <v>5424</v>
      </c>
      <c r="K839" s="322">
        <v>1</v>
      </c>
      <c r="L839" s="404">
        <v>197.1</v>
      </c>
      <c r="M839" s="156">
        <v>1</v>
      </c>
      <c r="N839" s="213"/>
      <c r="O839" s="157">
        <f t="shared" si="43"/>
        <v>0</v>
      </c>
      <c r="P839" s="255">
        <v>4607109976494</v>
      </c>
      <c r="Q839" s="256"/>
      <c r="R839" s="212" t="s">
        <v>5425</v>
      </c>
    </row>
    <row r="840" spans="1:18" ht="58.15" customHeight="1">
      <c r="A840" s="209">
        <v>827</v>
      </c>
      <c r="B840" s="211">
        <v>6945</v>
      </c>
      <c r="C840" s="477" t="s">
        <v>5925</v>
      </c>
      <c r="D840" s="274"/>
      <c r="E840" s="402" t="s">
        <v>5418</v>
      </c>
      <c r="F840" s="403" t="s">
        <v>5926</v>
      </c>
      <c r="G840" s="429" t="s">
        <v>5927</v>
      </c>
      <c r="H840" s="250" t="str">
        <f t="shared" si="42"/>
        <v>фото</v>
      </c>
      <c r="I840" s="153" t="s">
        <v>5928</v>
      </c>
      <c r="J840" s="321" t="s">
        <v>5424</v>
      </c>
      <c r="K840" s="322">
        <v>1</v>
      </c>
      <c r="L840" s="404">
        <v>414.5</v>
      </c>
      <c r="M840" s="156">
        <v>1</v>
      </c>
      <c r="N840" s="213"/>
      <c r="O840" s="157">
        <f t="shared" si="43"/>
        <v>0</v>
      </c>
      <c r="P840" s="255">
        <v>4607109945896</v>
      </c>
      <c r="Q840" s="256"/>
      <c r="R840" s="212" t="s">
        <v>5425</v>
      </c>
    </row>
    <row r="841" spans="1:18" ht="58.15" customHeight="1">
      <c r="A841" s="209">
        <v>828</v>
      </c>
      <c r="B841" s="211">
        <v>13284</v>
      </c>
      <c r="C841" s="477" t="s">
        <v>5933</v>
      </c>
      <c r="D841" s="274"/>
      <c r="E841" s="402" t="s">
        <v>5418</v>
      </c>
      <c r="F841" s="403" t="s">
        <v>455</v>
      </c>
      <c r="G841" s="429" t="s">
        <v>737</v>
      </c>
      <c r="H841" s="250" t="str">
        <f t="shared" si="42"/>
        <v>фото</v>
      </c>
      <c r="I841" s="153" t="s">
        <v>5934</v>
      </c>
      <c r="J841" s="321" t="s">
        <v>5424</v>
      </c>
      <c r="K841" s="322">
        <v>1</v>
      </c>
      <c r="L841" s="404">
        <v>358.6</v>
      </c>
      <c r="M841" s="156">
        <v>1</v>
      </c>
      <c r="N841" s="213"/>
      <c r="O841" s="157">
        <f t="shared" si="43"/>
        <v>0</v>
      </c>
      <c r="P841" s="255">
        <v>4607109921272</v>
      </c>
      <c r="Q841" s="256"/>
      <c r="R841" s="212" t="s">
        <v>5425</v>
      </c>
    </row>
    <row r="842" spans="1:18" ht="58.15" customHeight="1">
      <c r="A842" s="209">
        <v>829</v>
      </c>
      <c r="B842" s="211">
        <v>3708</v>
      </c>
      <c r="C842" s="477" t="s">
        <v>5935</v>
      </c>
      <c r="D842" s="274"/>
      <c r="E842" s="402" t="s">
        <v>5418</v>
      </c>
      <c r="F842" s="403" t="s">
        <v>2859</v>
      </c>
      <c r="G842" s="429" t="s">
        <v>2860</v>
      </c>
      <c r="H842" s="250" t="str">
        <f t="shared" si="42"/>
        <v>фото</v>
      </c>
      <c r="I842" s="153" t="s">
        <v>5936</v>
      </c>
      <c r="J842" s="321" t="s">
        <v>5424</v>
      </c>
      <c r="K842" s="322">
        <v>1</v>
      </c>
      <c r="L842" s="404">
        <v>427.8</v>
      </c>
      <c r="M842" s="156">
        <v>1</v>
      </c>
      <c r="N842" s="213"/>
      <c r="O842" s="157">
        <f t="shared" si="43"/>
        <v>0</v>
      </c>
      <c r="P842" s="255">
        <v>4607109976326</v>
      </c>
      <c r="Q842" s="428"/>
      <c r="R842" s="212" t="s">
        <v>5425</v>
      </c>
    </row>
    <row r="843" spans="1:18" ht="58.15" customHeight="1">
      <c r="A843" s="209">
        <v>830</v>
      </c>
      <c r="B843" s="211">
        <v>1667</v>
      </c>
      <c r="C843" s="477" t="s">
        <v>5937</v>
      </c>
      <c r="D843" s="274"/>
      <c r="E843" s="402" t="s">
        <v>5418</v>
      </c>
      <c r="F843" s="403" t="s">
        <v>5938</v>
      </c>
      <c r="G843" s="429" t="s">
        <v>5939</v>
      </c>
      <c r="H843" s="250" t="str">
        <f t="shared" si="42"/>
        <v>фото</v>
      </c>
      <c r="I843" s="153" t="s">
        <v>5940</v>
      </c>
      <c r="J843" s="321" t="s">
        <v>5424</v>
      </c>
      <c r="K843" s="322">
        <v>1</v>
      </c>
      <c r="L843" s="404">
        <v>583.6</v>
      </c>
      <c r="M843" s="156">
        <v>1</v>
      </c>
      <c r="N843" s="213"/>
      <c r="O843" s="157">
        <f t="shared" si="43"/>
        <v>0</v>
      </c>
      <c r="P843" s="255">
        <v>4607109957561</v>
      </c>
      <c r="Q843" s="458"/>
      <c r="R843" s="212" t="s">
        <v>5425</v>
      </c>
    </row>
    <row r="844" spans="1:18" ht="58.15" customHeight="1">
      <c r="A844" s="209">
        <v>831</v>
      </c>
      <c r="B844" s="211">
        <v>4551</v>
      </c>
      <c r="C844" s="477" t="s">
        <v>8661</v>
      </c>
      <c r="D844" s="274"/>
      <c r="E844" s="402" t="s">
        <v>5418</v>
      </c>
      <c r="F844" s="403" t="s">
        <v>5941</v>
      </c>
      <c r="G844" s="429" t="s">
        <v>5942</v>
      </c>
      <c r="H844" s="250" t="str">
        <f t="shared" si="42"/>
        <v>фото</v>
      </c>
      <c r="I844" s="153" t="s">
        <v>5943</v>
      </c>
      <c r="J844" s="321" t="s">
        <v>5424</v>
      </c>
      <c r="K844" s="322">
        <v>1</v>
      </c>
      <c r="L844" s="404">
        <v>358.6</v>
      </c>
      <c r="M844" s="156">
        <v>1</v>
      </c>
      <c r="N844" s="213"/>
      <c r="O844" s="157">
        <f t="shared" si="43"/>
        <v>0</v>
      </c>
      <c r="P844" s="255">
        <v>4607109989722</v>
      </c>
      <c r="Q844" s="256"/>
      <c r="R844" s="212" t="s">
        <v>5425</v>
      </c>
    </row>
    <row r="845" spans="1:18" ht="41.25" customHeight="1">
      <c r="A845" s="209">
        <v>832</v>
      </c>
      <c r="B845" s="211">
        <v>7007</v>
      </c>
      <c r="C845" s="477" t="s">
        <v>11277</v>
      </c>
      <c r="D845" s="274"/>
      <c r="E845" s="486" t="s">
        <v>5418</v>
      </c>
      <c r="F845" s="487" t="s">
        <v>10959</v>
      </c>
      <c r="G845" s="488" t="s">
        <v>10960</v>
      </c>
      <c r="H845" s="250" t="str">
        <f t="shared" si="42"/>
        <v>фото</v>
      </c>
      <c r="I845" s="153" t="s">
        <v>11158</v>
      </c>
      <c r="J845" s="321" t="s">
        <v>169</v>
      </c>
      <c r="K845" s="322">
        <v>1</v>
      </c>
      <c r="L845" s="404">
        <v>427.70000000000005</v>
      </c>
      <c r="M845" s="156">
        <v>1</v>
      </c>
      <c r="N845" s="213"/>
      <c r="O845" s="157">
        <f t="shared" si="43"/>
        <v>0</v>
      </c>
      <c r="P845" s="255">
        <v>4607109982877</v>
      </c>
      <c r="Q845" s="164" t="s">
        <v>190</v>
      </c>
      <c r="R845" s="212" t="s">
        <v>5425</v>
      </c>
    </row>
    <row r="846" spans="1:18" ht="58.15" customHeight="1">
      <c r="A846" s="209">
        <v>833</v>
      </c>
      <c r="B846" s="211">
        <v>5485</v>
      </c>
      <c r="C846" s="477" t="s">
        <v>5944</v>
      </c>
      <c r="D846" s="274"/>
      <c r="E846" s="402" t="s">
        <v>5418</v>
      </c>
      <c r="F846" s="403" t="s">
        <v>5945</v>
      </c>
      <c r="G846" s="429" t="s">
        <v>5946</v>
      </c>
      <c r="H846" s="250" t="str">
        <f t="shared" si="42"/>
        <v>фото</v>
      </c>
      <c r="I846" s="153" t="s">
        <v>5947</v>
      </c>
      <c r="J846" s="321" t="s">
        <v>5424</v>
      </c>
      <c r="K846" s="322">
        <v>1</v>
      </c>
      <c r="L846" s="404">
        <v>249.2</v>
      </c>
      <c r="M846" s="156">
        <v>1</v>
      </c>
      <c r="N846" s="213"/>
      <c r="O846" s="157">
        <f t="shared" si="43"/>
        <v>0</v>
      </c>
      <c r="P846" s="255">
        <v>4607109936412</v>
      </c>
      <c r="Q846" s="256"/>
      <c r="R846" s="212" t="s">
        <v>5425</v>
      </c>
    </row>
    <row r="847" spans="1:18" ht="58.15" customHeight="1">
      <c r="A847" s="209">
        <v>834</v>
      </c>
      <c r="B847" s="211">
        <v>4599</v>
      </c>
      <c r="C847" s="477" t="s">
        <v>8277</v>
      </c>
      <c r="D847" s="274"/>
      <c r="E847" s="402" t="s">
        <v>5418</v>
      </c>
      <c r="F847" s="403" t="s">
        <v>8096</v>
      </c>
      <c r="G847" s="429" t="s">
        <v>8097</v>
      </c>
      <c r="H847" s="250" t="str">
        <f t="shared" si="42"/>
        <v>фото</v>
      </c>
      <c r="I847" s="153" t="s">
        <v>8218</v>
      </c>
      <c r="J847" s="321" t="s">
        <v>5424</v>
      </c>
      <c r="K847" s="322">
        <v>1</v>
      </c>
      <c r="L847" s="404">
        <v>361.3</v>
      </c>
      <c r="M847" s="156">
        <v>1</v>
      </c>
      <c r="N847" s="213"/>
      <c r="O847" s="157">
        <f t="shared" si="43"/>
        <v>0</v>
      </c>
      <c r="P847" s="255">
        <v>4607109927298</v>
      </c>
      <c r="Q847" s="256"/>
      <c r="R847" s="212" t="s">
        <v>5425</v>
      </c>
    </row>
    <row r="848" spans="1:18" ht="58.15" customHeight="1">
      <c r="A848" s="209">
        <v>835</v>
      </c>
      <c r="B848" s="211">
        <v>1725</v>
      </c>
      <c r="C848" s="477" t="s">
        <v>5964</v>
      </c>
      <c r="D848" s="274"/>
      <c r="E848" s="402" t="s">
        <v>5418</v>
      </c>
      <c r="F848" s="403" t="s">
        <v>4208</v>
      </c>
      <c r="G848" s="429" t="s">
        <v>4209</v>
      </c>
      <c r="H848" s="250" t="str">
        <f t="shared" si="42"/>
        <v>фото</v>
      </c>
      <c r="I848" s="153" t="s">
        <v>5965</v>
      </c>
      <c r="J848" s="321" t="s">
        <v>5424</v>
      </c>
      <c r="K848" s="322">
        <v>1</v>
      </c>
      <c r="L848" s="404">
        <v>329.20000000000005</v>
      </c>
      <c r="M848" s="156">
        <v>1</v>
      </c>
      <c r="N848" s="213"/>
      <c r="O848" s="157">
        <f t="shared" si="43"/>
        <v>0</v>
      </c>
      <c r="P848" s="255">
        <v>4607109965801</v>
      </c>
      <c r="Q848" s="256"/>
      <c r="R848" s="212" t="s">
        <v>5425</v>
      </c>
    </row>
    <row r="849" spans="1:18" ht="58.15" customHeight="1">
      <c r="A849" s="209">
        <v>836</v>
      </c>
      <c r="B849" s="211">
        <v>951</v>
      </c>
      <c r="C849" s="477" t="s">
        <v>8662</v>
      </c>
      <c r="D849" s="274"/>
      <c r="E849" s="402" t="s">
        <v>5418</v>
      </c>
      <c r="F849" s="403" t="s">
        <v>8925</v>
      </c>
      <c r="G849" s="429" t="s">
        <v>8926</v>
      </c>
      <c r="H849" s="250" t="str">
        <f t="shared" si="42"/>
        <v>фото</v>
      </c>
      <c r="I849" s="153" t="s">
        <v>8786</v>
      </c>
      <c r="J849" s="321" t="s">
        <v>5424</v>
      </c>
      <c r="K849" s="322">
        <v>1</v>
      </c>
      <c r="L849" s="404">
        <v>212</v>
      </c>
      <c r="M849" s="156">
        <v>1</v>
      </c>
      <c r="N849" s="213"/>
      <c r="O849" s="157">
        <f t="shared" si="43"/>
        <v>0</v>
      </c>
      <c r="P849" s="255">
        <v>4607109989203</v>
      </c>
      <c r="Q849" s="256"/>
      <c r="R849" s="212" t="s">
        <v>5425</v>
      </c>
    </row>
    <row r="850" spans="1:18" ht="58.15" customHeight="1">
      <c r="A850" s="209">
        <v>837</v>
      </c>
      <c r="B850" s="211">
        <v>6946</v>
      </c>
      <c r="C850" s="477" t="s">
        <v>5971</v>
      </c>
      <c r="D850" s="274"/>
      <c r="E850" s="402" t="s">
        <v>5418</v>
      </c>
      <c r="F850" s="403" t="s">
        <v>5972</v>
      </c>
      <c r="G850" s="429" t="s">
        <v>5973</v>
      </c>
      <c r="H850" s="250" t="str">
        <f t="shared" si="42"/>
        <v>фото</v>
      </c>
      <c r="I850" s="153" t="s">
        <v>5974</v>
      </c>
      <c r="J850" s="321" t="s">
        <v>5424</v>
      </c>
      <c r="K850" s="322">
        <v>1</v>
      </c>
      <c r="L850" s="404">
        <v>331.90000000000003</v>
      </c>
      <c r="M850" s="156">
        <v>1</v>
      </c>
      <c r="N850" s="213"/>
      <c r="O850" s="157">
        <f t="shared" si="43"/>
        <v>0</v>
      </c>
      <c r="P850" s="255">
        <v>4607109945902</v>
      </c>
      <c r="Q850" s="256"/>
      <c r="R850" s="212" t="s">
        <v>5425</v>
      </c>
    </row>
    <row r="851" spans="1:18" ht="58.15" customHeight="1">
      <c r="A851" s="209">
        <v>838</v>
      </c>
      <c r="B851" s="211">
        <v>3092</v>
      </c>
      <c r="C851" s="477" t="s">
        <v>8272</v>
      </c>
      <c r="D851" s="274"/>
      <c r="E851" s="402" t="s">
        <v>5418</v>
      </c>
      <c r="F851" s="403" t="s">
        <v>8086</v>
      </c>
      <c r="G851" s="429" t="s">
        <v>8087</v>
      </c>
      <c r="H851" s="250" t="str">
        <f t="shared" si="42"/>
        <v>фото</v>
      </c>
      <c r="I851" s="153" t="s">
        <v>8214</v>
      </c>
      <c r="J851" s="321" t="s">
        <v>5424</v>
      </c>
      <c r="K851" s="322">
        <v>1</v>
      </c>
      <c r="L851" s="404">
        <v>414.5</v>
      </c>
      <c r="M851" s="156">
        <v>1</v>
      </c>
      <c r="N851" s="213"/>
      <c r="O851" s="157">
        <f t="shared" si="43"/>
        <v>0</v>
      </c>
      <c r="P851" s="255">
        <v>4607109990384</v>
      </c>
      <c r="Q851" s="256"/>
      <c r="R851" s="212" t="s">
        <v>5425</v>
      </c>
    </row>
    <row r="852" spans="1:18" ht="58.15" customHeight="1">
      <c r="A852" s="209">
        <v>839</v>
      </c>
      <c r="B852" s="211">
        <v>4096</v>
      </c>
      <c r="C852" s="477" t="s">
        <v>5966</v>
      </c>
      <c r="D852" s="274"/>
      <c r="E852" s="402" t="s">
        <v>5418</v>
      </c>
      <c r="F852" s="403" t="s">
        <v>5967</v>
      </c>
      <c r="G852" s="429" t="s">
        <v>5968</v>
      </c>
      <c r="H852" s="250" t="str">
        <f t="shared" ref="H852:H890" si="44">HYPERLINK("https://www.gardenbulbs.ru/images/vesna_CL/thumbnails/"&amp;C852&amp;".jpg","фото")</f>
        <v>фото</v>
      </c>
      <c r="I852" s="153" t="s">
        <v>5969</v>
      </c>
      <c r="J852" s="321" t="s">
        <v>5424</v>
      </c>
      <c r="K852" s="322">
        <v>1</v>
      </c>
      <c r="L852" s="404">
        <v>222.6</v>
      </c>
      <c r="M852" s="156">
        <v>1</v>
      </c>
      <c r="N852" s="213"/>
      <c r="O852" s="157">
        <f t="shared" ref="O852:O890" si="45">IF(ISERROR(L852*N852),0,L852*N852)</f>
        <v>0</v>
      </c>
      <c r="P852" s="255">
        <v>4607109983140</v>
      </c>
      <c r="Q852" s="256"/>
      <c r="R852" s="212" t="s">
        <v>5425</v>
      </c>
    </row>
    <row r="853" spans="1:18" ht="58.15" customHeight="1">
      <c r="A853" s="209">
        <v>840</v>
      </c>
      <c r="B853" s="211">
        <v>13289</v>
      </c>
      <c r="C853" s="477" t="s">
        <v>5975</v>
      </c>
      <c r="D853" s="274"/>
      <c r="E853" s="402" t="s">
        <v>5418</v>
      </c>
      <c r="F853" s="403" t="s">
        <v>5976</v>
      </c>
      <c r="G853" s="429" t="s">
        <v>5977</v>
      </c>
      <c r="H853" s="250" t="str">
        <f t="shared" si="44"/>
        <v>фото</v>
      </c>
      <c r="I853" s="153" t="s">
        <v>5978</v>
      </c>
      <c r="J853" s="321" t="s">
        <v>5424</v>
      </c>
      <c r="K853" s="322">
        <v>1</v>
      </c>
      <c r="L853" s="404">
        <v>212</v>
      </c>
      <c r="M853" s="156">
        <v>1</v>
      </c>
      <c r="N853" s="213"/>
      <c r="O853" s="157">
        <f t="shared" si="45"/>
        <v>0</v>
      </c>
      <c r="P853" s="255">
        <v>4607109976555</v>
      </c>
      <c r="Q853" s="256"/>
      <c r="R853" s="212" t="s">
        <v>10175</v>
      </c>
    </row>
    <row r="854" spans="1:18" ht="58.15" customHeight="1">
      <c r="A854" s="209">
        <v>841</v>
      </c>
      <c r="B854" s="211">
        <v>1860</v>
      </c>
      <c r="C854" s="477" t="s">
        <v>8663</v>
      </c>
      <c r="D854" s="274"/>
      <c r="E854" s="402" t="s">
        <v>5418</v>
      </c>
      <c r="F854" s="403" t="s">
        <v>8927</v>
      </c>
      <c r="G854" s="429" t="s">
        <v>8928</v>
      </c>
      <c r="H854" s="250" t="str">
        <f t="shared" si="44"/>
        <v>фото</v>
      </c>
      <c r="I854" s="153" t="s">
        <v>8787</v>
      </c>
      <c r="J854" s="321" t="s">
        <v>5424</v>
      </c>
      <c r="K854" s="322">
        <v>1</v>
      </c>
      <c r="L854" s="404">
        <v>414.5</v>
      </c>
      <c r="M854" s="156">
        <v>1</v>
      </c>
      <c r="N854" s="213"/>
      <c r="O854" s="157">
        <f t="shared" si="45"/>
        <v>0</v>
      </c>
      <c r="P854" s="255">
        <v>4607109944271</v>
      </c>
      <c r="Q854" s="428"/>
      <c r="R854" s="212" t="s">
        <v>5425</v>
      </c>
    </row>
    <row r="855" spans="1:18" ht="58.15" customHeight="1">
      <c r="A855" s="209">
        <v>842</v>
      </c>
      <c r="B855" s="211">
        <v>3736</v>
      </c>
      <c r="C855" s="477" t="s">
        <v>5983</v>
      </c>
      <c r="D855" s="274"/>
      <c r="E855" s="402" t="s">
        <v>5418</v>
      </c>
      <c r="F855" s="403" t="s">
        <v>5984</v>
      </c>
      <c r="G855" s="429" t="s">
        <v>5985</v>
      </c>
      <c r="H855" s="250" t="str">
        <f t="shared" si="44"/>
        <v>фото</v>
      </c>
      <c r="I855" s="153" t="s">
        <v>5986</v>
      </c>
      <c r="J855" s="321" t="s">
        <v>5424</v>
      </c>
      <c r="K855" s="322">
        <v>1</v>
      </c>
      <c r="L855" s="404">
        <v>201.2</v>
      </c>
      <c r="M855" s="156">
        <v>1</v>
      </c>
      <c r="N855" s="213"/>
      <c r="O855" s="157">
        <f t="shared" si="45"/>
        <v>0</v>
      </c>
      <c r="P855" s="255">
        <v>4607109976562</v>
      </c>
      <c r="Q855" s="256"/>
      <c r="R855" s="212" t="s">
        <v>5425</v>
      </c>
    </row>
    <row r="856" spans="1:18" ht="58.15" customHeight="1">
      <c r="A856" s="209">
        <v>843</v>
      </c>
      <c r="B856" s="211">
        <v>4104</v>
      </c>
      <c r="C856" s="477" t="s">
        <v>5979</v>
      </c>
      <c r="D856" s="274"/>
      <c r="E856" s="402" t="s">
        <v>5418</v>
      </c>
      <c r="F856" s="403" t="s">
        <v>5980</v>
      </c>
      <c r="G856" s="429" t="s">
        <v>5981</v>
      </c>
      <c r="H856" s="250" t="str">
        <f t="shared" si="44"/>
        <v>фото</v>
      </c>
      <c r="I856" s="153" t="s">
        <v>5982</v>
      </c>
      <c r="J856" s="321" t="s">
        <v>5424</v>
      </c>
      <c r="K856" s="322">
        <v>1</v>
      </c>
      <c r="L856" s="404">
        <v>239.7</v>
      </c>
      <c r="M856" s="156">
        <v>1</v>
      </c>
      <c r="N856" s="213"/>
      <c r="O856" s="157">
        <f t="shared" si="45"/>
        <v>0</v>
      </c>
      <c r="P856" s="255">
        <v>4607109983225</v>
      </c>
      <c r="Q856" s="256"/>
      <c r="R856" s="212" t="s">
        <v>5425</v>
      </c>
    </row>
    <row r="857" spans="1:18" ht="58.15" customHeight="1">
      <c r="A857" s="209">
        <v>844</v>
      </c>
      <c r="B857" s="211">
        <v>2313</v>
      </c>
      <c r="C857" s="477" t="s">
        <v>6027</v>
      </c>
      <c r="D857" s="274"/>
      <c r="E857" s="402" t="s">
        <v>5418</v>
      </c>
      <c r="F857" s="403" t="s">
        <v>6028</v>
      </c>
      <c r="G857" s="429" t="s">
        <v>6029</v>
      </c>
      <c r="H857" s="250" t="str">
        <f t="shared" si="44"/>
        <v>фото</v>
      </c>
      <c r="I857" s="153" t="s">
        <v>6030</v>
      </c>
      <c r="J857" s="321" t="s">
        <v>5424</v>
      </c>
      <c r="K857" s="322">
        <v>1</v>
      </c>
      <c r="L857" s="404">
        <v>182.7</v>
      </c>
      <c r="M857" s="156">
        <v>1</v>
      </c>
      <c r="N857" s="213"/>
      <c r="O857" s="157">
        <f t="shared" si="45"/>
        <v>0</v>
      </c>
      <c r="P857" s="255">
        <v>4607109958674</v>
      </c>
      <c r="Q857" s="256"/>
      <c r="R857" s="212" t="s">
        <v>5425</v>
      </c>
    </row>
    <row r="858" spans="1:18" ht="58.15" customHeight="1">
      <c r="A858" s="209">
        <v>845</v>
      </c>
      <c r="B858" s="211">
        <v>1728</v>
      </c>
      <c r="C858" s="477" t="s">
        <v>6015</v>
      </c>
      <c r="D858" s="274"/>
      <c r="E858" s="402" t="s">
        <v>5418</v>
      </c>
      <c r="F858" s="403" t="s">
        <v>6016</v>
      </c>
      <c r="G858" s="429" t="s">
        <v>6017</v>
      </c>
      <c r="H858" s="250" t="str">
        <f t="shared" si="44"/>
        <v>фото</v>
      </c>
      <c r="I858" s="153" t="s">
        <v>6018</v>
      </c>
      <c r="J858" s="321" t="s">
        <v>5424</v>
      </c>
      <c r="K858" s="322">
        <v>1</v>
      </c>
      <c r="L858" s="404">
        <v>267.90000000000003</v>
      </c>
      <c r="M858" s="156">
        <v>1</v>
      </c>
      <c r="N858" s="213"/>
      <c r="O858" s="157">
        <f t="shared" si="45"/>
        <v>0</v>
      </c>
      <c r="P858" s="255">
        <v>4607109965849</v>
      </c>
      <c r="Q858" s="256"/>
      <c r="R858" s="212" t="s">
        <v>5425</v>
      </c>
    </row>
    <row r="859" spans="1:18" ht="58.15" customHeight="1">
      <c r="A859" s="209">
        <v>846</v>
      </c>
      <c r="B859" s="211">
        <v>3737</v>
      </c>
      <c r="C859" s="477" t="s">
        <v>6019</v>
      </c>
      <c r="D859" s="274"/>
      <c r="E859" s="402" t="s">
        <v>5418</v>
      </c>
      <c r="F859" s="403" t="s">
        <v>6020</v>
      </c>
      <c r="G859" s="429" t="s">
        <v>6021</v>
      </c>
      <c r="H859" s="250" t="str">
        <f t="shared" si="44"/>
        <v>фото</v>
      </c>
      <c r="I859" s="153" t="s">
        <v>6022</v>
      </c>
      <c r="J859" s="321" t="s">
        <v>5424</v>
      </c>
      <c r="K859" s="322">
        <v>1</v>
      </c>
      <c r="L859" s="404">
        <v>385.20000000000005</v>
      </c>
      <c r="M859" s="156">
        <v>1</v>
      </c>
      <c r="N859" s="213"/>
      <c r="O859" s="157">
        <f t="shared" si="45"/>
        <v>0</v>
      </c>
      <c r="P859" s="255">
        <v>4607109976609</v>
      </c>
      <c r="Q859" s="428"/>
      <c r="R859" s="212" t="s">
        <v>5425</v>
      </c>
    </row>
    <row r="860" spans="1:18" ht="58.15" customHeight="1">
      <c r="A860" s="209">
        <v>847</v>
      </c>
      <c r="B860" s="211">
        <v>1729</v>
      </c>
      <c r="C860" s="477" t="s">
        <v>6023</v>
      </c>
      <c r="D860" s="274"/>
      <c r="E860" s="402" t="s">
        <v>5418</v>
      </c>
      <c r="F860" s="403" t="s">
        <v>6024</v>
      </c>
      <c r="G860" s="429" t="s">
        <v>6025</v>
      </c>
      <c r="H860" s="250" t="str">
        <f t="shared" si="44"/>
        <v>фото</v>
      </c>
      <c r="I860" s="153" t="s">
        <v>6026</v>
      </c>
      <c r="J860" s="321" t="s">
        <v>5424</v>
      </c>
      <c r="K860" s="322">
        <v>1</v>
      </c>
      <c r="L860" s="404">
        <v>241.29999999999998</v>
      </c>
      <c r="M860" s="156">
        <v>1</v>
      </c>
      <c r="N860" s="213"/>
      <c r="O860" s="157">
        <f t="shared" si="45"/>
        <v>0</v>
      </c>
      <c r="P860" s="255">
        <v>4607109965856</v>
      </c>
      <c r="Q860" s="256"/>
      <c r="R860" s="212" t="s">
        <v>5425</v>
      </c>
    </row>
    <row r="861" spans="1:18" ht="84">
      <c r="A861" s="209">
        <v>848</v>
      </c>
      <c r="B861" s="211">
        <v>588</v>
      </c>
      <c r="C861" s="477" t="s">
        <v>9448</v>
      </c>
      <c r="D861" s="274"/>
      <c r="E861" s="402" t="s">
        <v>5418</v>
      </c>
      <c r="F861" s="403" t="s">
        <v>9505</v>
      </c>
      <c r="G861" s="429" t="s">
        <v>9552</v>
      </c>
      <c r="H861" s="250" t="str">
        <f t="shared" si="44"/>
        <v>фото</v>
      </c>
      <c r="I861" s="153" t="s">
        <v>9604</v>
      </c>
      <c r="J861" s="321" t="s">
        <v>5424</v>
      </c>
      <c r="K861" s="322">
        <v>1</v>
      </c>
      <c r="L861" s="404">
        <v>483.90000000000003</v>
      </c>
      <c r="M861" s="156">
        <v>1</v>
      </c>
      <c r="N861" s="213"/>
      <c r="O861" s="157">
        <f t="shared" si="45"/>
        <v>0</v>
      </c>
      <c r="P861" s="255">
        <v>4607109957806</v>
      </c>
      <c r="Q861" s="256"/>
      <c r="R861" s="212" t="s">
        <v>5425</v>
      </c>
    </row>
    <row r="862" spans="1:18" ht="47.85" customHeight="1">
      <c r="A862" s="209">
        <v>849</v>
      </c>
      <c r="B862" s="211">
        <v>500</v>
      </c>
      <c r="C862" s="477" t="s">
        <v>11278</v>
      </c>
      <c r="D862" s="274"/>
      <c r="E862" s="486" t="s">
        <v>5418</v>
      </c>
      <c r="F862" s="487" t="s">
        <v>10961</v>
      </c>
      <c r="G862" s="488" t="s">
        <v>10962</v>
      </c>
      <c r="H862" s="250" t="str">
        <f t="shared" si="44"/>
        <v>фото</v>
      </c>
      <c r="I862" s="153" t="s">
        <v>11159</v>
      </c>
      <c r="J862" s="321" t="s">
        <v>169</v>
      </c>
      <c r="K862" s="322">
        <v>1</v>
      </c>
      <c r="L862" s="404">
        <v>497.1</v>
      </c>
      <c r="M862" s="156">
        <v>1</v>
      </c>
      <c r="N862" s="213"/>
      <c r="O862" s="157">
        <f t="shared" si="45"/>
        <v>0</v>
      </c>
      <c r="P862" s="255">
        <v>4607109914298</v>
      </c>
      <c r="Q862" s="164" t="s">
        <v>190</v>
      </c>
      <c r="R862" s="212" t="s">
        <v>5425</v>
      </c>
    </row>
    <row r="863" spans="1:18" ht="58.15" customHeight="1">
      <c r="A863" s="209">
        <v>850</v>
      </c>
      <c r="B863" s="211">
        <v>3739</v>
      </c>
      <c r="C863" s="477" t="s">
        <v>8664</v>
      </c>
      <c r="D863" s="274"/>
      <c r="E863" s="402" t="s">
        <v>5418</v>
      </c>
      <c r="F863" s="403" t="s">
        <v>6012</v>
      </c>
      <c r="G863" s="429" t="s">
        <v>6013</v>
      </c>
      <c r="H863" s="250" t="str">
        <f t="shared" si="44"/>
        <v>фото</v>
      </c>
      <c r="I863" s="153" t="s">
        <v>6014</v>
      </c>
      <c r="J863" s="321" t="s">
        <v>5424</v>
      </c>
      <c r="K863" s="322">
        <v>1</v>
      </c>
      <c r="L863" s="404">
        <v>314.40000000000003</v>
      </c>
      <c r="M863" s="156">
        <v>1</v>
      </c>
      <c r="N863" s="213"/>
      <c r="O863" s="157">
        <f t="shared" si="45"/>
        <v>0</v>
      </c>
      <c r="P863" s="255">
        <v>4607109976593</v>
      </c>
      <c r="Q863" s="256"/>
      <c r="R863" s="212" t="s">
        <v>5425</v>
      </c>
    </row>
    <row r="864" spans="1:18" ht="58.15" customHeight="1">
      <c r="A864" s="209">
        <v>851</v>
      </c>
      <c r="B864" s="211">
        <v>2304</v>
      </c>
      <c r="C864" s="477" t="s">
        <v>5625</v>
      </c>
      <c r="D864" s="274"/>
      <c r="E864" s="402" t="s">
        <v>5418</v>
      </c>
      <c r="F864" s="403" t="s">
        <v>10963</v>
      </c>
      <c r="G864" s="429" t="s">
        <v>3130</v>
      </c>
      <c r="H864" s="250" t="str">
        <f t="shared" si="44"/>
        <v>фото</v>
      </c>
      <c r="I864" s="153" t="s">
        <v>5626</v>
      </c>
      <c r="J864" s="321" t="s">
        <v>5424</v>
      </c>
      <c r="K864" s="322">
        <v>1</v>
      </c>
      <c r="L864" s="404">
        <v>371.70000000000005</v>
      </c>
      <c r="M864" s="156">
        <v>1</v>
      </c>
      <c r="N864" s="213"/>
      <c r="O864" s="157">
        <f t="shared" si="45"/>
        <v>0</v>
      </c>
      <c r="P864" s="255">
        <v>4607109957592</v>
      </c>
      <c r="Q864" s="256"/>
      <c r="R864" s="212" t="s">
        <v>5450</v>
      </c>
    </row>
    <row r="865" spans="1:18" ht="47.85" customHeight="1">
      <c r="A865" s="209">
        <v>852</v>
      </c>
      <c r="B865" s="211">
        <v>9899</v>
      </c>
      <c r="C865" s="477" t="s">
        <v>11279</v>
      </c>
      <c r="D865" s="274"/>
      <c r="E865" s="486" t="s">
        <v>5418</v>
      </c>
      <c r="F865" s="487" t="s">
        <v>10964</v>
      </c>
      <c r="G865" s="488" t="s">
        <v>10965</v>
      </c>
      <c r="H865" s="250" t="str">
        <f t="shared" si="44"/>
        <v>фото</v>
      </c>
      <c r="I865" s="153" t="s">
        <v>11160</v>
      </c>
      <c r="J865" s="321" t="s">
        <v>169</v>
      </c>
      <c r="K865" s="322">
        <v>1</v>
      </c>
      <c r="L865" s="404">
        <v>622.30000000000007</v>
      </c>
      <c r="M865" s="156">
        <v>1</v>
      </c>
      <c r="N865" s="213"/>
      <c r="O865" s="157">
        <f t="shared" si="45"/>
        <v>0</v>
      </c>
      <c r="P865" s="255">
        <v>4607109925355</v>
      </c>
      <c r="Q865" s="164" t="s">
        <v>190</v>
      </c>
      <c r="R865" s="212" t="s">
        <v>5425</v>
      </c>
    </row>
    <row r="866" spans="1:18" ht="56.45" customHeight="1">
      <c r="A866" s="209">
        <v>853</v>
      </c>
      <c r="B866" s="211">
        <v>10815</v>
      </c>
      <c r="C866" s="477" t="s">
        <v>11280</v>
      </c>
      <c r="D866" s="274"/>
      <c r="E866" s="486" t="s">
        <v>5418</v>
      </c>
      <c r="F866" s="487" t="s">
        <v>10966</v>
      </c>
      <c r="G866" s="488" t="s">
        <v>10967</v>
      </c>
      <c r="H866" s="250" t="str">
        <f t="shared" si="44"/>
        <v>фото</v>
      </c>
      <c r="I866" s="153" t="s">
        <v>12003</v>
      </c>
      <c r="J866" s="321" t="s">
        <v>169</v>
      </c>
      <c r="K866" s="322">
        <v>1</v>
      </c>
      <c r="L866" s="404">
        <v>305.10000000000002</v>
      </c>
      <c r="M866" s="156">
        <v>1</v>
      </c>
      <c r="N866" s="213"/>
      <c r="O866" s="157">
        <f t="shared" si="45"/>
        <v>0</v>
      </c>
      <c r="P866" s="255">
        <v>4607109936450</v>
      </c>
      <c r="Q866" s="164" t="s">
        <v>190</v>
      </c>
      <c r="R866" s="212" t="s">
        <v>5425</v>
      </c>
    </row>
    <row r="867" spans="1:18" ht="58.15" customHeight="1">
      <c r="A867" s="209">
        <v>854</v>
      </c>
      <c r="B867" s="211">
        <v>13278</v>
      </c>
      <c r="C867" s="477" t="s">
        <v>5655</v>
      </c>
      <c r="D867" s="274"/>
      <c r="E867" s="402" t="s">
        <v>5418</v>
      </c>
      <c r="F867" s="403" t="s">
        <v>5656</v>
      </c>
      <c r="G867" s="429" t="s">
        <v>5657</v>
      </c>
      <c r="H867" s="250" t="str">
        <f t="shared" si="44"/>
        <v>фото</v>
      </c>
      <c r="I867" s="153" t="s">
        <v>5658</v>
      </c>
      <c r="J867" s="321" t="s">
        <v>5424</v>
      </c>
      <c r="K867" s="322">
        <v>1</v>
      </c>
      <c r="L867" s="404">
        <v>367.6</v>
      </c>
      <c r="M867" s="156">
        <v>1</v>
      </c>
      <c r="N867" s="213"/>
      <c r="O867" s="157">
        <f t="shared" si="45"/>
        <v>0</v>
      </c>
      <c r="P867" s="255">
        <v>4607109921333</v>
      </c>
      <c r="Q867" s="256"/>
      <c r="R867" s="212" t="s">
        <v>5425</v>
      </c>
    </row>
    <row r="868" spans="1:18" ht="58.15" customHeight="1">
      <c r="A868" s="209">
        <v>855</v>
      </c>
      <c r="B868" s="211">
        <v>557</v>
      </c>
      <c r="C868" s="477" t="s">
        <v>8665</v>
      </c>
      <c r="D868" s="274"/>
      <c r="E868" s="402" t="s">
        <v>5418</v>
      </c>
      <c r="F868" s="403" t="s">
        <v>8929</v>
      </c>
      <c r="G868" s="429" t="s">
        <v>8930</v>
      </c>
      <c r="H868" s="250" t="str">
        <f t="shared" si="44"/>
        <v>фото</v>
      </c>
      <c r="I868" s="153" t="s">
        <v>8788</v>
      </c>
      <c r="J868" s="321" t="s">
        <v>5424</v>
      </c>
      <c r="K868" s="322">
        <v>1</v>
      </c>
      <c r="L868" s="404">
        <v>449.20000000000005</v>
      </c>
      <c r="M868" s="156">
        <v>1</v>
      </c>
      <c r="N868" s="213"/>
      <c r="O868" s="157">
        <f t="shared" si="45"/>
        <v>0</v>
      </c>
      <c r="P868" s="255">
        <v>4607109925478</v>
      </c>
      <c r="Q868" s="256"/>
      <c r="R868" s="212" t="s">
        <v>5425</v>
      </c>
    </row>
    <row r="869" spans="1:18" ht="58.15" customHeight="1">
      <c r="A869" s="209">
        <v>856</v>
      </c>
      <c r="B869" s="211">
        <v>3018</v>
      </c>
      <c r="C869" s="477" t="s">
        <v>5635</v>
      </c>
      <c r="D869" s="274"/>
      <c r="E869" s="402" t="s">
        <v>5418</v>
      </c>
      <c r="F869" s="403" t="s">
        <v>5636</v>
      </c>
      <c r="G869" s="429" t="s">
        <v>5637</v>
      </c>
      <c r="H869" s="250" t="str">
        <f t="shared" si="44"/>
        <v>фото</v>
      </c>
      <c r="I869" s="153" t="s">
        <v>5638</v>
      </c>
      <c r="J869" s="321" t="s">
        <v>5424</v>
      </c>
      <c r="K869" s="322">
        <v>1</v>
      </c>
      <c r="L869" s="404">
        <v>201.2</v>
      </c>
      <c r="M869" s="156">
        <v>1</v>
      </c>
      <c r="N869" s="213"/>
      <c r="O869" s="157">
        <f t="shared" si="45"/>
        <v>0</v>
      </c>
      <c r="P869" s="255">
        <v>4607109954409</v>
      </c>
      <c r="Q869" s="256"/>
      <c r="R869" s="212" t="s">
        <v>5425</v>
      </c>
    </row>
    <row r="870" spans="1:18" ht="58.15" customHeight="1">
      <c r="A870" s="209">
        <v>857</v>
      </c>
      <c r="B870" s="211">
        <v>16207</v>
      </c>
      <c r="C870" s="477" t="s">
        <v>5631</v>
      </c>
      <c r="D870" s="274"/>
      <c r="E870" s="402" t="s">
        <v>5418</v>
      </c>
      <c r="F870" s="403" t="s">
        <v>5632</v>
      </c>
      <c r="G870" s="429" t="s">
        <v>5633</v>
      </c>
      <c r="H870" s="250" t="str">
        <f t="shared" si="44"/>
        <v>фото</v>
      </c>
      <c r="I870" s="153" t="s">
        <v>5634</v>
      </c>
      <c r="J870" s="321" t="s">
        <v>5424</v>
      </c>
      <c r="K870" s="322">
        <v>1</v>
      </c>
      <c r="L870" s="404">
        <v>484.90000000000003</v>
      </c>
      <c r="M870" s="156">
        <v>1</v>
      </c>
      <c r="N870" s="213"/>
      <c r="O870" s="157">
        <f t="shared" si="45"/>
        <v>0</v>
      </c>
      <c r="P870" s="255">
        <v>4607109914274</v>
      </c>
      <c r="Q870" s="428"/>
      <c r="R870" s="212" t="s">
        <v>5425</v>
      </c>
    </row>
    <row r="871" spans="1:18" ht="58.15" customHeight="1">
      <c r="A871" s="209">
        <v>858</v>
      </c>
      <c r="B871" s="211">
        <v>10788</v>
      </c>
      <c r="C871" s="477" t="s">
        <v>8666</v>
      </c>
      <c r="D871" s="274"/>
      <c r="E871" s="402" t="s">
        <v>5418</v>
      </c>
      <c r="F871" s="403" t="s">
        <v>8931</v>
      </c>
      <c r="G871" s="429" t="s">
        <v>8932</v>
      </c>
      <c r="H871" s="250" t="str">
        <f t="shared" si="44"/>
        <v>фото</v>
      </c>
      <c r="I871" s="153" t="s">
        <v>8789</v>
      </c>
      <c r="J871" s="321" t="s">
        <v>5424</v>
      </c>
      <c r="K871" s="322">
        <v>1</v>
      </c>
      <c r="L871" s="404">
        <v>414.5</v>
      </c>
      <c r="M871" s="156">
        <v>1</v>
      </c>
      <c r="N871" s="213"/>
      <c r="O871" s="157">
        <f t="shared" si="45"/>
        <v>0</v>
      </c>
      <c r="P871" s="255">
        <v>4607109945131</v>
      </c>
      <c r="Q871" s="256"/>
      <c r="R871" s="212" t="s">
        <v>5425</v>
      </c>
    </row>
    <row r="872" spans="1:18" ht="58.15" customHeight="1">
      <c r="A872" s="209">
        <v>859</v>
      </c>
      <c r="B872" s="211">
        <v>4542</v>
      </c>
      <c r="C872" s="477" t="s">
        <v>5627</v>
      </c>
      <c r="D872" s="274"/>
      <c r="E872" s="402" t="s">
        <v>5418</v>
      </c>
      <c r="F872" s="403" t="s">
        <v>5628</v>
      </c>
      <c r="G872" s="429" t="s">
        <v>5629</v>
      </c>
      <c r="H872" s="250" t="str">
        <f t="shared" si="44"/>
        <v>фото</v>
      </c>
      <c r="I872" s="153" t="s">
        <v>5630</v>
      </c>
      <c r="J872" s="321" t="s">
        <v>5424</v>
      </c>
      <c r="K872" s="322">
        <v>1</v>
      </c>
      <c r="L872" s="404">
        <v>315.90000000000003</v>
      </c>
      <c r="M872" s="156">
        <v>1</v>
      </c>
      <c r="N872" s="213"/>
      <c r="O872" s="157">
        <f t="shared" si="45"/>
        <v>0</v>
      </c>
      <c r="P872" s="255">
        <v>4607109989630</v>
      </c>
      <c r="Q872" s="256"/>
      <c r="R872" s="212" t="s">
        <v>5425</v>
      </c>
    </row>
    <row r="873" spans="1:18" ht="58.35" customHeight="1">
      <c r="A873" s="209">
        <v>860</v>
      </c>
      <c r="B873" s="211">
        <v>314</v>
      </c>
      <c r="C873" s="477" t="s">
        <v>9449</v>
      </c>
      <c r="D873" s="274"/>
      <c r="E873" s="402" t="s">
        <v>5418</v>
      </c>
      <c r="F873" s="403" t="s">
        <v>9506</v>
      </c>
      <c r="G873" s="429" t="s">
        <v>9553</v>
      </c>
      <c r="H873" s="250" t="str">
        <f t="shared" si="44"/>
        <v>фото</v>
      </c>
      <c r="I873" s="153" t="s">
        <v>9605</v>
      </c>
      <c r="J873" s="321" t="s">
        <v>5424</v>
      </c>
      <c r="K873" s="322">
        <v>1</v>
      </c>
      <c r="L873" s="404">
        <v>414.5</v>
      </c>
      <c r="M873" s="156">
        <v>1</v>
      </c>
      <c r="N873" s="213"/>
      <c r="O873" s="157">
        <f t="shared" si="45"/>
        <v>0</v>
      </c>
      <c r="P873" s="255">
        <v>4607109927304</v>
      </c>
      <c r="Q873" s="428"/>
      <c r="R873" s="212" t="s">
        <v>5425</v>
      </c>
    </row>
    <row r="874" spans="1:18" ht="58.15" customHeight="1">
      <c r="A874" s="209">
        <v>861</v>
      </c>
      <c r="B874" s="211">
        <v>1888</v>
      </c>
      <c r="C874" s="477" t="s">
        <v>5639</v>
      </c>
      <c r="D874" s="274"/>
      <c r="E874" s="402" t="s">
        <v>5418</v>
      </c>
      <c r="F874" s="403" t="s">
        <v>5640</v>
      </c>
      <c r="G874" s="429" t="s">
        <v>5641</v>
      </c>
      <c r="H874" s="250" t="str">
        <f t="shared" si="44"/>
        <v>фото</v>
      </c>
      <c r="I874" s="153" t="s">
        <v>5642</v>
      </c>
      <c r="J874" s="321" t="s">
        <v>5424</v>
      </c>
      <c r="K874" s="322">
        <v>1</v>
      </c>
      <c r="L874" s="404">
        <v>303.60000000000002</v>
      </c>
      <c r="M874" s="156">
        <v>1</v>
      </c>
      <c r="N874" s="213"/>
      <c r="O874" s="157">
        <f t="shared" si="45"/>
        <v>0</v>
      </c>
      <c r="P874" s="255">
        <v>4607109954058</v>
      </c>
      <c r="Q874" s="256"/>
      <c r="R874" s="212" t="s">
        <v>5425</v>
      </c>
    </row>
    <row r="875" spans="1:18" ht="58.15" customHeight="1">
      <c r="A875" s="209">
        <v>862</v>
      </c>
      <c r="B875" s="211">
        <v>1683</v>
      </c>
      <c r="C875" s="477" t="s">
        <v>8667</v>
      </c>
      <c r="D875" s="274"/>
      <c r="E875" s="402" t="s">
        <v>5418</v>
      </c>
      <c r="F875" s="403" t="s">
        <v>8933</v>
      </c>
      <c r="G875" s="429" t="s">
        <v>8934</v>
      </c>
      <c r="H875" s="250" t="str">
        <f t="shared" si="44"/>
        <v>фото</v>
      </c>
      <c r="I875" s="153" t="s">
        <v>8790</v>
      </c>
      <c r="J875" s="321" t="s">
        <v>5424</v>
      </c>
      <c r="K875" s="322">
        <v>1</v>
      </c>
      <c r="L875" s="404">
        <v>214.5</v>
      </c>
      <c r="M875" s="156">
        <v>1</v>
      </c>
      <c r="N875" s="213"/>
      <c r="O875" s="157">
        <f t="shared" si="45"/>
        <v>0</v>
      </c>
      <c r="P875" s="255">
        <v>4607109927786</v>
      </c>
      <c r="Q875" s="256"/>
      <c r="R875" s="212" t="s">
        <v>5425</v>
      </c>
    </row>
    <row r="876" spans="1:18" ht="58.15" customHeight="1">
      <c r="A876" s="209">
        <v>863</v>
      </c>
      <c r="B876" s="211">
        <v>4076</v>
      </c>
      <c r="C876" s="477" t="s">
        <v>5647</v>
      </c>
      <c r="D876" s="274"/>
      <c r="E876" s="402" t="s">
        <v>5418</v>
      </c>
      <c r="F876" s="403" t="s">
        <v>5648</v>
      </c>
      <c r="G876" s="429" t="s">
        <v>5649</v>
      </c>
      <c r="H876" s="250" t="str">
        <f t="shared" si="44"/>
        <v>фото</v>
      </c>
      <c r="I876" s="153" t="s">
        <v>5650</v>
      </c>
      <c r="J876" s="321" t="s">
        <v>5424</v>
      </c>
      <c r="K876" s="322">
        <v>1</v>
      </c>
      <c r="L876" s="404">
        <v>169.4</v>
      </c>
      <c r="M876" s="156">
        <v>1</v>
      </c>
      <c r="N876" s="213"/>
      <c r="O876" s="157">
        <f t="shared" si="45"/>
        <v>0</v>
      </c>
      <c r="P876" s="255">
        <v>4607109982945</v>
      </c>
      <c r="Q876" s="256"/>
      <c r="R876" s="212" t="s">
        <v>5425</v>
      </c>
    </row>
    <row r="877" spans="1:18" ht="58.15" customHeight="1">
      <c r="A877" s="209">
        <v>864</v>
      </c>
      <c r="B877" s="211">
        <v>1730</v>
      </c>
      <c r="C877" s="477" t="s">
        <v>5651</v>
      </c>
      <c r="D877" s="274"/>
      <c r="E877" s="402" t="s">
        <v>5418</v>
      </c>
      <c r="F877" s="403" t="s">
        <v>5652</v>
      </c>
      <c r="G877" s="429" t="s">
        <v>5653</v>
      </c>
      <c r="H877" s="250" t="str">
        <f t="shared" si="44"/>
        <v>фото</v>
      </c>
      <c r="I877" s="153" t="s">
        <v>5654</v>
      </c>
      <c r="J877" s="321" t="s">
        <v>5424</v>
      </c>
      <c r="K877" s="322">
        <v>2</v>
      </c>
      <c r="L877" s="404">
        <v>295.20000000000005</v>
      </c>
      <c r="M877" s="156">
        <v>1</v>
      </c>
      <c r="N877" s="213"/>
      <c r="O877" s="157">
        <f t="shared" si="45"/>
        <v>0</v>
      </c>
      <c r="P877" s="255">
        <v>4607109965702</v>
      </c>
      <c r="Q877" s="428"/>
      <c r="R877" s="212" t="s">
        <v>5515</v>
      </c>
    </row>
    <row r="878" spans="1:18" ht="58.15" customHeight="1">
      <c r="A878" s="209">
        <v>865</v>
      </c>
      <c r="B878" s="211">
        <v>4049</v>
      </c>
      <c r="C878" s="477" t="s">
        <v>8668</v>
      </c>
      <c r="D878" s="274"/>
      <c r="E878" s="402" t="s">
        <v>5418</v>
      </c>
      <c r="F878" s="403" t="s">
        <v>8935</v>
      </c>
      <c r="G878" s="429" t="s">
        <v>8936</v>
      </c>
      <c r="H878" s="250" t="str">
        <f t="shared" si="44"/>
        <v>фото</v>
      </c>
      <c r="I878" s="153" t="s">
        <v>8791</v>
      </c>
      <c r="J878" s="321" t="s">
        <v>5424</v>
      </c>
      <c r="K878" s="322">
        <v>2</v>
      </c>
      <c r="L878" s="404">
        <v>295.20000000000005</v>
      </c>
      <c r="M878" s="156">
        <v>1</v>
      </c>
      <c r="N878" s="213"/>
      <c r="O878" s="157">
        <f t="shared" si="45"/>
        <v>0</v>
      </c>
      <c r="P878" s="255">
        <v>4607109965498</v>
      </c>
      <c r="Q878" s="256"/>
      <c r="R878" s="212" t="s">
        <v>5425</v>
      </c>
    </row>
    <row r="879" spans="1:18" ht="58.15" customHeight="1">
      <c r="A879" s="209">
        <v>866</v>
      </c>
      <c r="B879" s="211">
        <v>4473</v>
      </c>
      <c r="C879" s="477" t="s">
        <v>8669</v>
      </c>
      <c r="D879" s="274"/>
      <c r="E879" s="402" t="s">
        <v>5418</v>
      </c>
      <c r="F879" s="403" t="s">
        <v>8937</v>
      </c>
      <c r="G879" s="429" t="s">
        <v>8938</v>
      </c>
      <c r="H879" s="250" t="str">
        <f t="shared" si="44"/>
        <v>фото</v>
      </c>
      <c r="I879" s="153" t="s">
        <v>8792</v>
      </c>
      <c r="J879" s="321" t="s">
        <v>5424</v>
      </c>
      <c r="K879" s="322">
        <v>1</v>
      </c>
      <c r="L879" s="404">
        <v>361.3</v>
      </c>
      <c r="M879" s="156">
        <v>1</v>
      </c>
      <c r="N879" s="213"/>
      <c r="O879" s="157">
        <f t="shared" si="45"/>
        <v>0</v>
      </c>
      <c r="P879" s="255">
        <v>4607109965436</v>
      </c>
      <c r="Q879" s="256"/>
      <c r="R879" s="212" t="s">
        <v>5425</v>
      </c>
    </row>
    <row r="880" spans="1:18" ht="58.15" customHeight="1">
      <c r="A880" s="209">
        <v>867</v>
      </c>
      <c r="B880" s="211">
        <v>1731</v>
      </c>
      <c r="C880" s="477" t="s">
        <v>5702</v>
      </c>
      <c r="D880" s="274"/>
      <c r="E880" s="402" t="s">
        <v>5418</v>
      </c>
      <c r="F880" s="403" t="s">
        <v>5703</v>
      </c>
      <c r="G880" s="429" t="s">
        <v>5704</v>
      </c>
      <c r="H880" s="250" t="str">
        <f t="shared" si="44"/>
        <v>фото</v>
      </c>
      <c r="I880" s="153" t="s">
        <v>5705</v>
      </c>
      <c r="J880" s="321" t="s">
        <v>5424</v>
      </c>
      <c r="K880" s="322">
        <v>2</v>
      </c>
      <c r="L880" s="404">
        <v>306</v>
      </c>
      <c r="M880" s="156">
        <v>1</v>
      </c>
      <c r="N880" s="213"/>
      <c r="O880" s="157">
        <f t="shared" si="45"/>
        <v>0</v>
      </c>
      <c r="P880" s="255">
        <v>4607109965726</v>
      </c>
      <c r="Q880" s="428"/>
      <c r="R880" s="212" t="s">
        <v>5706</v>
      </c>
    </row>
    <row r="881" spans="1:18" ht="58.15" customHeight="1">
      <c r="A881" s="209">
        <v>868</v>
      </c>
      <c r="B881" s="211">
        <v>10808</v>
      </c>
      <c r="C881" s="477" t="s">
        <v>5698</v>
      </c>
      <c r="D881" s="274"/>
      <c r="E881" s="402" t="s">
        <v>5418</v>
      </c>
      <c r="F881" s="403" t="s">
        <v>5699</v>
      </c>
      <c r="G881" s="429" t="s">
        <v>5700</v>
      </c>
      <c r="H881" s="250" t="str">
        <f t="shared" si="44"/>
        <v>фото</v>
      </c>
      <c r="I881" s="153" t="s">
        <v>5701</v>
      </c>
      <c r="J881" s="321" t="s">
        <v>5424</v>
      </c>
      <c r="K881" s="322">
        <v>1</v>
      </c>
      <c r="L881" s="404">
        <v>275.8</v>
      </c>
      <c r="M881" s="156">
        <v>1</v>
      </c>
      <c r="N881" s="213"/>
      <c r="O881" s="157">
        <f t="shared" si="45"/>
        <v>0</v>
      </c>
      <c r="P881" s="255">
        <v>4607109925294</v>
      </c>
      <c r="Q881" s="428"/>
      <c r="R881" s="212" t="s">
        <v>5425</v>
      </c>
    </row>
    <row r="882" spans="1:18" ht="47.85" customHeight="1">
      <c r="A882" s="209">
        <v>869</v>
      </c>
      <c r="B882" s="211">
        <v>4172</v>
      </c>
      <c r="C882" s="477" t="s">
        <v>11281</v>
      </c>
      <c r="D882" s="274"/>
      <c r="E882" s="486" t="s">
        <v>5418</v>
      </c>
      <c r="F882" s="487" t="s">
        <v>10968</v>
      </c>
      <c r="G882" s="488" t="s">
        <v>10969</v>
      </c>
      <c r="H882" s="250" t="str">
        <f t="shared" si="44"/>
        <v>фото</v>
      </c>
      <c r="I882" s="153" t="s">
        <v>11161</v>
      </c>
      <c r="J882" s="321" t="s">
        <v>169</v>
      </c>
      <c r="K882" s="322">
        <v>1</v>
      </c>
      <c r="L882" s="404">
        <v>427.70000000000005</v>
      </c>
      <c r="M882" s="156">
        <v>1</v>
      </c>
      <c r="N882" s="213"/>
      <c r="O882" s="157">
        <f t="shared" si="45"/>
        <v>0</v>
      </c>
      <c r="P882" s="255">
        <v>4607109976166</v>
      </c>
      <c r="Q882" s="164" t="s">
        <v>190</v>
      </c>
      <c r="R882" s="212" t="s">
        <v>5425</v>
      </c>
    </row>
    <row r="883" spans="1:18" ht="50.65" customHeight="1">
      <c r="A883" s="209">
        <v>870</v>
      </c>
      <c r="B883" s="211">
        <v>5717</v>
      </c>
      <c r="C883" s="477" t="s">
        <v>11282</v>
      </c>
      <c r="D883" s="274"/>
      <c r="E883" s="486" t="s">
        <v>5418</v>
      </c>
      <c r="F883" s="487" t="s">
        <v>10970</v>
      </c>
      <c r="G883" s="488" t="s">
        <v>10971</v>
      </c>
      <c r="H883" s="250" t="str">
        <f t="shared" si="44"/>
        <v>фото</v>
      </c>
      <c r="I883" s="153" t="s">
        <v>11998</v>
      </c>
      <c r="J883" s="321" t="s">
        <v>169</v>
      </c>
      <c r="K883" s="322">
        <v>1</v>
      </c>
      <c r="L883" s="404">
        <v>305.10000000000002</v>
      </c>
      <c r="M883" s="156">
        <v>1</v>
      </c>
      <c r="N883" s="213"/>
      <c r="O883" s="157">
        <f t="shared" si="45"/>
        <v>0</v>
      </c>
      <c r="P883" s="255">
        <v>4607109921395</v>
      </c>
      <c r="Q883" s="164" t="s">
        <v>190</v>
      </c>
      <c r="R883" s="212" t="s">
        <v>5425</v>
      </c>
    </row>
    <row r="884" spans="1:18" ht="58.15" customHeight="1">
      <c r="A884" s="209">
        <v>871</v>
      </c>
      <c r="B884" s="211">
        <v>10792</v>
      </c>
      <c r="C884" s="477" t="s">
        <v>8670</v>
      </c>
      <c r="D884" s="274"/>
      <c r="E884" s="402" t="s">
        <v>5418</v>
      </c>
      <c r="F884" s="403" t="s">
        <v>8939</v>
      </c>
      <c r="G884" s="429" t="s">
        <v>8940</v>
      </c>
      <c r="H884" s="250" t="str">
        <f t="shared" si="44"/>
        <v>фото</v>
      </c>
      <c r="I884" s="153" t="s">
        <v>8793</v>
      </c>
      <c r="J884" s="321" t="s">
        <v>5424</v>
      </c>
      <c r="K884" s="322">
        <v>1</v>
      </c>
      <c r="L884" s="404">
        <v>609.1</v>
      </c>
      <c r="M884" s="156">
        <v>1</v>
      </c>
      <c r="N884" s="213"/>
      <c r="O884" s="157">
        <f t="shared" si="45"/>
        <v>0</v>
      </c>
      <c r="P884" s="255">
        <v>4607109953624</v>
      </c>
      <c r="Q884" s="256"/>
      <c r="R884" s="212" t="s">
        <v>5425</v>
      </c>
    </row>
    <row r="885" spans="1:18" ht="58.15" customHeight="1">
      <c r="A885" s="209">
        <v>872</v>
      </c>
      <c r="B885" s="211">
        <v>1841</v>
      </c>
      <c r="C885" s="477" t="s">
        <v>8671</v>
      </c>
      <c r="D885" s="274"/>
      <c r="E885" s="402" t="s">
        <v>5418</v>
      </c>
      <c r="F885" s="403" t="s">
        <v>8941</v>
      </c>
      <c r="G885" s="429" t="s">
        <v>8942</v>
      </c>
      <c r="H885" s="250" t="str">
        <f t="shared" si="44"/>
        <v>фото</v>
      </c>
      <c r="I885" s="153" t="s">
        <v>8794</v>
      </c>
      <c r="J885" s="321" t="s">
        <v>5424</v>
      </c>
      <c r="K885" s="322">
        <v>1</v>
      </c>
      <c r="L885" s="404">
        <v>341.1</v>
      </c>
      <c r="M885" s="156">
        <v>1</v>
      </c>
      <c r="N885" s="213"/>
      <c r="O885" s="157">
        <f t="shared" si="45"/>
        <v>0</v>
      </c>
      <c r="P885" s="255">
        <v>4607109932858</v>
      </c>
      <c r="Q885" s="428"/>
      <c r="R885" s="212" t="s">
        <v>5425</v>
      </c>
    </row>
    <row r="886" spans="1:18" ht="58.15" customHeight="1">
      <c r="A886" s="209">
        <v>873</v>
      </c>
      <c r="B886" s="211">
        <v>3073</v>
      </c>
      <c r="C886" s="477" t="s">
        <v>5913</v>
      </c>
      <c r="D886" s="274"/>
      <c r="E886" s="402" t="s">
        <v>5418</v>
      </c>
      <c r="F886" s="403" t="s">
        <v>5914</v>
      </c>
      <c r="G886" s="429" t="s">
        <v>5915</v>
      </c>
      <c r="H886" s="250" t="str">
        <f t="shared" si="44"/>
        <v>фото</v>
      </c>
      <c r="I886" s="153" t="s">
        <v>5916</v>
      </c>
      <c r="J886" s="321" t="s">
        <v>5424</v>
      </c>
      <c r="K886" s="322">
        <v>2</v>
      </c>
      <c r="L886" s="404">
        <v>268.3</v>
      </c>
      <c r="M886" s="156">
        <v>1</v>
      </c>
      <c r="N886" s="213"/>
      <c r="O886" s="157">
        <f t="shared" si="45"/>
        <v>0</v>
      </c>
      <c r="P886" s="255">
        <v>4607109954546</v>
      </c>
      <c r="Q886" s="428"/>
      <c r="R886" s="212" t="s">
        <v>5425</v>
      </c>
    </row>
    <row r="887" spans="1:18" ht="58.15" customHeight="1">
      <c r="A887" s="209">
        <v>874</v>
      </c>
      <c r="B887" s="211">
        <v>1732</v>
      </c>
      <c r="C887" s="477" t="s">
        <v>5917</v>
      </c>
      <c r="D887" s="274"/>
      <c r="E887" s="402" t="s">
        <v>5418</v>
      </c>
      <c r="F887" s="403" t="s">
        <v>5918</v>
      </c>
      <c r="G887" s="429" t="s">
        <v>8943</v>
      </c>
      <c r="H887" s="250" t="str">
        <f t="shared" si="44"/>
        <v>фото</v>
      </c>
      <c r="I887" s="153" t="s">
        <v>5920</v>
      </c>
      <c r="J887" s="321" t="s">
        <v>5424</v>
      </c>
      <c r="K887" s="322">
        <v>2</v>
      </c>
      <c r="L887" s="404">
        <v>316.8</v>
      </c>
      <c r="M887" s="156">
        <v>1</v>
      </c>
      <c r="N887" s="213"/>
      <c r="O887" s="157">
        <f t="shared" si="45"/>
        <v>0</v>
      </c>
      <c r="P887" s="255">
        <v>4607109965696</v>
      </c>
      <c r="Q887" s="256"/>
      <c r="R887" s="212" t="s">
        <v>5515</v>
      </c>
    </row>
    <row r="888" spans="1:18" ht="58.15" customHeight="1">
      <c r="A888" s="209">
        <v>875</v>
      </c>
      <c r="B888" s="211">
        <v>6949</v>
      </c>
      <c r="C888" s="477" t="s">
        <v>5617</v>
      </c>
      <c r="D888" s="274"/>
      <c r="E888" s="402" t="s">
        <v>5418</v>
      </c>
      <c r="F888" s="403" t="s">
        <v>5618</v>
      </c>
      <c r="G888" s="429" t="s">
        <v>5619</v>
      </c>
      <c r="H888" s="250" t="str">
        <f t="shared" si="44"/>
        <v>фото</v>
      </c>
      <c r="I888" s="153" t="s">
        <v>5620</v>
      </c>
      <c r="J888" s="321" t="s">
        <v>5424</v>
      </c>
      <c r="K888" s="322">
        <v>1</v>
      </c>
      <c r="L888" s="404">
        <v>294.5</v>
      </c>
      <c r="M888" s="156">
        <v>1</v>
      </c>
      <c r="N888" s="213"/>
      <c r="O888" s="157">
        <f t="shared" si="45"/>
        <v>0</v>
      </c>
      <c r="P888" s="255">
        <v>4607109945933</v>
      </c>
      <c r="Q888" s="256"/>
      <c r="R888" s="212" t="s">
        <v>5425</v>
      </c>
    </row>
    <row r="889" spans="1:18" ht="58.15" customHeight="1">
      <c r="A889" s="209">
        <v>876</v>
      </c>
      <c r="B889" s="211">
        <v>4541</v>
      </c>
      <c r="C889" s="477" t="s">
        <v>5621</v>
      </c>
      <c r="D889" s="274"/>
      <c r="E889" s="402" t="s">
        <v>5418</v>
      </c>
      <c r="F889" s="403" t="s">
        <v>5622</v>
      </c>
      <c r="G889" s="429" t="s">
        <v>5623</v>
      </c>
      <c r="H889" s="250" t="str">
        <f t="shared" si="44"/>
        <v>фото</v>
      </c>
      <c r="I889" s="153" t="s">
        <v>5624</v>
      </c>
      <c r="J889" s="321" t="s">
        <v>5424</v>
      </c>
      <c r="K889" s="322">
        <v>1</v>
      </c>
      <c r="L889" s="404">
        <v>401</v>
      </c>
      <c r="M889" s="156">
        <v>1</v>
      </c>
      <c r="N889" s="213"/>
      <c r="O889" s="157">
        <f t="shared" si="45"/>
        <v>0</v>
      </c>
      <c r="P889" s="255">
        <v>4607109989623</v>
      </c>
      <c r="Q889" s="256"/>
      <c r="R889" s="212" t="s">
        <v>5425</v>
      </c>
    </row>
    <row r="890" spans="1:18" ht="58.15" customHeight="1">
      <c r="A890" s="209">
        <v>877</v>
      </c>
      <c r="B890" s="211">
        <v>10809</v>
      </c>
      <c r="C890" s="477" t="s">
        <v>5711</v>
      </c>
      <c r="D890" s="274"/>
      <c r="E890" s="402" t="s">
        <v>5418</v>
      </c>
      <c r="F890" s="403" t="s">
        <v>5712</v>
      </c>
      <c r="G890" s="429" t="s">
        <v>1190</v>
      </c>
      <c r="H890" s="250" t="str">
        <f t="shared" si="44"/>
        <v>фото</v>
      </c>
      <c r="I890" s="153" t="s">
        <v>5713</v>
      </c>
      <c r="J890" s="321" t="s">
        <v>5424</v>
      </c>
      <c r="K890" s="322">
        <v>1</v>
      </c>
      <c r="L890" s="404">
        <v>331.90000000000003</v>
      </c>
      <c r="M890" s="156">
        <v>1</v>
      </c>
      <c r="N890" s="213"/>
      <c r="O890" s="157">
        <f t="shared" si="45"/>
        <v>0</v>
      </c>
      <c r="P890" s="255">
        <v>4607109925287</v>
      </c>
      <c r="Q890" s="256"/>
      <c r="R890" s="212" t="s">
        <v>5425</v>
      </c>
    </row>
    <row r="891" spans="1:18" ht="18" customHeight="1">
      <c r="A891" s="209">
        <v>878</v>
      </c>
      <c r="B891" s="136"/>
      <c r="C891" s="136"/>
      <c r="D891" s="137"/>
      <c r="E891" s="249"/>
      <c r="F891" s="327" t="s">
        <v>392</v>
      </c>
      <c r="G891" s="140"/>
      <c r="H891" s="141"/>
      <c r="I891" s="142"/>
      <c r="J891" s="143"/>
      <c r="K891" s="143"/>
      <c r="L891" s="263"/>
      <c r="M891" s="141"/>
      <c r="N891" s="141"/>
      <c r="O891" s="141"/>
      <c r="P891" s="141"/>
      <c r="Q891" s="141"/>
      <c r="R891" s="254"/>
    </row>
    <row r="892" spans="1:18" ht="15">
      <c r="A892" s="209">
        <v>879</v>
      </c>
      <c r="B892" s="148"/>
      <c r="C892" s="204"/>
      <c r="D892" s="204"/>
      <c r="E892" s="261"/>
      <c r="F892" s="147" t="s">
        <v>837</v>
      </c>
      <c r="G892" s="373"/>
      <c r="H892" s="148"/>
      <c r="I892" s="149"/>
      <c r="J892" s="204"/>
      <c r="K892" s="210"/>
      <c r="L892" s="264"/>
      <c r="M892" s="203"/>
      <c r="N892" s="204"/>
      <c r="O892" s="204"/>
      <c r="P892" s="204"/>
      <c r="Q892" s="204"/>
      <c r="R892" s="204"/>
    </row>
    <row r="893" spans="1:18" ht="58.15" customHeight="1">
      <c r="A893" s="209">
        <v>880</v>
      </c>
      <c r="B893" s="211">
        <v>6602</v>
      </c>
      <c r="C893" s="477" t="s">
        <v>653</v>
      </c>
      <c r="D893" s="274"/>
      <c r="E893" s="402" t="s">
        <v>392</v>
      </c>
      <c r="F893" s="403" t="s">
        <v>839</v>
      </c>
      <c r="G893" s="429" t="s">
        <v>8944</v>
      </c>
      <c r="H893" s="250" t="str">
        <f t="shared" ref="H893:H897" si="46">HYPERLINK("https://www.gardenbulbs.ru/images/vesna_CL/thumbnails/"&amp;C893&amp;".jpg","фото")</f>
        <v>фото</v>
      </c>
      <c r="I893" s="153" t="s">
        <v>390</v>
      </c>
      <c r="J893" s="478" t="s">
        <v>477</v>
      </c>
      <c r="K893" s="322">
        <v>1</v>
      </c>
      <c r="L893" s="404">
        <v>428.1</v>
      </c>
      <c r="M893" s="156">
        <v>1</v>
      </c>
      <c r="N893" s="213"/>
      <c r="O893" s="157">
        <f t="shared" ref="O893:O897" si="47">IF(ISERROR(L893*N893),0,L893*N893)</f>
        <v>0</v>
      </c>
      <c r="P893" s="255">
        <v>4607109930489</v>
      </c>
      <c r="Q893" s="256"/>
      <c r="R893" s="212" t="s">
        <v>652</v>
      </c>
    </row>
    <row r="894" spans="1:18" ht="58.35" customHeight="1">
      <c r="A894" s="209">
        <v>881</v>
      </c>
      <c r="B894" s="211">
        <v>5766</v>
      </c>
      <c r="C894" s="477" t="s">
        <v>8672</v>
      </c>
      <c r="D894" s="274"/>
      <c r="E894" s="402" t="s">
        <v>392</v>
      </c>
      <c r="F894" s="403" t="s">
        <v>839</v>
      </c>
      <c r="G894" s="429" t="s">
        <v>8944</v>
      </c>
      <c r="H894" s="250" t="str">
        <f t="shared" si="46"/>
        <v>фото</v>
      </c>
      <c r="I894" s="153" t="s">
        <v>390</v>
      </c>
      <c r="J894" s="432" t="s">
        <v>6068</v>
      </c>
      <c r="K894" s="322">
        <v>1</v>
      </c>
      <c r="L894" s="404">
        <v>608.6</v>
      </c>
      <c r="M894" s="156">
        <v>1</v>
      </c>
      <c r="N894" s="213"/>
      <c r="O894" s="157">
        <f t="shared" si="47"/>
        <v>0</v>
      </c>
      <c r="P894" s="255">
        <v>4607109910276</v>
      </c>
      <c r="Q894" s="256"/>
      <c r="R894" s="212" t="s">
        <v>652</v>
      </c>
    </row>
    <row r="895" spans="1:18" ht="58.15" customHeight="1">
      <c r="A895" s="209">
        <v>882</v>
      </c>
      <c r="B895" s="211">
        <v>6600</v>
      </c>
      <c r="C895" s="477" t="s">
        <v>651</v>
      </c>
      <c r="D895" s="274"/>
      <c r="E895" s="402" t="s">
        <v>392</v>
      </c>
      <c r="F895" s="403" t="s">
        <v>838</v>
      </c>
      <c r="G895" s="429" t="s">
        <v>3591</v>
      </c>
      <c r="H895" s="250" t="str">
        <f t="shared" si="46"/>
        <v>фото</v>
      </c>
      <c r="I895" s="153" t="s">
        <v>389</v>
      </c>
      <c r="J895" s="478" t="s">
        <v>477</v>
      </c>
      <c r="K895" s="322">
        <v>1</v>
      </c>
      <c r="L895" s="404">
        <v>436.1</v>
      </c>
      <c r="M895" s="156">
        <v>1</v>
      </c>
      <c r="N895" s="213"/>
      <c r="O895" s="157">
        <f t="shared" si="47"/>
        <v>0</v>
      </c>
      <c r="P895" s="255">
        <v>4607109930496</v>
      </c>
      <c r="Q895" s="256"/>
      <c r="R895" s="212" t="s">
        <v>652</v>
      </c>
    </row>
    <row r="896" spans="1:18" ht="58.35" customHeight="1">
      <c r="A896" s="209">
        <v>883</v>
      </c>
      <c r="B896" s="211">
        <v>7178</v>
      </c>
      <c r="C896" s="477" t="s">
        <v>8673</v>
      </c>
      <c r="D896" s="274"/>
      <c r="E896" s="402" t="s">
        <v>392</v>
      </c>
      <c r="F896" s="403" t="s">
        <v>838</v>
      </c>
      <c r="G896" s="429" t="s">
        <v>3591</v>
      </c>
      <c r="H896" s="250" t="str">
        <f t="shared" si="46"/>
        <v>фото</v>
      </c>
      <c r="I896" s="153" t="s">
        <v>389</v>
      </c>
      <c r="J896" s="432" t="s">
        <v>6068</v>
      </c>
      <c r="K896" s="322">
        <v>1</v>
      </c>
      <c r="L896" s="404">
        <v>614</v>
      </c>
      <c r="M896" s="156">
        <v>1</v>
      </c>
      <c r="N896" s="213"/>
      <c r="O896" s="157">
        <f t="shared" si="47"/>
        <v>0</v>
      </c>
      <c r="P896" s="255">
        <v>4607109910283</v>
      </c>
      <c r="Q896" s="256"/>
      <c r="R896" s="212" t="s">
        <v>652</v>
      </c>
    </row>
    <row r="897" spans="1:18" ht="58.15" customHeight="1">
      <c r="A897" s="209">
        <v>884</v>
      </c>
      <c r="B897" s="211">
        <v>6603</v>
      </c>
      <c r="C897" s="477" t="s">
        <v>654</v>
      </c>
      <c r="D897" s="274"/>
      <c r="E897" s="402" t="s">
        <v>392</v>
      </c>
      <c r="F897" s="403" t="s">
        <v>840</v>
      </c>
      <c r="G897" s="429" t="s">
        <v>2166</v>
      </c>
      <c r="H897" s="250" t="str">
        <f t="shared" si="46"/>
        <v>фото</v>
      </c>
      <c r="I897" s="153" t="s">
        <v>655</v>
      </c>
      <c r="J897" s="478" t="s">
        <v>477</v>
      </c>
      <c r="K897" s="322">
        <v>1</v>
      </c>
      <c r="L897" s="404">
        <v>428.1</v>
      </c>
      <c r="M897" s="156">
        <v>1</v>
      </c>
      <c r="N897" s="213"/>
      <c r="O897" s="157">
        <f t="shared" si="47"/>
        <v>0</v>
      </c>
      <c r="P897" s="255">
        <v>4607109930472</v>
      </c>
      <c r="Q897" s="256"/>
      <c r="R897" s="212" t="s">
        <v>652</v>
      </c>
    </row>
    <row r="898" spans="1:18" ht="15">
      <c r="A898" s="209">
        <v>885</v>
      </c>
      <c r="B898" s="148"/>
      <c r="C898" s="204"/>
      <c r="D898" s="204"/>
      <c r="E898" s="261"/>
      <c r="F898" s="147" t="s">
        <v>837</v>
      </c>
      <c r="G898" s="373"/>
      <c r="H898" s="148"/>
      <c r="I898" s="149"/>
      <c r="J898" s="204"/>
      <c r="K898" s="210"/>
      <c r="L898" s="264"/>
      <c r="M898" s="203"/>
      <c r="N898" s="204"/>
      <c r="O898" s="204"/>
      <c r="P898" s="204"/>
      <c r="Q898" s="204"/>
      <c r="R898" s="204"/>
    </row>
    <row r="899" spans="1:18" ht="58.35" customHeight="1">
      <c r="A899" s="209">
        <v>886</v>
      </c>
      <c r="B899" s="211">
        <v>6892</v>
      </c>
      <c r="C899" s="477" t="s">
        <v>917</v>
      </c>
      <c r="D899" s="274"/>
      <c r="E899" s="402" t="s">
        <v>392</v>
      </c>
      <c r="F899" s="403" t="s">
        <v>842</v>
      </c>
      <c r="G899" s="429" t="s">
        <v>870</v>
      </c>
      <c r="H899" s="250" t="str">
        <f t="shared" ref="H899:H959" si="48">HYPERLINK("https://www.gardenbulbs.ru/images/vesna_CL/thumbnails/"&amp;C899&amp;".jpg","фото")</f>
        <v>фото</v>
      </c>
      <c r="I899" s="153" t="s">
        <v>390</v>
      </c>
      <c r="J899" s="478" t="s">
        <v>477</v>
      </c>
      <c r="K899" s="322">
        <v>1</v>
      </c>
      <c r="L899" s="404">
        <v>572.5</v>
      </c>
      <c r="M899" s="156">
        <v>1</v>
      </c>
      <c r="N899" s="213"/>
      <c r="O899" s="157">
        <f t="shared" ref="O899:O959" si="49">IF(ISERROR(L899*N899),0,L899*N899)</f>
        <v>0</v>
      </c>
      <c r="P899" s="255">
        <v>4607109945360</v>
      </c>
      <c r="Q899" s="256"/>
      <c r="R899" s="212" t="s">
        <v>652</v>
      </c>
    </row>
    <row r="900" spans="1:18" ht="58.15" customHeight="1">
      <c r="A900" s="209">
        <v>887</v>
      </c>
      <c r="B900" s="211">
        <v>3123</v>
      </c>
      <c r="C900" s="477" t="s">
        <v>514</v>
      </c>
      <c r="D900" s="274"/>
      <c r="E900" s="402" t="s">
        <v>392</v>
      </c>
      <c r="F900" s="403" t="s">
        <v>436</v>
      </c>
      <c r="G900" s="429" t="s">
        <v>656</v>
      </c>
      <c r="H900" s="250" t="str">
        <f t="shared" si="48"/>
        <v>фото</v>
      </c>
      <c r="I900" s="153" t="s">
        <v>476</v>
      </c>
      <c r="J900" s="478" t="s">
        <v>477</v>
      </c>
      <c r="K900" s="322">
        <v>1</v>
      </c>
      <c r="L900" s="404">
        <v>508.6</v>
      </c>
      <c r="M900" s="156">
        <v>1</v>
      </c>
      <c r="N900" s="213"/>
      <c r="O900" s="157">
        <f t="shared" si="49"/>
        <v>0</v>
      </c>
      <c r="P900" s="255">
        <v>4607109955048</v>
      </c>
      <c r="Q900" s="256"/>
      <c r="R900" s="212" t="s">
        <v>652</v>
      </c>
    </row>
    <row r="901" spans="1:18" ht="58.35" customHeight="1">
      <c r="A901" s="209">
        <v>888</v>
      </c>
      <c r="B901" s="211">
        <v>13294</v>
      </c>
      <c r="C901" s="477" t="s">
        <v>6047</v>
      </c>
      <c r="D901" s="274"/>
      <c r="E901" s="402" t="s">
        <v>392</v>
      </c>
      <c r="F901" s="403" t="s">
        <v>6048</v>
      </c>
      <c r="G901" s="429" t="s">
        <v>6049</v>
      </c>
      <c r="H901" s="250" t="str">
        <f t="shared" si="48"/>
        <v>фото</v>
      </c>
      <c r="I901" s="153" t="s">
        <v>6050</v>
      </c>
      <c r="J901" s="478" t="s">
        <v>477</v>
      </c>
      <c r="K901" s="322">
        <v>1</v>
      </c>
      <c r="L901" s="404">
        <v>492.20000000000005</v>
      </c>
      <c r="M901" s="156">
        <v>1</v>
      </c>
      <c r="N901" s="213"/>
      <c r="O901" s="157">
        <f t="shared" si="49"/>
        <v>0</v>
      </c>
      <c r="P901" s="255">
        <v>4607109921180</v>
      </c>
      <c r="Q901" s="256"/>
      <c r="R901" s="212" t="s">
        <v>652</v>
      </c>
    </row>
    <row r="902" spans="1:18" ht="58.35" customHeight="1">
      <c r="A902" s="209">
        <v>889</v>
      </c>
      <c r="B902" s="211">
        <v>4112</v>
      </c>
      <c r="C902" s="477" t="s">
        <v>8278</v>
      </c>
      <c r="D902" s="274"/>
      <c r="E902" s="402" t="s">
        <v>392</v>
      </c>
      <c r="F902" s="403" t="s">
        <v>8098</v>
      </c>
      <c r="G902" s="429" t="s">
        <v>8099</v>
      </c>
      <c r="H902" s="250" t="str">
        <f t="shared" si="48"/>
        <v>фото</v>
      </c>
      <c r="I902" s="153" t="s">
        <v>390</v>
      </c>
      <c r="J902" s="478" t="s">
        <v>477</v>
      </c>
      <c r="K902" s="322">
        <v>1</v>
      </c>
      <c r="L902" s="404">
        <v>639.4</v>
      </c>
      <c r="M902" s="156">
        <v>1</v>
      </c>
      <c r="N902" s="213"/>
      <c r="O902" s="157">
        <f t="shared" si="49"/>
        <v>0</v>
      </c>
      <c r="P902" s="255">
        <v>4607109983300</v>
      </c>
      <c r="Q902" s="256"/>
      <c r="R902" s="212" t="s">
        <v>652</v>
      </c>
    </row>
    <row r="903" spans="1:18" ht="58.35" customHeight="1">
      <c r="A903" s="209">
        <v>890</v>
      </c>
      <c r="B903" s="211">
        <v>4668</v>
      </c>
      <c r="C903" s="477" t="s">
        <v>916</v>
      </c>
      <c r="D903" s="274"/>
      <c r="E903" s="402" t="s">
        <v>392</v>
      </c>
      <c r="F903" s="403" t="s">
        <v>841</v>
      </c>
      <c r="G903" s="429" t="s">
        <v>869</v>
      </c>
      <c r="H903" s="250" t="str">
        <f t="shared" si="48"/>
        <v>фото</v>
      </c>
      <c r="I903" s="153" t="s">
        <v>895</v>
      </c>
      <c r="J903" s="478" t="s">
        <v>477</v>
      </c>
      <c r="K903" s="322">
        <v>1</v>
      </c>
      <c r="L903" s="404">
        <v>785.9</v>
      </c>
      <c r="M903" s="156">
        <v>1</v>
      </c>
      <c r="N903" s="213"/>
      <c r="O903" s="157">
        <f t="shared" si="49"/>
        <v>0</v>
      </c>
      <c r="P903" s="255">
        <v>4607109990896</v>
      </c>
      <c r="Q903" s="256"/>
      <c r="R903" s="212" t="s">
        <v>652</v>
      </c>
    </row>
    <row r="904" spans="1:18" ht="49.7" customHeight="1">
      <c r="A904" s="209">
        <v>891</v>
      </c>
      <c r="B904" s="211">
        <v>5460</v>
      </c>
      <c r="C904" s="477" t="s">
        <v>11283</v>
      </c>
      <c r="D904" s="274"/>
      <c r="E904" s="402" t="s">
        <v>392</v>
      </c>
      <c r="F904" s="403" t="s">
        <v>10972</v>
      </c>
      <c r="G904" s="429" t="s">
        <v>10973</v>
      </c>
      <c r="H904" s="250" t="str">
        <f t="shared" si="48"/>
        <v>фото</v>
      </c>
      <c r="I904" s="153" t="s">
        <v>11162</v>
      </c>
      <c r="J904" s="478" t="s">
        <v>477</v>
      </c>
      <c r="K904" s="322">
        <v>1</v>
      </c>
      <c r="L904" s="404">
        <v>1065.8</v>
      </c>
      <c r="M904" s="156">
        <v>1</v>
      </c>
      <c r="N904" s="213"/>
      <c r="O904" s="157">
        <f t="shared" si="49"/>
        <v>0</v>
      </c>
      <c r="P904" s="255">
        <v>4607109954379</v>
      </c>
      <c r="Q904" s="256">
        <v>2025</v>
      </c>
      <c r="R904" s="212" t="s">
        <v>652</v>
      </c>
    </row>
    <row r="905" spans="1:18" ht="58.15" customHeight="1">
      <c r="A905" s="209">
        <v>892</v>
      </c>
      <c r="B905" s="211">
        <v>3124</v>
      </c>
      <c r="C905" s="477" t="s">
        <v>1312</v>
      </c>
      <c r="D905" s="274"/>
      <c r="E905" s="402" t="s">
        <v>392</v>
      </c>
      <c r="F905" s="403" t="s">
        <v>1229</v>
      </c>
      <c r="G905" s="429" t="s">
        <v>1230</v>
      </c>
      <c r="H905" s="250" t="str">
        <f t="shared" si="48"/>
        <v>фото</v>
      </c>
      <c r="I905" s="153" t="s">
        <v>1277</v>
      </c>
      <c r="J905" s="478" t="s">
        <v>477</v>
      </c>
      <c r="K905" s="322">
        <v>1</v>
      </c>
      <c r="L905" s="404">
        <v>649.20000000000005</v>
      </c>
      <c r="M905" s="156">
        <v>1</v>
      </c>
      <c r="N905" s="213"/>
      <c r="O905" s="157">
        <f t="shared" si="49"/>
        <v>0</v>
      </c>
      <c r="P905" s="255">
        <v>4607109955055</v>
      </c>
      <c r="Q905" s="256"/>
      <c r="R905" s="212" t="s">
        <v>652</v>
      </c>
    </row>
    <row r="906" spans="1:18" ht="49.7" customHeight="1">
      <c r="A906" s="209">
        <v>893</v>
      </c>
      <c r="B906" s="211">
        <v>501</v>
      </c>
      <c r="C906" s="477" t="s">
        <v>11284</v>
      </c>
      <c r="D906" s="274"/>
      <c r="E906" s="402" t="s">
        <v>392</v>
      </c>
      <c r="F906" s="403" t="s">
        <v>10974</v>
      </c>
      <c r="G906" s="429" t="s">
        <v>10975</v>
      </c>
      <c r="H906" s="250" t="str">
        <f t="shared" si="48"/>
        <v>фото</v>
      </c>
      <c r="I906" s="153" t="s">
        <v>11163</v>
      </c>
      <c r="J906" s="478" t="s">
        <v>477</v>
      </c>
      <c r="K906" s="322">
        <v>1</v>
      </c>
      <c r="L906" s="404">
        <v>559.30000000000007</v>
      </c>
      <c r="M906" s="156">
        <v>1</v>
      </c>
      <c r="N906" s="213"/>
      <c r="O906" s="157">
        <f t="shared" si="49"/>
        <v>0</v>
      </c>
      <c r="P906" s="255">
        <v>4607109914281</v>
      </c>
      <c r="Q906" s="256">
        <v>2025</v>
      </c>
      <c r="R906" s="212" t="s">
        <v>652</v>
      </c>
    </row>
    <row r="907" spans="1:18" ht="58.15" customHeight="1">
      <c r="A907" s="209">
        <v>894</v>
      </c>
      <c r="B907" s="211">
        <v>13295</v>
      </c>
      <c r="C907" s="477" t="s">
        <v>6051</v>
      </c>
      <c r="D907" s="274"/>
      <c r="E907" s="402" t="s">
        <v>392</v>
      </c>
      <c r="F907" s="403" t="s">
        <v>6052</v>
      </c>
      <c r="G907" s="429" t="s">
        <v>6053</v>
      </c>
      <c r="H907" s="250" t="str">
        <f t="shared" si="48"/>
        <v>фото</v>
      </c>
      <c r="I907" s="153" t="s">
        <v>6054</v>
      </c>
      <c r="J907" s="478" t="s">
        <v>477</v>
      </c>
      <c r="K907" s="322">
        <v>1</v>
      </c>
      <c r="L907" s="404">
        <v>722.2</v>
      </c>
      <c r="M907" s="156">
        <v>1</v>
      </c>
      <c r="N907" s="213"/>
      <c r="O907" s="157">
        <f t="shared" si="49"/>
        <v>0</v>
      </c>
      <c r="P907" s="255">
        <v>4607109921173</v>
      </c>
      <c r="Q907" s="256"/>
      <c r="R907" s="212" t="s">
        <v>652</v>
      </c>
    </row>
    <row r="908" spans="1:18" ht="58.15" customHeight="1">
      <c r="A908" s="209">
        <v>895</v>
      </c>
      <c r="B908" s="211">
        <v>7515</v>
      </c>
      <c r="C908" s="477" t="s">
        <v>6051</v>
      </c>
      <c r="D908" s="274"/>
      <c r="E908" s="402" t="s">
        <v>392</v>
      </c>
      <c r="F908" s="403" t="s">
        <v>6052</v>
      </c>
      <c r="G908" s="429" t="s">
        <v>6053</v>
      </c>
      <c r="H908" s="250" t="str">
        <f t="shared" si="48"/>
        <v>фото</v>
      </c>
      <c r="I908" s="153" t="s">
        <v>6054</v>
      </c>
      <c r="J908" s="432" t="s">
        <v>6068</v>
      </c>
      <c r="K908" s="322">
        <v>1</v>
      </c>
      <c r="L908" s="404">
        <v>988.80000000000007</v>
      </c>
      <c r="M908" s="156">
        <v>1</v>
      </c>
      <c r="N908" s="213"/>
      <c r="O908" s="157">
        <f t="shared" si="49"/>
        <v>0</v>
      </c>
      <c r="P908" s="255">
        <v>4607109938485</v>
      </c>
      <c r="Q908" s="256"/>
      <c r="R908" s="212" t="s">
        <v>652</v>
      </c>
    </row>
    <row r="909" spans="1:18" ht="58.15" customHeight="1">
      <c r="A909" s="209">
        <v>896</v>
      </c>
      <c r="B909" s="211">
        <v>7509</v>
      </c>
      <c r="C909" s="477" t="s">
        <v>8674</v>
      </c>
      <c r="D909" s="274"/>
      <c r="E909" s="402" t="s">
        <v>392</v>
      </c>
      <c r="F909" s="403" t="s">
        <v>8945</v>
      </c>
      <c r="G909" s="429" t="s">
        <v>8946</v>
      </c>
      <c r="H909" s="250" t="str">
        <f t="shared" si="48"/>
        <v>фото</v>
      </c>
      <c r="I909" s="153" t="s">
        <v>8795</v>
      </c>
      <c r="J909" s="478" t="s">
        <v>477</v>
      </c>
      <c r="K909" s="322">
        <v>1</v>
      </c>
      <c r="L909" s="404">
        <v>825.9</v>
      </c>
      <c r="M909" s="156">
        <v>1</v>
      </c>
      <c r="N909" s="213"/>
      <c r="O909" s="157">
        <f t="shared" si="49"/>
        <v>0</v>
      </c>
      <c r="P909" s="255">
        <v>4607109938546</v>
      </c>
      <c r="Q909" s="428"/>
      <c r="R909" s="212" t="s">
        <v>676</v>
      </c>
    </row>
    <row r="910" spans="1:18" ht="58.15" customHeight="1">
      <c r="A910" s="209">
        <v>897</v>
      </c>
      <c r="B910" s="211">
        <v>625</v>
      </c>
      <c r="C910" s="477" t="s">
        <v>515</v>
      </c>
      <c r="D910" s="274"/>
      <c r="E910" s="402" t="s">
        <v>392</v>
      </c>
      <c r="F910" s="403" t="s">
        <v>438</v>
      </c>
      <c r="G910" s="429" t="s">
        <v>668</v>
      </c>
      <c r="H910" s="250" t="str">
        <f t="shared" si="48"/>
        <v>фото</v>
      </c>
      <c r="I910" s="153" t="s">
        <v>478</v>
      </c>
      <c r="J910" s="478" t="s">
        <v>477</v>
      </c>
      <c r="K910" s="322">
        <v>1</v>
      </c>
      <c r="L910" s="404">
        <v>850.30000000000007</v>
      </c>
      <c r="M910" s="156">
        <v>1</v>
      </c>
      <c r="N910" s="213"/>
      <c r="O910" s="157">
        <f t="shared" si="49"/>
        <v>0</v>
      </c>
      <c r="P910" s="255">
        <v>4607109969410</v>
      </c>
      <c r="Q910" s="428"/>
      <c r="R910" s="212" t="s">
        <v>652</v>
      </c>
    </row>
    <row r="911" spans="1:18" ht="58.15" customHeight="1">
      <c r="A911" s="209">
        <v>898</v>
      </c>
      <c r="B911" s="211">
        <v>6540</v>
      </c>
      <c r="C911" s="477" t="s">
        <v>515</v>
      </c>
      <c r="D911" s="274"/>
      <c r="E911" s="402" t="s">
        <v>392</v>
      </c>
      <c r="F911" s="403" t="s">
        <v>438</v>
      </c>
      <c r="G911" s="429" t="s">
        <v>668</v>
      </c>
      <c r="H911" s="250" t="str">
        <f t="shared" si="48"/>
        <v>фото</v>
      </c>
      <c r="I911" s="153" t="s">
        <v>478</v>
      </c>
      <c r="J911" s="432" t="s">
        <v>6068</v>
      </c>
      <c r="K911" s="322">
        <v>1</v>
      </c>
      <c r="L911" s="404">
        <v>1203</v>
      </c>
      <c r="M911" s="156">
        <v>1</v>
      </c>
      <c r="N911" s="213"/>
      <c r="O911" s="157">
        <f t="shared" si="49"/>
        <v>0</v>
      </c>
      <c r="P911" s="255">
        <v>4607109910238</v>
      </c>
      <c r="Q911" s="256"/>
      <c r="R911" s="212" t="s">
        <v>652</v>
      </c>
    </row>
    <row r="912" spans="1:18" ht="58.35" customHeight="1">
      <c r="A912" s="209">
        <v>899</v>
      </c>
      <c r="B912" s="211">
        <v>1809</v>
      </c>
      <c r="C912" s="477" t="s">
        <v>657</v>
      </c>
      <c r="D912" s="274"/>
      <c r="E912" s="402" t="s">
        <v>392</v>
      </c>
      <c r="F912" s="403" t="s">
        <v>658</v>
      </c>
      <c r="G912" s="429" t="s">
        <v>659</v>
      </c>
      <c r="H912" s="250" t="str">
        <f t="shared" si="48"/>
        <v>фото</v>
      </c>
      <c r="I912" s="153" t="s">
        <v>660</v>
      </c>
      <c r="J912" s="478" t="s">
        <v>477</v>
      </c>
      <c r="K912" s="322">
        <v>1</v>
      </c>
      <c r="L912" s="404">
        <v>479.3</v>
      </c>
      <c r="M912" s="156">
        <v>1</v>
      </c>
      <c r="N912" s="213"/>
      <c r="O912" s="157">
        <f t="shared" si="49"/>
        <v>0</v>
      </c>
      <c r="P912" s="255">
        <v>4607109969403</v>
      </c>
      <c r="Q912" s="256"/>
      <c r="R912" s="212" t="s">
        <v>652</v>
      </c>
    </row>
    <row r="913" spans="1:18" ht="54" customHeight="1">
      <c r="A913" s="209">
        <v>900</v>
      </c>
      <c r="B913" s="211">
        <v>6772</v>
      </c>
      <c r="C913" s="477" t="s">
        <v>9970</v>
      </c>
      <c r="D913" s="274"/>
      <c r="E913" s="402" t="s">
        <v>392</v>
      </c>
      <c r="F913" s="403" t="s">
        <v>10059</v>
      </c>
      <c r="G913" s="429" t="s">
        <v>10060</v>
      </c>
      <c r="H913" s="250" t="str">
        <f t="shared" si="48"/>
        <v>фото</v>
      </c>
      <c r="I913" s="153" t="s">
        <v>10146</v>
      </c>
      <c r="J913" s="478" t="s">
        <v>477</v>
      </c>
      <c r="K913" s="322">
        <v>1</v>
      </c>
      <c r="L913" s="404">
        <v>562.5</v>
      </c>
      <c r="M913" s="156">
        <v>1</v>
      </c>
      <c r="N913" s="213"/>
      <c r="O913" s="157">
        <f t="shared" si="49"/>
        <v>0</v>
      </c>
      <c r="P913" s="255">
        <v>4607109966655</v>
      </c>
      <c r="Q913" s="256">
        <v>2025</v>
      </c>
      <c r="R913" s="212" t="s">
        <v>652</v>
      </c>
    </row>
    <row r="914" spans="1:18" ht="58.35" customHeight="1">
      <c r="A914" s="209">
        <v>901</v>
      </c>
      <c r="B914" s="211">
        <v>4670</v>
      </c>
      <c r="C914" s="477" t="s">
        <v>661</v>
      </c>
      <c r="D914" s="274"/>
      <c r="E914" s="402" t="s">
        <v>392</v>
      </c>
      <c r="F914" s="403" t="s">
        <v>549</v>
      </c>
      <c r="G914" s="429" t="s">
        <v>548</v>
      </c>
      <c r="H914" s="250" t="str">
        <f t="shared" si="48"/>
        <v>фото</v>
      </c>
      <c r="I914" s="153" t="s">
        <v>662</v>
      </c>
      <c r="J914" s="478" t="s">
        <v>477</v>
      </c>
      <c r="K914" s="322">
        <v>1</v>
      </c>
      <c r="L914" s="404">
        <v>507.40000000000003</v>
      </c>
      <c r="M914" s="156">
        <v>1</v>
      </c>
      <c r="N914" s="213"/>
      <c r="O914" s="157">
        <f t="shared" si="49"/>
        <v>0</v>
      </c>
      <c r="P914" s="255">
        <v>4607109990919</v>
      </c>
      <c r="Q914" s="164"/>
      <c r="R914" s="212" t="s">
        <v>652</v>
      </c>
    </row>
    <row r="915" spans="1:18" ht="58.35" customHeight="1">
      <c r="A915" s="209">
        <v>902</v>
      </c>
      <c r="B915" s="211">
        <v>2727</v>
      </c>
      <c r="C915" s="477" t="s">
        <v>1313</v>
      </c>
      <c r="D915" s="274"/>
      <c r="E915" s="402" t="s">
        <v>392</v>
      </c>
      <c r="F915" s="403" t="s">
        <v>1231</v>
      </c>
      <c r="G915" s="429" t="s">
        <v>1232</v>
      </c>
      <c r="H915" s="250" t="str">
        <f t="shared" si="48"/>
        <v>фото</v>
      </c>
      <c r="I915" s="153" t="s">
        <v>389</v>
      </c>
      <c r="J915" s="478" t="s">
        <v>477</v>
      </c>
      <c r="K915" s="322">
        <v>1</v>
      </c>
      <c r="L915" s="404">
        <v>825.9</v>
      </c>
      <c r="M915" s="156">
        <v>1</v>
      </c>
      <c r="N915" s="213"/>
      <c r="O915" s="157">
        <f t="shared" si="49"/>
        <v>0</v>
      </c>
      <c r="P915" s="255">
        <v>4607109977156</v>
      </c>
      <c r="Q915" s="256"/>
      <c r="R915" s="212" t="s">
        <v>652</v>
      </c>
    </row>
    <row r="916" spans="1:18" ht="42.75" customHeight="1">
      <c r="A916" s="209">
        <v>903</v>
      </c>
      <c r="B916" s="211">
        <v>521</v>
      </c>
      <c r="C916" s="477" t="s">
        <v>11285</v>
      </c>
      <c r="D916" s="274"/>
      <c r="E916" s="402" t="s">
        <v>392</v>
      </c>
      <c r="F916" s="403" t="s">
        <v>10976</v>
      </c>
      <c r="G916" s="429" t="s">
        <v>10977</v>
      </c>
      <c r="H916" s="250" t="str">
        <f t="shared" si="48"/>
        <v>фото</v>
      </c>
      <c r="I916" s="153" t="s">
        <v>11164</v>
      </c>
      <c r="J916" s="478" t="s">
        <v>477</v>
      </c>
      <c r="K916" s="322">
        <v>1</v>
      </c>
      <c r="L916" s="404">
        <v>3009.5</v>
      </c>
      <c r="M916" s="156">
        <v>1</v>
      </c>
      <c r="N916" s="213"/>
      <c r="O916" s="157">
        <f t="shared" si="49"/>
        <v>0</v>
      </c>
      <c r="P916" s="255">
        <v>4607109957608</v>
      </c>
      <c r="Q916" s="256">
        <v>2025</v>
      </c>
      <c r="R916" s="212" t="s">
        <v>676</v>
      </c>
    </row>
    <row r="917" spans="1:18" ht="54" customHeight="1">
      <c r="A917" s="209">
        <v>904</v>
      </c>
      <c r="B917" s="211">
        <v>302</v>
      </c>
      <c r="C917" s="477" t="s">
        <v>11286</v>
      </c>
      <c r="D917" s="274"/>
      <c r="E917" s="402" t="s">
        <v>392</v>
      </c>
      <c r="F917" s="403" t="s">
        <v>10978</v>
      </c>
      <c r="G917" s="429" t="s">
        <v>10979</v>
      </c>
      <c r="H917" s="250" t="str">
        <f t="shared" si="48"/>
        <v>фото</v>
      </c>
      <c r="I917" s="153" t="s">
        <v>11165</v>
      </c>
      <c r="J917" s="478" t="s">
        <v>477</v>
      </c>
      <c r="K917" s="322">
        <v>1</v>
      </c>
      <c r="L917" s="404">
        <v>6024</v>
      </c>
      <c r="M917" s="156">
        <v>1</v>
      </c>
      <c r="N917" s="213"/>
      <c r="O917" s="157">
        <f t="shared" si="49"/>
        <v>0</v>
      </c>
      <c r="P917" s="255">
        <v>4607109945926</v>
      </c>
      <c r="Q917" s="256">
        <v>2025</v>
      </c>
      <c r="R917" s="212" t="s">
        <v>676</v>
      </c>
    </row>
    <row r="918" spans="1:18" ht="58.15" customHeight="1">
      <c r="A918" s="209">
        <v>905</v>
      </c>
      <c r="B918" s="211">
        <v>5881</v>
      </c>
      <c r="C918" s="477" t="s">
        <v>8675</v>
      </c>
      <c r="D918" s="274"/>
      <c r="E918" s="402" t="s">
        <v>392</v>
      </c>
      <c r="F918" s="403" t="s">
        <v>8947</v>
      </c>
      <c r="G918" s="429" t="s">
        <v>8948</v>
      </c>
      <c r="H918" s="250" t="str">
        <f t="shared" si="48"/>
        <v>фото</v>
      </c>
      <c r="I918" s="153" t="s">
        <v>8796</v>
      </c>
      <c r="J918" s="478" t="s">
        <v>477</v>
      </c>
      <c r="K918" s="322">
        <v>1</v>
      </c>
      <c r="L918" s="404">
        <v>502.5</v>
      </c>
      <c r="M918" s="156">
        <v>1</v>
      </c>
      <c r="N918" s="213"/>
      <c r="O918" s="157">
        <f t="shared" si="49"/>
        <v>0</v>
      </c>
      <c r="P918" s="255">
        <v>4607109934630</v>
      </c>
      <c r="Q918" s="256"/>
      <c r="R918" s="212" t="s">
        <v>676</v>
      </c>
    </row>
    <row r="919" spans="1:18" ht="58.35" customHeight="1">
      <c r="A919" s="209">
        <v>906</v>
      </c>
      <c r="B919" s="211">
        <v>2728</v>
      </c>
      <c r="C919" s="477" t="s">
        <v>6055</v>
      </c>
      <c r="D919" s="274"/>
      <c r="E919" s="402" t="s">
        <v>392</v>
      </c>
      <c r="F919" s="403" t="s">
        <v>151</v>
      </c>
      <c r="G919" s="429" t="s">
        <v>152</v>
      </c>
      <c r="H919" s="250" t="str">
        <f t="shared" si="48"/>
        <v>фото</v>
      </c>
      <c r="I919" s="153" t="s">
        <v>6056</v>
      </c>
      <c r="J919" s="478" t="s">
        <v>477</v>
      </c>
      <c r="K919" s="322">
        <v>1</v>
      </c>
      <c r="L919" s="404">
        <v>963.1</v>
      </c>
      <c r="M919" s="156">
        <v>1</v>
      </c>
      <c r="N919" s="213"/>
      <c r="O919" s="157">
        <f t="shared" si="49"/>
        <v>0</v>
      </c>
      <c r="P919" s="255">
        <v>4607109977163</v>
      </c>
      <c r="Q919" s="256"/>
      <c r="R919" s="212" t="s">
        <v>652</v>
      </c>
    </row>
    <row r="920" spans="1:18" ht="58.15" customHeight="1">
      <c r="A920" s="209">
        <v>907</v>
      </c>
      <c r="B920" s="211">
        <v>1110</v>
      </c>
      <c r="C920" s="477" t="s">
        <v>516</v>
      </c>
      <c r="D920" s="274"/>
      <c r="E920" s="402" t="s">
        <v>392</v>
      </c>
      <c r="F920" s="403" t="s">
        <v>437</v>
      </c>
      <c r="G920" s="429" t="s">
        <v>663</v>
      </c>
      <c r="H920" s="250" t="str">
        <f t="shared" si="48"/>
        <v>фото</v>
      </c>
      <c r="I920" s="153" t="s">
        <v>390</v>
      </c>
      <c r="J920" s="478" t="s">
        <v>477</v>
      </c>
      <c r="K920" s="322">
        <v>1</v>
      </c>
      <c r="L920" s="404">
        <v>609.30000000000007</v>
      </c>
      <c r="M920" s="156">
        <v>1</v>
      </c>
      <c r="N920" s="213"/>
      <c r="O920" s="157">
        <f t="shared" si="49"/>
        <v>0</v>
      </c>
      <c r="P920" s="255">
        <v>4607109977170</v>
      </c>
      <c r="Q920" s="256"/>
      <c r="R920" s="212" t="s">
        <v>652</v>
      </c>
    </row>
    <row r="921" spans="1:18" ht="58.15" customHeight="1">
      <c r="A921" s="209">
        <v>908</v>
      </c>
      <c r="B921" s="211">
        <v>209</v>
      </c>
      <c r="C921" s="477" t="s">
        <v>516</v>
      </c>
      <c r="D921" s="274"/>
      <c r="E921" s="402" t="s">
        <v>392</v>
      </c>
      <c r="F921" s="403" t="s">
        <v>437</v>
      </c>
      <c r="G921" s="429" t="s">
        <v>663</v>
      </c>
      <c r="H921" s="250" t="str">
        <f t="shared" si="48"/>
        <v>фото</v>
      </c>
      <c r="I921" s="153" t="s">
        <v>390</v>
      </c>
      <c r="J921" s="432" t="s">
        <v>6068</v>
      </c>
      <c r="K921" s="322">
        <v>1</v>
      </c>
      <c r="L921" s="404">
        <v>855.7</v>
      </c>
      <c r="M921" s="156">
        <v>1</v>
      </c>
      <c r="N921" s="213"/>
      <c r="O921" s="157">
        <f t="shared" si="49"/>
        <v>0</v>
      </c>
      <c r="P921" s="255">
        <v>4607109910252</v>
      </c>
      <c r="Q921" s="256"/>
      <c r="R921" s="212" t="s">
        <v>652</v>
      </c>
    </row>
    <row r="922" spans="1:18" ht="58.15" customHeight="1">
      <c r="A922" s="209">
        <v>909</v>
      </c>
      <c r="B922" s="211">
        <v>1698</v>
      </c>
      <c r="C922" s="477" t="s">
        <v>664</v>
      </c>
      <c r="D922" s="274"/>
      <c r="E922" s="402" t="s">
        <v>392</v>
      </c>
      <c r="F922" s="403" t="s">
        <v>665</v>
      </c>
      <c r="G922" s="429" t="s">
        <v>666</v>
      </c>
      <c r="H922" s="250" t="str">
        <f t="shared" si="48"/>
        <v>фото</v>
      </c>
      <c r="I922" s="153" t="s">
        <v>667</v>
      </c>
      <c r="J922" s="478" t="s">
        <v>477</v>
      </c>
      <c r="K922" s="322">
        <v>1</v>
      </c>
      <c r="L922" s="404">
        <v>502.5</v>
      </c>
      <c r="M922" s="156">
        <v>1</v>
      </c>
      <c r="N922" s="213"/>
      <c r="O922" s="157">
        <f t="shared" si="49"/>
        <v>0</v>
      </c>
      <c r="P922" s="255">
        <v>4607109965863</v>
      </c>
      <c r="Q922" s="428"/>
      <c r="R922" s="212" t="s">
        <v>652</v>
      </c>
    </row>
    <row r="923" spans="1:18" ht="58.35" customHeight="1">
      <c r="A923" s="209">
        <v>910</v>
      </c>
      <c r="B923" s="211">
        <v>7518</v>
      </c>
      <c r="C923" s="477" t="s">
        <v>8676</v>
      </c>
      <c r="D923" s="274"/>
      <c r="E923" s="402" t="s">
        <v>392</v>
      </c>
      <c r="F923" s="403" t="s">
        <v>8949</v>
      </c>
      <c r="G923" s="429" t="s">
        <v>8950</v>
      </c>
      <c r="H923" s="250" t="str">
        <f t="shared" si="48"/>
        <v>фото</v>
      </c>
      <c r="I923" s="153" t="s">
        <v>8797</v>
      </c>
      <c r="J923" s="478" t="s">
        <v>477</v>
      </c>
      <c r="K923" s="322">
        <v>1</v>
      </c>
      <c r="L923" s="404">
        <v>875.80000000000007</v>
      </c>
      <c r="M923" s="156">
        <v>1</v>
      </c>
      <c r="N923" s="213"/>
      <c r="O923" s="157">
        <f t="shared" si="49"/>
        <v>0</v>
      </c>
      <c r="P923" s="255">
        <v>4607109938454</v>
      </c>
      <c r="Q923" s="256"/>
      <c r="R923" s="212" t="s">
        <v>652</v>
      </c>
    </row>
    <row r="924" spans="1:18" ht="58.35" customHeight="1">
      <c r="A924" s="209">
        <v>911</v>
      </c>
      <c r="B924" s="211">
        <v>1207</v>
      </c>
      <c r="C924" s="477" t="s">
        <v>669</v>
      </c>
      <c r="D924" s="274"/>
      <c r="E924" s="402" t="s">
        <v>392</v>
      </c>
      <c r="F924" s="403" t="s">
        <v>670</v>
      </c>
      <c r="G924" s="429" t="s">
        <v>671</v>
      </c>
      <c r="H924" s="250" t="str">
        <f t="shared" si="48"/>
        <v>фото</v>
      </c>
      <c r="I924" s="153" t="s">
        <v>672</v>
      </c>
      <c r="J924" s="478" t="s">
        <v>477</v>
      </c>
      <c r="K924" s="322">
        <v>1</v>
      </c>
      <c r="L924" s="404">
        <v>475.8</v>
      </c>
      <c r="M924" s="156">
        <v>1</v>
      </c>
      <c r="N924" s="213"/>
      <c r="O924" s="157">
        <f t="shared" si="49"/>
        <v>0</v>
      </c>
      <c r="P924" s="255">
        <v>4607109977187</v>
      </c>
      <c r="Q924" s="256"/>
      <c r="R924" s="212" t="s">
        <v>652</v>
      </c>
    </row>
    <row r="925" spans="1:18" ht="58.15" customHeight="1">
      <c r="A925" s="209">
        <v>912</v>
      </c>
      <c r="B925" s="211">
        <v>109</v>
      </c>
      <c r="C925" s="477" t="s">
        <v>924</v>
      </c>
      <c r="D925" s="274"/>
      <c r="E925" s="402" t="s">
        <v>392</v>
      </c>
      <c r="F925" s="403" t="s">
        <v>6073</v>
      </c>
      <c r="G925" s="429" t="s">
        <v>877</v>
      </c>
      <c r="H925" s="250" t="str">
        <f t="shared" si="48"/>
        <v>фото</v>
      </c>
      <c r="I925" s="153" t="s">
        <v>900</v>
      </c>
      <c r="J925" s="478" t="s">
        <v>477</v>
      </c>
      <c r="K925" s="322">
        <v>1</v>
      </c>
      <c r="L925" s="404">
        <v>475.8</v>
      </c>
      <c r="M925" s="156">
        <v>1</v>
      </c>
      <c r="N925" s="213"/>
      <c r="O925" s="157">
        <f t="shared" si="49"/>
        <v>0</v>
      </c>
      <c r="P925" s="255">
        <v>4607109927694</v>
      </c>
      <c r="Q925" s="428"/>
      <c r="R925" s="212" t="s">
        <v>676</v>
      </c>
    </row>
    <row r="926" spans="1:18" ht="50.65" customHeight="1">
      <c r="A926" s="209">
        <v>913</v>
      </c>
      <c r="B926" s="211">
        <v>2169</v>
      </c>
      <c r="C926" s="477" t="s">
        <v>11287</v>
      </c>
      <c r="D926" s="274"/>
      <c r="E926" s="402" t="s">
        <v>392</v>
      </c>
      <c r="F926" s="403" t="s">
        <v>10980</v>
      </c>
      <c r="G926" s="429" t="s">
        <v>10981</v>
      </c>
      <c r="H926" s="250" t="str">
        <f t="shared" si="48"/>
        <v>фото</v>
      </c>
      <c r="I926" s="153" t="s">
        <v>11166</v>
      </c>
      <c r="J926" s="478" t="s">
        <v>477</v>
      </c>
      <c r="K926" s="322">
        <v>1</v>
      </c>
      <c r="L926" s="404">
        <v>5064.4000000000005</v>
      </c>
      <c r="M926" s="156">
        <v>1</v>
      </c>
      <c r="N926" s="213"/>
      <c r="O926" s="157">
        <f t="shared" si="49"/>
        <v>0</v>
      </c>
      <c r="P926" s="255">
        <v>4607109914250</v>
      </c>
      <c r="Q926" s="256">
        <v>2025</v>
      </c>
      <c r="R926" s="212" t="s">
        <v>676</v>
      </c>
    </row>
    <row r="927" spans="1:18" ht="58.15" customHeight="1">
      <c r="A927" s="209">
        <v>914</v>
      </c>
      <c r="B927" s="211">
        <v>3147</v>
      </c>
      <c r="C927" s="477" t="s">
        <v>8677</v>
      </c>
      <c r="D927" s="274"/>
      <c r="E927" s="402" t="s">
        <v>392</v>
      </c>
      <c r="F927" s="403" t="s">
        <v>8951</v>
      </c>
      <c r="G927" s="429" t="s">
        <v>8952</v>
      </c>
      <c r="H927" s="250" t="str">
        <f t="shared" si="48"/>
        <v>фото</v>
      </c>
      <c r="I927" s="153" t="s">
        <v>8798</v>
      </c>
      <c r="J927" s="478" t="s">
        <v>477</v>
      </c>
      <c r="K927" s="322">
        <v>1</v>
      </c>
      <c r="L927" s="404">
        <v>868.5</v>
      </c>
      <c r="M927" s="156">
        <v>1</v>
      </c>
      <c r="N927" s="213"/>
      <c r="O927" s="157">
        <f t="shared" si="49"/>
        <v>0</v>
      </c>
      <c r="P927" s="255">
        <v>4607109955345</v>
      </c>
      <c r="Q927" s="256"/>
      <c r="R927" s="212" t="s">
        <v>652</v>
      </c>
    </row>
    <row r="928" spans="1:18" ht="58.35" customHeight="1">
      <c r="A928" s="209">
        <v>915</v>
      </c>
      <c r="B928" s="211">
        <v>13303</v>
      </c>
      <c r="C928" s="477" t="s">
        <v>1581</v>
      </c>
      <c r="D928" s="274"/>
      <c r="E928" s="402" t="s">
        <v>392</v>
      </c>
      <c r="F928" s="403" t="s">
        <v>1582</v>
      </c>
      <c r="G928" s="429" t="s">
        <v>1583</v>
      </c>
      <c r="H928" s="250" t="str">
        <f t="shared" si="48"/>
        <v>фото</v>
      </c>
      <c r="I928" s="153" t="s">
        <v>1584</v>
      </c>
      <c r="J928" s="478" t="s">
        <v>477</v>
      </c>
      <c r="K928" s="322">
        <v>1</v>
      </c>
      <c r="L928" s="404">
        <v>662.5</v>
      </c>
      <c r="M928" s="156">
        <v>1</v>
      </c>
      <c r="N928" s="213"/>
      <c r="O928" s="157">
        <f t="shared" si="49"/>
        <v>0</v>
      </c>
      <c r="P928" s="255">
        <v>4607109955352</v>
      </c>
      <c r="Q928" s="256"/>
      <c r="R928" s="212" t="s">
        <v>652</v>
      </c>
    </row>
    <row r="929" spans="1:18" ht="58.35" customHeight="1">
      <c r="A929" s="209">
        <v>916</v>
      </c>
      <c r="B929" s="211">
        <v>3133</v>
      </c>
      <c r="C929" s="477" t="s">
        <v>1315</v>
      </c>
      <c r="D929" s="274"/>
      <c r="E929" s="402" t="s">
        <v>392</v>
      </c>
      <c r="F929" s="403" t="s">
        <v>1237</v>
      </c>
      <c r="G929" s="429" t="s">
        <v>1238</v>
      </c>
      <c r="H929" s="250" t="str">
        <f t="shared" si="48"/>
        <v>фото</v>
      </c>
      <c r="I929" s="153" t="s">
        <v>1281</v>
      </c>
      <c r="J929" s="478" t="s">
        <v>477</v>
      </c>
      <c r="K929" s="322">
        <v>1</v>
      </c>
      <c r="L929" s="404">
        <v>662.5</v>
      </c>
      <c r="M929" s="156">
        <v>1</v>
      </c>
      <c r="N929" s="213"/>
      <c r="O929" s="157">
        <f t="shared" si="49"/>
        <v>0</v>
      </c>
      <c r="P929" s="255">
        <v>4607109955130</v>
      </c>
      <c r="Q929" s="428"/>
      <c r="R929" s="212" t="s">
        <v>652</v>
      </c>
    </row>
    <row r="930" spans="1:18" ht="58.15" customHeight="1">
      <c r="A930" s="209">
        <v>917</v>
      </c>
      <c r="B930" s="211">
        <v>3132</v>
      </c>
      <c r="C930" s="477" t="s">
        <v>918</v>
      </c>
      <c r="D930" s="274"/>
      <c r="E930" s="402" t="s">
        <v>392</v>
      </c>
      <c r="F930" s="403" t="s">
        <v>843</v>
      </c>
      <c r="G930" s="429" t="s">
        <v>871</v>
      </c>
      <c r="H930" s="250" t="str">
        <f t="shared" si="48"/>
        <v>фото</v>
      </c>
      <c r="I930" s="153" t="s">
        <v>896</v>
      </c>
      <c r="J930" s="478" t="s">
        <v>477</v>
      </c>
      <c r="K930" s="322">
        <v>1</v>
      </c>
      <c r="L930" s="404">
        <v>502.5</v>
      </c>
      <c r="M930" s="156">
        <v>1</v>
      </c>
      <c r="N930" s="213"/>
      <c r="O930" s="157">
        <f t="shared" si="49"/>
        <v>0</v>
      </c>
      <c r="P930" s="255">
        <v>4607109955123</v>
      </c>
      <c r="Q930" s="256"/>
      <c r="R930" s="212" t="s">
        <v>652</v>
      </c>
    </row>
    <row r="931" spans="1:18" ht="58.15" customHeight="1">
      <c r="A931" s="209">
        <v>918</v>
      </c>
      <c r="B931" s="211">
        <v>701</v>
      </c>
      <c r="C931" s="477" t="s">
        <v>918</v>
      </c>
      <c r="D931" s="274"/>
      <c r="E931" s="402" t="s">
        <v>392</v>
      </c>
      <c r="F931" s="403" t="s">
        <v>843</v>
      </c>
      <c r="G931" s="429" t="s">
        <v>871</v>
      </c>
      <c r="H931" s="250" t="str">
        <f t="shared" si="48"/>
        <v>фото</v>
      </c>
      <c r="I931" s="153" t="s">
        <v>896</v>
      </c>
      <c r="J931" s="432" t="s">
        <v>6068</v>
      </c>
      <c r="K931" s="322">
        <v>1</v>
      </c>
      <c r="L931" s="404">
        <v>749</v>
      </c>
      <c r="M931" s="156">
        <v>1</v>
      </c>
      <c r="N931" s="213"/>
      <c r="O931" s="157">
        <f t="shared" si="49"/>
        <v>0</v>
      </c>
      <c r="P931" s="255">
        <v>4607109928639</v>
      </c>
      <c r="Q931" s="256"/>
      <c r="R931" s="212" t="s">
        <v>652</v>
      </c>
    </row>
    <row r="932" spans="1:18" ht="58.15" customHeight="1">
      <c r="A932" s="209">
        <v>919</v>
      </c>
      <c r="B932" s="211">
        <v>1090</v>
      </c>
      <c r="C932" s="477" t="s">
        <v>517</v>
      </c>
      <c r="D932" s="274"/>
      <c r="E932" s="402" t="s">
        <v>392</v>
      </c>
      <c r="F932" s="403" t="s">
        <v>446</v>
      </c>
      <c r="G932" s="429" t="s">
        <v>696</v>
      </c>
      <c r="H932" s="250" t="str">
        <f t="shared" si="48"/>
        <v>фото</v>
      </c>
      <c r="I932" s="153" t="s">
        <v>389</v>
      </c>
      <c r="J932" s="478" t="s">
        <v>477</v>
      </c>
      <c r="K932" s="322">
        <v>1</v>
      </c>
      <c r="L932" s="404">
        <v>508.6</v>
      </c>
      <c r="M932" s="156">
        <v>1</v>
      </c>
      <c r="N932" s="213"/>
      <c r="O932" s="157">
        <f t="shared" si="49"/>
        <v>0</v>
      </c>
      <c r="P932" s="255">
        <v>4607109977279</v>
      </c>
      <c r="Q932" s="256"/>
      <c r="R932" s="212" t="s">
        <v>652</v>
      </c>
    </row>
    <row r="933" spans="1:18" ht="58.15" customHeight="1">
      <c r="A933" s="209">
        <v>920</v>
      </c>
      <c r="B933" s="211">
        <v>1056</v>
      </c>
      <c r="C933" s="477" t="s">
        <v>518</v>
      </c>
      <c r="D933" s="274"/>
      <c r="E933" s="402" t="s">
        <v>392</v>
      </c>
      <c r="F933" s="403" t="s">
        <v>447</v>
      </c>
      <c r="G933" s="429" t="s">
        <v>697</v>
      </c>
      <c r="H933" s="250" t="str">
        <f t="shared" si="48"/>
        <v>фото</v>
      </c>
      <c r="I933" s="153" t="s">
        <v>485</v>
      </c>
      <c r="J933" s="478" t="s">
        <v>477</v>
      </c>
      <c r="K933" s="322">
        <v>1</v>
      </c>
      <c r="L933" s="404">
        <v>889.1</v>
      </c>
      <c r="M933" s="156">
        <v>1</v>
      </c>
      <c r="N933" s="213"/>
      <c r="O933" s="157">
        <f t="shared" si="49"/>
        <v>0</v>
      </c>
      <c r="P933" s="255">
        <v>4607109977309</v>
      </c>
      <c r="Q933" s="164"/>
      <c r="R933" s="212" t="s">
        <v>652</v>
      </c>
    </row>
    <row r="934" spans="1:18" ht="58.15" customHeight="1">
      <c r="A934" s="209">
        <v>921</v>
      </c>
      <c r="B934" s="211">
        <v>6363</v>
      </c>
      <c r="C934" s="477" t="s">
        <v>518</v>
      </c>
      <c r="D934" s="274"/>
      <c r="E934" s="402" t="s">
        <v>392</v>
      </c>
      <c r="F934" s="403" t="s">
        <v>447</v>
      </c>
      <c r="G934" s="429" t="s">
        <v>697</v>
      </c>
      <c r="H934" s="250" t="str">
        <f t="shared" si="48"/>
        <v>фото</v>
      </c>
      <c r="I934" s="153" t="s">
        <v>485</v>
      </c>
      <c r="J934" s="432" t="s">
        <v>6068</v>
      </c>
      <c r="K934" s="322">
        <v>1</v>
      </c>
      <c r="L934" s="404">
        <v>1162.3</v>
      </c>
      <c r="M934" s="156">
        <v>1</v>
      </c>
      <c r="N934" s="213"/>
      <c r="O934" s="157">
        <f t="shared" si="49"/>
        <v>0</v>
      </c>
      <c r="P934" s="255">
        <v>4607109910153</v>
      </c>
      <c r="Q934" s="428"/>
      <c r="R934" s="212" t="s">
        <v>652</v>
      </c>
    </row>
    <row r="935" spans="1:18" ht="58.35" customHeight="1">
      <c r="A935" s="209">
        <v>922</v>
      </c>
      <c r="B935" s="211">
        <v>6773</v>
      </c>
      <c r="C935" s="477" t="s">
        <v>9971</v>
      </c>
      <c r="D935" s="274"/>
      <c r="E935" s="402" t="s">
        <v>392</v>
      </c>
      <c r="F935" s="403" t="s">
        <v>10061</v>
      </c>
      <c r="G935" s="429" t="s">
        <v>10062</v>
      </c>
      <c r="H935" s="250" t="str">
        <f t="shared" si="48"/>
        <v>фото</v>
      </c>
      <c r="I935" s="153" t="s">
        <v>10147</v>
      </c>
      <c r="J935" s="478" t="s">
        <v>477</v>
      </c>
      <c r="K935" s="322">
        <v>1</v>
      </c>
      <c r="L935" s="404">
        <v>895.6</v>
      </c>
      <c r="M935" s="156">
        <v>1</v>
      </c>
      <c r="N935" s="213"/>
      <c r="O935" s="157">
        <f t="shared" si="49"/>
        <v>0</v>
      </c>
      <c r="P935" s="255">
        <v>4607109935248</v>
      </c>
      <c r="Q935" s="256">
        <v>2025</v>
      </c>
      <c r="R935" s="212" t="s">
        <v>652</v>
      </c>
    </row>
    <row r="936" spans="1:18" ht="58.15" customHeight="1">
      <c r="A936" s="209">
        <v>923</v>
      </c>
      <c r="B936" s="211">
        <v>4811</v>
      </c>
      <c r="C936" s="477" t="s">
        <v>8678</v>
      </c>
      <c r="D936" s="274"/>
      <c r="E936" s="402" t="s">
        <v>392</v>
      </c>
      <c r="F936" s="403" t="s">
        <v>8953</v>
      </c>
      <c r="G936" s="429" t="s">
        <v>8954</v>
      </c>
      <c r="H936" s="250" t="str">
        <f t="shared" si="48"/>
        <v>фото</v>
      </c>
      <c r="I936" s="153" t="s">
        <v>8799</v>
      </c>
      <c r="J936" s="478" t="s">
        <v>477</v>
      </c>
      <c r="K936" s="322">
        <v>1</v>
      </c>
      <c r="L936" s="404">
        <v>529.20000000000005</v>
      </c>
      <c r="M936" s="156">
        <v>1</v>
      </c>
      <c r="N936" s="213"/>
      <c r="O936" s="157">
        <f t="shared" si="49"/>
        <v>0</v>
      </c>
      <c r="P936" s="255">
        <v>4607109990964</v>
      </c>
      <c r="Q936" s="428"/>
      <c r="R936" s="212" t="s">
        <v>652</v>
      </c>
    </row>
    <row r="937" spans="1:18" ht="58.15" customHeight="1">
      <c r="A937" s="209">
        <v>924</v>
      </c>
      <c r="B937" s="211">
        <v>700</v>
      </c>
      <c r="C937" s="477" t="s">
        <v>9972</v>
      </c>
      <c r="D937" s="274"/>
      <c r="E937" s="402" t="s">
        <v>392</v>
      </c>
      <c r="F937" s="403" t="s">
        <v>8955</v>
      </c>
      <c r="G937" s="429" t="s">
        <v>8956</v>
      </c>
      <c r="H937" s="250" t="str">
        <f t="shared" si="48"/>
        <v>фото</v>
      </c>
      <c r="I937" s="153" t="s">
        <v>8800</v>
      </c>
      <c r="J937" s="478" t="s">
        <v>477</v>
      </c>
      <c r="K937" s="322">
        <v>1</v>
      </c>
      <c r="L937" s="404">
        <v>586</v>
      </c>
      <c r="M937" s="156">
        <v>1</v>
      </c>
      <c r="N937" s="213"/>
      <c r="O937" s="157">
        <f t="shared" si="49"/>
        <v>0</v>
      </c>
      <c r="P937" s="255">
        <v>4607109952276</v>
      </c>
      <c r="Q937" s="256"/>
      <c r="R937" s="212" t="s">
        <v>652</v>
      </c>
    </row>
    <row r="938" spans="1:18" ht="58.15" customHeight="1">
      <c r="A938" s="209">
        <v>925</v>
      </c>
      <c r="B938" s="211">
        <v>339</v>
      </c>
      <c r="C938" s="477" t="s">
        <v>8679</v>
      </c>
      <c r="D938" s="274"/>
      <c r="E938" s="402" t="s">
        <v>392</v>
      </c>
      <c r="F938" s="403" t="s">
        <v>8957</v>
      </c>
      <c r="G938" s="429" t="s">
        <v>8958</v>
      </c>
      <c r="H938" s="250" t="str">
        <f t="shared" si="48"/>
        <v>фото</v>
      </c>
      <c r="I938" s="153" t="s">
        <v>8801</v>
      </c>
      <c r="J938" s="478" t="s">
        <v>477</v>
      </c>
      <c r="K938" s="322">
        <v>1</v>
      </c>
      <c r="L938" s="404">
        <v>868.5</v>
      </c>
      <c r="M938" s="156">
        <v>1</v>
      </c>
      <c r="N938" s="213"/>
      <c r="O938" s="157">
        <f t="shared" si="49"/>
        <v>0</v>
      </c>
      <c r="P938" s="255">
        <v>4607109950456</v>
      </c>
      <c r="Q938" s="256"/>
      <c r="R938" s="212" t="s">
        <v>676</v>
      </c>
    </row>
    <row r="939" spans="1:18" ht="58.15" customHeight="1">
      <c r="A939" s="209">
        <v>926</v>
      </c>
      <c r="B939" s="211">
        <v>1086</v>
      </c>
      <c r="C939" s="477" t="s">
        <v>8680</v>
      </c>
      <c r="D939" s="274"/>
      <c r="E939" s="402" t="s">
        <v>392</v>
      </c>
      <c r="F939" s="403" t="s">
        <v>8959</v>
      </c>
      <c r="G939" s="429" t="s">
        <v>8960</v>
      </c>
      <c r="H939" s="250" t="str">
        <f t="shared" si="48"/>
        <v>фото</v>
      </c>
      <c r="I939" s="153" t="s">
        <v>8802</v>
      </c>
      <c r="J939" s="478" t="s">
        <v>477</v>
      </c>
      <c r="K939" s="322">
        <v>1</v>
      </c>
      <c r="L939" s="404">
        <v>862.30000000000007</v>
      </c>
      <c r="M939" s="156">
        <v>1</v>
      </c>
      <c r="N939" s="213"/>
      <c r="O939" s="157">
        <f t="shared" si="49"/>
        <v>0</v>
      </c>
      <c r="P939" s="255">
        <v>4607109977200</v>
      </c>
      <c r="Q939" s="256"/>
      <c r="R939" s="212" t="s">
        <v>652</v>
      </c>
    </row>
    <row r="940" spans="1:18" ht="58.35" customHeight="1">
      <c r="A940" s="209">
        <v>927</v>
      </c>
      <c r="B940" s="211">
        <v>2326</v>
      </c>
      <c r="C940" s="477" t="s">
        <v>519</v>
      </c>
      <c r="D940" s="274"/>
      <c r="E940" s="402" t="s">
        <v>392</v>
      </c>
      <c r="F940" s="403" t="s">
        <v>443</v>
      </c>
      <c r="G940" s="429" t="s">
        <v>8961</v>
      </c>
      <c r="H940" s="250" t="str">
        <f t="shared" si="48"/>
        <v>фото</v>
      </c>
      <c r="I940" s="153" t="s">
        <v>483</v>
      </c>
      <c r="J940" s="478" t="s">
        <v>477</v>
      </c>
      <c r="K940" s="322">
        <v>1</v>
      </c>
      <c r="L940" s="404">
        <v>438.90000000000003</v>
      </c>
      <c r="M940" s="156">
        <v>1</v>
      </c>
      <c r="N940" s="213"/>
      <c r="O940" s="157">
        <f t="shared" si="49"/>
        <v>0</v>
      </c>
      <c r="P940" s="255">
        <v>4607109969441</v>
      </c>
      <c r="Q940" s="256"/>
      <c r="R940" s="212" t="s">
        <v>652</v>
      </c>
    </row>
    <row r="941" spans="1:18" ht="58.35" customHeight="1">
      <c r="A941" s="209">
        <v>928</v>
      </c>
      <c r="B941" s="211">
        <v>3648</v>
      </c>
      <c r="C941" s="477" t="s">
        <v>519</v>
      </c>
      <c r="D941" s="274"/>
      <c r="E941" s="402" t="s">
        <v>392</v>
      </c>
      <c r="F941" s="403" t="s">
        <v>443</v>
      </c>
      <c r="G941" s="429" t="s">
        <v>8961</v>
      </c>
      <c r="H941" s="250" t="str">
        <f t="shared" si="48"/>
        <v>фото</v>
      </c>
      <c r="I941" s="153" t="s">
        <v>483</v>
      </c>
      <c r="J941" s="432" t="s">
        <v>6068</v>
      </c>
      <c r="K941" s="322">
        <v>1</v>
      </c>
      <c r="L941" s="404">
        <v>612.9</v>
      </c>
      <c r="M941" s="156">
        <v>1</v>
      </c>
      <c r="N941" s="213"/>
      <c r="O941" s="157">
        <f t="shared" si="49"/>
        <v>0</v>
      </c>
      <c r="P941" s="255">
        <v>4607109910184</v>
      </c>
      <c r="Q941" s="256"/>
      <c r="R941" s="212" t="s">
        <v>652</v>
      </c>
    </row>
    <row r="942" spans="1:18" ht="58.15" customHeight="1">
      <c r="A942" s="209">
        <v>929</v>
      </c>
      <c r="B942" s="211">
        <v>1033</v>
      </c>
      <c r="C942" s="477" t="s">
        <v>685</v>
      </c>
      <c r="D942" s="274"/>
      <c r="E942" s="402" t="s">
        <v>392</v>
      </c>
      <c r="F942" s="403" t="s">
        <v>686</v>
      </c>
      <c r="G942" s="429" t="s">
        <v>687</v>
      </c>
      <c r="H942" s="250" t="str">
        <f t="shared" si="48"/>
        <v>фото</v>
      </c>
      <c r="I942" s="153" t="s">
        <v>688</v>
      </c>
      <c r="J942" s="478" t="s">
        <v>477</v>
      </c>
      <c r="K942" s="322">
        <v>1</v>
      </c>
      <c r="L942" s="404">
        <v>800.7</v>
      </c>
      <c r="M942" s="156">
        <v>1</v>
      </c>
      <c r="N942" s="213"/>
      <c r="O942" s="157">
        <f t="shared" si="49"/>
        <v>0</v>
      </c>
      <c r="P942" s="255">
        <v>4607109977217</v>
      </c>
      <c r="Q942" s="256"/>
      <c r="R942" s="212" t="s">
        <v>652</v>
      </c>
    </row>
    <row r="943" spans="1:18" ht="58.35" customHeight="1">
      <c r="A943" s="209">
        <v>930</v>
      </c>
      <c r="B943" s="211">
        <v>4674</v>
      </c>
      <c r="C943" s="477" t="s">
        <v>8681</v>
      </c>
      <c r="D943" s="274"/>
      <c r="E943" s="402" t="s">
        <v>392</v>
      </c>
      <c r="F943" s="403" t="s">
        <v>1235</v>
      </c>
      <c r="G943" s="429" t="s">
        <v>1236</v>
      </c>
      <c r="H943" s="250" t="str">
        <f t="shared" si="48"/>
        <v>фото</v>
      </c>
      <c r="I943" s="153" t="s">
        <v>1280</v>
      </c>
      <c r="J943" s="478" t="s">
        <v>477</v>
      </c>
      <c r="K943" s="322">
        <v>1</v>
      </c>
      <c r="L943" s="404">
        <v>665.80000000000007</v>
      </c>
      <c r="M943" s="156">
        <v>1</v>
      </c>
      <c r="N943" s="213"/>
      <c r="O943" s="157">
        <f t="shared" si="49"/>
        <v>0</v>
      </c>
      <c r="P943" s="255">
        <v>4607109990957</v>
      </c>
      <c r="Q943" s="428"/>
      <c r="R943" s="212" t="s">
        <v>652</v>
      </c>
    </row>
    <row r="944" spans="1:18" ht="58.15" customHeight="1">
      <c r="A944" s="209">
        <v>931</v>
      </c>
      <c r="B944" s="211">
        <v>2696</v>
      </c>
      <c r="C944" s="477" t="s">
        <v>520</v>
      </c>
      <c r="D944" s="274"/>
      <c r="E944" s="402" t="s">
        <v>392</v>
      </c>
      <c r="F944" s="403" t="s">
        <v>444</v>
      </c>
      <c r="G944" s="429" t="s">
        <v>689</v>
      </c>
      <c r="H944" s="250" t="str">
        <f t="shared" si="48"/>
        <v>фото</v>
      </c>
      <c r="I944" s="153" t="s">
        <v>390</v>
      </c>
      <c r="J944" s="478" t="s">
        <v>477</v>
      </c>
      <c r="K944" s="322">
        <v>1</v>
      </c>
      <c r="L944" s="404">
        <v>475.8</v>
      </c>
      <c r="M944" s="156">
        <v>1</v>
      </c>
      <c r="N944" s="213"/>
      <c r="O944" s="157">
        <f t="shared" si="49"/>
        <v>0</v>
      </c>
      <c r="P944" s="255">
        <v>4607109977224</v>
      </c>
      <c r="Q944" s="256"/>
      <c r="R944" s="212" t="s">
        <v>652</v>
      </c>
    </row>
    <row r="945" spans="1:18" ht="58.15" customHeight="1">
      <c r="A945" s="209">
        <v>932</v>
      </c>
      <c r="B945" s="211">
        <v>7507</v>
      </c>
      <c r="C945" s="477" t="s">
        <v>520</v>
      </c>
      <c r="D945" s="274"/>
      <c r="E945" s="402" t="s">
        <v>392</v>
      </c>
      <c r="F945" s="403" t="s">
        <v>444</v>
      </c>
      <c r="G945" s="429" t="s">
        <v>689</v>
      </c>
      <c r="H945" s="250" t="str">
        <f t="shared" si="48"/>
        <v>фото</v>
      </c>
      <c r="I945" s="153" t="s">
        <v>390</v>
      </c>
      <c r="J945" s="432" t="s">
        <v>6068</v>
      </c>
      <c r="K945" s="322">
        <v>1</v>
      </c>
      <c r="L945" s="404">
        <v>682.30000000000007</v>
      </c>
      <c r="M945" s="156">
        <v>1</v>
      </c>
      <c r="N945" s="213"/>
      <c r="O945" s="157">
        <f t="shared" si="49"/>
        <v>0</v>
      </c>
      <c r="P945" s="255">
        <v>4607109938560</v>
      </c>
      <c r="Q945" s="256"/>
      <c r="R945" s="212" t="s">
        <v>652</v>
      </c>
    </row>
    <row r="946" spans="1:18" ht="39" customHeight="1">
      <c r="A946" s="209">
        <v>933</v>
      </c>
      <c r="B946" s="211">
        <v>773</v>
      </c>
      <c r="C946" s="477" t="s">
        <v>11288</v>
      </c>
      <c r="D946" s="274"/>
      <c r="E946" s="402" t="s">
        <v>392</v>
      </c>
      <c r="F946" s="403" t="s">
        <v>10982</v>
      </c>
      <c r="G946" s="429" t="s">
        <v>10983</v>
      </c>
      <c r="H946" s="250" t="str">
        <f t="shared" si="48"/>
        <v>фото</v>
      </c>
      <c r="I946" s="153" t="s">
        <v>11167</v>
      </c>
      <c r="J946" s="478" t="s">
        <v>477</v>
      </c>
      <c r="K946" s="322">
        <v>1</v>
      </c>
      <c r="L946" s="404">
        <v>1132.5</v>
      </c>
      <c r="M946" s="156">
        <v>1</v>
      </c>
      <c r="N946" s="213"/>
      <c r="O946" s="157">
        <f t="shared" si="49"/>
        <v>0</v>
      </c>
      <c r="P946" s="255">
        <v>4607109982969</v>
      </c>
      <c r="Q946" s="256">
        <v>2025</v>
      </c>
      <c r="R946" s="212" t="s">
        <v>676</v>
      </c>
    </row>
    <row r="947" spans="1:18" ht="58.35" customHeight="1">
      <c r="A947" s="209">
        <v>934</v>
      </c>
      <c r="B947" s="211">
        <v>1062</v>
      </c>
      <c r="C947" s="477" t="s">
        <v>1316</v>
      </c>
      <c r="D947" s="274"/>
      <c r="E947" s="402" t="s">
        <v>392</v>
      </c>
      <c r="F947" s="403" t="s">
        <v>1239</v>
      </c>
      <c r="G947" s="429" t="s">
        <v>1240</v>
      </c>
      <c r="H947" s="250" t="str">
        <f t="shared" si="48"/>
        <v>фото</v>
      </c>
      <c r="I947" s="153" t="s">
        <v>1282</v>
      </c>
      <c r="J947" s="478" t="s">
        <v>477</v>
      </c>
      <c r="K947" s="322">
        <v>1</v>
      </c>
      <c r="L947" s="404">
        <v>475.8</v>
      </c>
      <c r="M947" s="156">
        <v>1</v>
      </c>
      <c r="N947" s="213"/>
      <c r="O947" s="157">
        <f t="shared" si="49"/>
        <v>0</v>
      </c>
      <c r="P947" s="255">
        <v>4607109977316</v>
      </c>
      <c r="Q947" s="428"/>
      <c r="R947" s="212" t="s">
        <v>652</v>
      </c>
    </row>
    <row r="948" spans="1:18" ht="58.35" customHeight="1">
      <c r="A948" s="209">
        <v>935</v>
      </c>
      <c r="B948" s="211">
        <v>3134</v>
      </c>
      <c r="C948" s="477" t="s">
        <v>521</v>
      </c>
      <c r="D948" s="274"/>
      <c r="E948" s="402" t="s">
        <v>392</v>
      </c>
      <c r="F948" s="403" t="s">
        <v>448</v>
      </c>
      <c r="G948" s="429" t="s">
        <v>702</v>
      </c>
      <c r="H948" s="250" t="str">
        <f t="shared" si="48"/>
        <v>фото</v>
      </c>
      <c r="I948" s="153" t="s">
        <v>484</v>
      </c>
      <c r="J948" s="478" t="s">
        <v>477</v>
      </c>
      <c r="K948" s="322">
        <v>1</v>
      </c>
      <c r="L948" s="404">
        <v>475.8</v>
      </c>
      <c r="M948" s="156">
        <v>1</v>
      </c>
      <c r="N948" s="213"/>
      <c r="O948" s="157">
        <f t="shared" si="49"/>
        <v>0</v>
      </c>
      <c r="P948" s="255">
        <v>4607109955147</v>
      </c>
      <c r="Q948" s="256"/>
      <c r="R948" s="212" t="s">
        <v>652</v>
      </c>
    </row>
    <row r="949" spans="1:18" ht="58.35" customHeight="1">
      <c r="A949" s="209">
        <v>936</v>
      </c>
      <c r="B949" s="211">
        <v>626</v>
      </c>
      <c r="C949" s="477" t="s">
        <v>703</v>
      </c>
      <c r="D949" s="274"/>
      <c r="E949" s="402" t="s">
        <v>392</v>
      </c>
      <c r="F949" s="403" t="s">
        <v>704</v>
      </c>
      <c r="G949" s="429" t="s">
        <v>705</v>
      </c>
      <c r="H949" s="250" t="str">
        <f t="shared" si="48"/>
        <v>фото</v>
      </c>
      <c r="I949" s="153" t="s">
        <v>706</v>
      </c>
      <c r="J949" s="478" t="s">
        <v>477</v>
      </c>
      <c r="K949" s="322">
        <v>1</v>
      </c>
      <c r="L949" s="404">
        <v>475.8</v>
      </c>
      <c r="M949" s="156">
        <v>1</v>
      </c>
      <c r="N949" s="213"/>
      <c r="O949" s="157">
        <f t="shared" si="49"/>
        <v>0</v>
      </c>
      <c r="P949" s="255">
        <v>4607109969496</v>
      </c>
      <c r="Q949" s="256"/>
      <c r="R949" s="212" t="s">
        <v>652</v>
      </c>
    </row>
    <row r="950" spans="1:18" ht="58.35" customHeight="1">
      <c r="A950" s="209">
        <v>937</v>
      </c>
      <c r="B950" s="211">
        <v>4389</v>
      </c>
      <c r="C950" s="477" t="s">
        <v>703</v>
      </c>
      <c r="D950" s="274"/>
      <c r="E950" s="402" t="s">
        <v>392</v>
      </c>
      <c r="F950" s="403" t="s">
        <v>704</v>
      </c>
      <c r="G950" s="429" t="s">
        <v>705</v>
      </c>
      <c r="H950" s="250" t="str">
        <f t="shared" si="48"/>
        <v>фото</v>
      </c>
      <c r="I950" s="153" t="s">
        <v>706</v>
      </c>
      <c r="J950" s="432" t="s">
        <v>6068</v>
      </c>
      <c r="K950" s="322">
        <v>1</v>
      </c>
      <c r="L950" s="404">
        <v>682.30000000000007</v>
      </c>
      <c r="M950" s="156">
        <v>1</v>
      </c>
      <c r="N950" s="213"/>
      <c r="O950" s="157">
        <f t="shared" si="49"/>
        <v>0</v>
      </c>
      <c r="P950" s="255">
        <v>4607109988107</v>
      </c>
      <c r="Q950" s="256"/>
      <c r="R950" s="212" t="s">
        <v>652</v>
      </c>
    </row>
    <row r="951" spans="1:18" ht="58.15" customHeight="1">
      <c r="A951" s="209">
        <v>938</v>
      </c>
      <c r="B951" s="211">
        <v>1699</v>
      </c>
      <c r="C951" s="477" t="s">
        <v>522</v>
      </c>
      <c r="D951" s="274"/>
      <c r="E951" s="402" t="s">
        <v>392</v>
      </c>
      <c r="F951" s="403" t="s">
        <v>449</v>
      </c>
      <c r="G951" s="429" t="s">
        <v>707</v>
      </c>
      <c r="H951" s="250" t="str">
        <f t="shared" si="48"/>
        <v>фото</v>
      </c>
      <c r="I951" s="153" t="s">
        <v>486</v>
      </c>
      <c r="J951" s="478" t="s">
        <v>477</v>
      </c>
      <c r="K951" s="322">
        <v>1</v>
      </c>
      <c r="L951" s="404">
        <v>422.6</v>
      </c>
      <c r="M951" s="156">
        <v>1</v>
      </c>
      <c r="N951" s="213"/>
      <c r="O951" s="157">
        <f t="shared" si="49"/>
        <v>0</v>
      </c>
      <c r="P951" s="255">
        <v>4607109965870</v>
      </c>
      <c r="Q951" s="256"/>
      <c r="R951" s="212" t="s">
        <v>652</v>
      </c>
    </row>
    <row r="952" spans="1:18" ht="58.15" customHeight="1">
      <c r="A952" s="209">
        <v>939</v>
      </c>
      <c r="B952" s="211">
        <v>5750</v>
      </c>
      <c r="C952" s="477" t="s">
        <v>522</v>
      </c>
      <c r="D952" s="274"/>
      <c r="E952" s="402" t="s">
        <v>392</v>
      </c>
      <c r="F952" s="403" t="s">
        <v>449</v>
      </c>
      <c r="G952" s="429" t="s">
        <v>707</v>
      </c>
      <c r="H952" s="250" t="str">
        <f t="shared" si="48"/>
        <v>фото</v>
      </c>
      <c r="I952" s="153" t="s">
        <v>486</v>
      </c>
      <c r="J952" s="432" t="s">
        <v>6068</v>
      </c>
      <c r="K952" s="322">
        <v>1</v>
      </c>
      <c r="L952" s="404">
        <v>655.7</v>
      </c>
      <c r="M952" s="156">
        <v>1</v>
      </c>
      <c r="N952" s="213"/>
      <c r="O952" s="157">
        <f t="shared" si="49"/>
        <v>0</v>
      </c>
      <c r="P952" s="255">
        <v>4607109910146</v>
      </c>
      <c r="Q952" s="428"/>
      <c r="R952" s="212" t="s">
        <v>652</v>
      </c>
    </row>
    <row r="953" spans="1:18" ht="58.15" customHeight="1">
      <c r="A953" s="209">
        <v>940</v>
      </c>
      <c r="B953" s="211">
        <v>4111</v>
      </c>
      <c r="C953" s="477" t="s">
        <v>673</v>
      </c>
      <c r="D953" s="274"/>
      <c r="E953" s="402" t="s">
        <v>392</v>
      </c>
      <c r="F953" s="403" t="s">
        <v>674</v>
      </c>
      <c r="G953" s="429" t="s">
        <v>675</v>
      </c>
      <c r="H953" s="250" t="str">
        <f t="shared" si="48"/>
        <v>фото</v>
      </c>
      <c r="I953" s="153" t="s">
        <v>489</v>
      </c>
      <c r="J953" s="478" t="s">
        <v>477</v>
      </c>
      <c r="K953" s="322">
        <v>1</v>
      </c>
      <c r="L953" s="404">
        <v>1328.8</v>
      </c>
      <c r="M953" s="156">
        <v>1</v>
      </c>
      <c r="N953" s="213"/>
      <c r="O953" s="157">
        <f t="shared" si="49"/>
        <v>0</v>
      </c>
      <c r="P953" s="255">
        <v>4607109983294</v>
      </c>
      <c r="Q953" s="256"/>
      <c r="R953" s="212" t="s">
        <v>676</v>
      </c>
    </row>
    <row r="954" spans="1:18" ht="58.15" customHeight="1">
      <c r="A954" s="209">
        <v>941</v>
      </c>
      <c r="B954" s="211">
        <v>7519</v>
      </c>
      <c r="C954" s="477" t="s">
        <v>673</v>
      </c>
      <c r="D954" s="274"/>
      <c r="E954" s="402" t="s">
        <v>392</v>
      </c>
      <c r="F954" s="403" t="s">
        <v>674</v>
      </c>
      <c r="G954" s="429" t="s">
        <v>675</v>
      </c>
      <c r="H954" s="250" t="str">
        <f t="shared" si="48"/>
        <v>фото</v>
      </c>
      <c r="I954" s="153" t="s">
        <v>489</v>
      </c>
      <c r="J954" s="432" t="s">
        <v>6068</v>
      </c>
      <c r="K954" s="322">
        <v>1</v>
      </c>
      <c r="L954" s="404">
        <v>1682</v>
      </c>
      <c r="M954" s="156">
        <v>1</v>
      </c>
      <c r="N954" s="213"/>
      <c r="O954" s="157">
        <f t="shared" si="49"/>
        <v>0</v>
      </c>
      <c r="P954" s="255">
        <v>4607109938447</v>
      </c>
      <c r="Q954" s="256"/>
      <c r="R954" s="212" t="s">
        <v>676</v>
      </c>
    </row>
    <row r="955" spans="1:18" ht="58.15" customHeight="1">
      <c r="A955" s="209">
        <v>942</v>
      </c>
      <c r="B955" s="211">
        <v>1810</v>
      </c>
      <c r="C955" s="477" t="s">
        <v>677</v>
      </c>
      <c r="D955" s="274"/>
      <c r="E955" s="402" t="s">
        <v>392</v>
      </c>
      <c r="F955" s="403" t="s">
        <v>678</v>
      </c>
      <c r="G955" s="429" t="s">
        <v>679</v>
      </c>
      <c r="H955" s="250" t="str">
        <f t="shared" si="48"/>
        <v>фото</v>
      </c>
      <c r="I955" s="153" t="s">
        <v>680</v>
      </c>
      <c r="J955" s="478" t="s">
        <v>477</v>
      </c>
      <c r="K955" s="322">
        <v>1</v>
      </c>
      <c r="L955" s="404">
        <v>501.8</v>
      </c>
      <c r="M955" s="156">
        <v>1</v>
      </c>
      <c r="N955" s="213"/>
      <c r="O955" s="157">
        <f t="shared" si="49"/>
        <v>0</v>
      </c>
      <c r="P955" s="255">
        <v>4607109969427</v>
      </c>
      <c r="Q955" s="256"/>
      <c r="R955" s="212" t="s">
        <v>652</v>
      </c>
    </row>
    <row r="956" spans="1:18" ht="58.35" customHeight="1">
      <c r="A956" s="209">
        <v>943</v>
      </c>
      <c r="B956" s="211">
        <v>7512</v>
      </c>
      <c r="C956" s="477" t="s">
        <v>9450</v>
      </c>
      <c r="D956" s="274"/>
      <c r="E956" s="402" t="s">
        <v>392</v>
      </c>
      <c r="F956" s="403" t="s">
        <v>678</v>
      </c>
      <c r="G956" s="429" t="s">
        <v>679</v>
      </c>
      <c r="H956" s="250" t="str">
        <f t="shared" si="48"/>
        <v>фото</v>
      </c>
      <c r="I956" s="153" t="s">
        <v>680</v>
      </c>
      <c r="J956" s="432" t="s">
        <v>6068</v>
      </c>
      <c r="K956" s="322">
        <v>1</v>
      </c>
      <c r="L956" s="404">
        <v>755.2</v>
      </c>
      <c r="M956" s="156">
        <v>1</v>
      </c>
      <c r="N956" s="213"/>
      <c r="O956" s="157">
        <f t="shared" si="49"/>
        <v>0</v>
      </c>
      <c r="P956" s="255">
        <v>4607109938515</v>
      </c>
      <c r="Q956" s="256"/>
      <c r="R956" s="212" t="s">
        <v>652</v>
      </c>
    </row>
    <row r="957" spans="1:18" ht="50.85" customHeight="1">
      <c r="A957" s="209">
        <v>944</v>
      </c>
      <c r="B957" s="211">
        <v>4671</v>
      </c>
      <c r="C957" s="477" t="s">
        <v>11289</v>
      </c>
      <c r="D957" s="274"/>
      <c r="E957" s="402" t="s">
        <v>392</v>
      </c>
      <c r="F957" s="403" t="s">
        <v>10984</v>
      </c>
      <c r="G957" s="429" t="s">
        <v>10985</v>
      </c>
      <c r="H957" s="250" t="str">
        <f t="shared" si="48"/>
        <v>фото</v>
      </c>
      <c r="I957" s="153" t="s">
        <v>11168</v>
      </c>
      <c r="J957" s="478" t="s">
        <v>477</v>
      </c>
      <c r="K957" s="322">
        <v>1</v>
      </c>
      <c r="L957" s="404">
        <v>1465.6999999999998</v>
      </c>
      <c r="M957" s="156">
        <v>1</v>
      </c>
      <c r="N957" s="213"/>
      <c r="O957" s="157">
        <f t="shared" si="49"/>
        <v>0</v>
      </c>
      <c r="P957" s="255">
        <v>4607109990926</v>
      </c>
      <c r="Q957" s="256">
        <v>2025</v>
      </c>
      <c r="R957" s="212" t="s">
        <v>676</v>
      </c>
    </row>
    <row r="958" spans="1:18" ht="58.35" customHeight="1">
      <c r="A958" s="209">
        <v>945</v>
      </c>
      <c r="B958" s="211">
        <v>13297</v>
      </c>
      <c r="C958" s="477" t="s">
        <v>6061</v>
      </c>
      <c r="D958" s="274"/>
      <c r="E958" s="402" t="s">
        <v>392</v>
      </c>
      <c r="F958" s="403" t="s">
        <v>6062</v>
      </c>
      <c r="G958" s="429" t="s">
        <v>6063</v>
      </c>
      <c r="H958" s="250" t="str">
        <f t="shared" si="48"/>
        <v>фото</v>
      </c>
      <c r="I958" s="153" t="s">
        <v>6064</v>
      </c>
      <c r="J958" s="478" t="s">
        <v>477</v>
      </c>
      <c r="K958" s="322">
        <v>1</v>
      </c>
      <c r="L958" s="404">
        <v>875.80000000000007</v>
      </c>
      <c r="M958" s="156">
        <v>1</v>
      </c>
      <c r="N958" s="213"/>
      <c r="O958" s="157">
        <f t="shared" si="49"/>
        <v>0</v>
      </c>
      <c r="P958" s="255">
        <v>4607109921159</v>
      </c>
      <c r="Q958" s="256"/>
      <c r="R958" s="212" t="s">
        <v>652</v>
      </c>
    </row>
    <row r="959" spans="1:18" ht="58.35" customHeight="1">
      <c r="A959" s="209">
        <v>946</v>
      </c>
      <c r="B959" s="211">
        <v>2707</v>
      </c>
      <c r="C959" s="477" t="s">
        <v>523</v>
      </c>
      <c r="D959" s="274"/>
      <c r="E959" s="402" t="s">
        <v>392</v>
      </c>
      <c r="F959" s="403" t="s">
        <v>450</v>
      </c>
      <c r="G959" s="429" t="s">
        <v>708</v>
      </c>
      <c r="H959" s="250" t="str">
        <f t="shared" si="48"/>
        <v>фото</v>
      </c>
      <c r="I959" s="153" t="s">
        <v>487</v>
      </c>
      <c r="J959" s="478" t="s">
        <v>477</v>
      </c>
      <c r="K959" s="322">
        <v>1</v>
      </c>
      <c r="L959" s="404">
        <v>508.6</v>
      </c>
      <c r="M959" s="156">
        <v>1</v>
      </c>
      <c r="N959" s="213"/>
      <c r="O959" s="157">
        <f t="shared" si="49"/>
        <v>0</v>
      </c>
      <c r="P959" s="255">
        <v>4607109977439</v>
      </c>
      <c r="Q959" s="256"/>
      <c r="R959" s="212" t="s">
        <v>652</v>
      </c>
    </row>
    <row r="960" spans="1:18" ht="58.35" customHeight="1">
      <c r="A960" s="209">
        <v>947</v>
      </c>
      <c r="B960" s="211">
        <v>3128</v>
      </c>
      <c r="C960" s="477" t="s">
        <v>8279</v>
      </c>
      <c r="D960" s="274"/>
      <c r="E960" s="402" t="s">
        <v>392</v>
      </c>
      <c r="F960" s="403" t="s">
        <v>8100</v>
      </c>
      <c r="G960" s="429" t="s">
        <v>8101</v>
      </c>
      <c r="H960" s="250" t="str">
        <f t="shared" ref="H960:H1023" si="50">HYPERLINK("https://www.gardenbulbs.ru/images/vesna_CL/thumbnails/"&amp;C960&amp;".jpg","фото")</f>
        <v>фото</v>
      </c>
      <c r="I960" s="153" t="s">
        <v>8219</v>
      </c>
      <c r="J960" s="478" t="s">
        <v>477</v>
      </c>
      <c r="K960" s="322">
        <v>1</v>
      </c>
      <c r="L960" s="404">
        <v>705.9</v>
      </c>
      <c r="M960" s="156">
        <v>1</v>
      </c>
      <c r="N960" s="213"/>
      <c r="O960" s="157">
        <f t="shared" ref="O960:O1023" si="51">IF(ISERROR(L960*N960),0,L960*N960)</f>
        <v>0</v>
      </c>
      <c r="P960" s="255">
        <v>4607109955093</v>
      </c>
      <c r="Q960" s="256"/>
      <c r="R960" s="212" t="s">
        <v>652</v>
      </c>
    </row>
    <row r="961" spans="1:18" ht="58.35" customHeight="1">
      <c r="A961" s="209">
        <v>948</v>
      </c>
      <c r="B961" s="211">
        <v>1063</v>
      </c>
      <c r="C961" s="477" t="s">
        <v>524</v>
      </c>
      <c r="D961" s="274"/>
      <c r="E961" s="402" t="s">
        <v>392</v>
      </c>
      <c r="F961" s="403" t="s">
        <v>441</v>
      </c>
      <c r="G961" s="429" t="s">
        <v>683</v>
      </c>
      <c r="H961" s="250" t="str">
        <f t="shared" si="50"/>
        <v>фото</v>
      </c>
      <c r="I961" s="153" t="s">
        <v>481</v>
      </c>
      <c r="J961" s="478" t="s">
        <v>477</v>
      </c>
      <c r="K961" s="322">
        <v>1</v>
      </c>
      <c r="L961" s="404">
        <v>595.80000000000007</v>
      </c>
      <c r="M961" s="156">
        <v>1</v>
      </c>
      <c r="N961" s="213"/>
      <c r="O961" s="157">
        <f t="shared" si="51"/>
        <v>0</v>
      </c>
      <c r="P961" s="255">
        <v>4607109977194</v>
      </c>
      <c r="Q961" s="256"/>
      <c r="R961" s="212" t="s">
        <v>652</v>
      </c>
    </row>
    <row r="962" spans="1:18" ht="58.35" customHeight="1">
      <c r="A962" s="209">
        <v>949</v>
      </c>
      <c r="B962" s="211">
        <v>5767</v>
      </c>
      <c r="C962" s="477" t="s">
        <v>524</v>
      </c>
      <c r="D962" s="274"/>
      <c r="E962" s="402" t="s">
        <v>392</v>
      </c>
      <c r="F962" s="403" t="s">
        <v>441</v>
      </c>
      <c r="G962" s="429" t="s">
        <v>683</v>
      </c>
      <c r="H962" s="250" t="str">
        <f t="shared" si="50"/>
        <v>фото</v>
      </c>
      <c r="I962" s="153" t="s">
        <v>481</v>
      </c>
      <c r="J962" s="432" t="s">
        <v>6068</v>
      </c>
      <c r="K962" s="322">
        <v>1</v>
      </c>
      <c r="L962" s="404">
        <v>815.6</v>
      </c>
      <c r="M962" s="156">
        <v>1</v>
      </c>
      <c r="N962" s="213"/>
      <c r="O962" s="157">
        <f t="shared" si="51"/>
        <v>0</v>
      </c>
      <c r="P962" s="255">
        <v>4607109910207</v>
      </c>
      <c r="Q962" s="256"/>
      <c r="R962" s="212" t="s">
        <v>652</v>
      </c>
    </row>
    <row r="963" spans="1:18" ht="58.15" customHeight="1">
      <c r="A963" s="209">
        <v>950</v>
      </c>
      <c r="B963" s="211">
        <v>4672</v>
      </c>
      <c r="C963" s="477" t="s">
        <v>525</v>
      </c>
      <c r="D963" s="274"/>
      <c r="E963" s="402" t="s">
        <v>392</v>
      </c>
      <c r="F963" s="403" t="s">
        <v>442</v>
      </c>
      <c r="G963" s="429" t="s">
        <v>684</v>
      </c>
      <c r="H963" s="250" t="str">
        <f t="shared" si="50"/>
        <v>фото</v>
      </c>
      <c r="I963" s="153" t="s">
        <v>482</v>
      </c>
      <c r="J963" s="478" t="s">
        <v>477</v>
      </c>
      <c r="K963" s="322">
        <v>1</v>
      </c>
      <c r="L963" s="404">
        <v>729.1</v>
      </c>
      <c r="M963" s="156">
        <v>1</v>
      </c>
      <c r="N963" s="213"/>
      <c r="O963" s="157">
        <f t="shared" si="51"/>
        <v>0</v>
      </c>
      <c r="P963" s="255">
        <v>4607109990933</v>
      </c>
      <c r="Q963" s="256"/>
      <c r="R963" s="212" t="s">
        <v>676</v>
      </c>
    </row>
    <row r="964" spans="1:18" ht="58.15" customHeight="1">
      <c r="A964" s="209">
        <v>951</v>
      </c>
      <c r="B964" s="211">
        <v>6361</v>
      </c>
      <c r="C964" s="477" t="s">
        <v>525</v>
      </c>
      <c r="D964" s="274"/>
      <c r="E964" s="402" t="s">
        <v>392</v>
      </c>
      <c r="F964" s="403" t="s">
        <v>442</v>
      </c>
      <c r="G964" s="429" t="s">
        <v>684</v>
      </c>
      <c r="H964" s="250" t="str">
        <f t="shared" si="50"/>
        <v>фото</v>
      </c>
      <c r="I964" s="153" t="s">
        <v>482</v>
      </c>
      <c r="J964" s="432" t="s">
        <v>6068</v>
      </c>
      <c r="K964" s="322">
        <v>1</v>
      </c>
      <c r="L964" s="404">
        <v>1015.4</v>
      </c>
      <c r="M964" s="156">
        <v>1</v>
      </c>
      <c r="N964" s="213"/>
      <c r="O964" s="157">
        <f t="shared" si="51"/>
        <v>0</v>
      </c>
      <c r="P964" s="255">
        <v>4607109910191</v>
      </c>
      <c r="Q964" s="164"/>
      <c r="R964" s="212" t="s">
        <v>676</v>
      </c>
    </row>
    <row r="965" spans="1:18" ht="58.35" customHeight="1">
      <c r="A965" s="209">
        <v>952</v>
      </c>
      <c r="B965" s="211">
        <v>3129</v>
      </c>
      <c r="C965" s="477" t="s">
        <v>526</v>
      </c>
      <c r="D965" s="274"/>
      <c r="E965" s="402" t="s">
        <v>392</v>
      </c>
      <c r="F965" s="403" t="s">
        <v>440</v>
      </c>
      <c r="G965" s="429" t="s">
        <v>682</v>
      </c>
      <c r="H965" s="250" t="str">
        <f t="shared" si="50"/>
        <v>фото</v>
      </c>
      <c r="I965" s="153" t="s">
        <v>480</v>
      </c>
      <c r="J965" s="478" t="s">
        <v>477</v>
      </c>
      <c r="K965" s="322">
        <v>1</v>
      </c>
      <c r="L965" s="404">
        <v>729.1</v>
      </c>
      <c r="M965" s="156">
        <v>1</v>
      </c>
      <c r="N965" s="213"/>
      <c r="O965" s="157">
        <f t="shared" si="51"/>
        <v>0</v>
      </c>
      <c r="P965" s="255">
        <v>4607109955109</v>
      </c>
      <c r="Q965" s="428"/>
      <c r="R965" s="212" t="s">
        <v>652</v>
      </c>
    </row>
    <row r="966" spans="1:18" ht="58.35" customHeight="1">
      <c r="A966" s="209">
        <v>953</v>
      </c>
      <c r="B966" s="211">
        <v>7185</v>
      </c>
      <c r="C966" s="477" t="s">
        <v>526</v>
      </c>
      <c r="D966" s="274"/>
      <c r="E966" s="402" t="s">
        <v>392</v>
      </c>
      <c r="F966" s="403" t="s">
        <v>440</v>
      </c>
      <c r="G966" s="429" t="s">
        <v>682</v>
      </c>
      <c r="H966" s="250" t="str">
        <f t="shared" si="50"/>
        <v>фото</v>
      </c>
      <c r="I966" s="153" t="s">
        <v>480</v>
      </c>
      <c r="J966" s="432" t="s">
        <v>6068</v>
      </c>
      <c r="K966" s="322">
        <v>1</v>
      </c>
      <c r="L966" s="404">
        <v>1069</v>
      </c>
      <c r="M966" s="156">
        <v>1</v>
      </c>
      <c r="N966" s="213"/>
      <c r="O966" s="157">
        <f t="shared" si="51"/>
        <v>0</v>
      </c>
      <c r="P966" s="255">
        <v>4607109910214</v>
      </c>
      <c r="Q966" s="256"/>
      <c r="R966" s="212" t="s">
        <v>652</v>
      </c>
    </row>
    <row r="967" spans="1:18" ht="58.15" customHeight="1">
      <c r="A967" s="209">
        <v>954</v>
      </c>
      <c r="B967" s="211">
        <v>10844</v>
      </c>
      <c r="C967" s="477" t="s">
        <v>9451</v>
      </c>
      <c r="D967" s="274"/>
      <c r="E967" s="402" t="s">
        <v>392</v>
      </c>
      <c r="F967" s="403" t="s">
        <v>8962</v>
      </c>
      <c r="G967" s="429" t="s">
        <v>8963</v>
      </c>
      <c r="H967" s="250" t="str">
        <f t="shared" si="50"/>
        <v>фото</v>
      </c>
      <c r="I967" s="153" t="s">
        <v>1278</v>
      </c>
      <c r="J967" s="478" t="s">
        <v>477</v>
      </c>
      <c r="K967" s="322">
        <v>1</v>
      </c>
      <c r="L967" s="404">
        <v>785.9</v>
      </c>
      <c r="M967" s="156">
        <v>1</v>
      </c>
      <c r="N967" s="213"/>
      <c r="O967" s="157">
        <f t="shared" si="51"/>
        <v>0</v>
      </c>
      <c r="P967" s="255">
        <v>4607109924938</v>
      </c>
      <c r="Q967" s="256"/>
      <c r="R967" s="212" t="s">
        <v>676</v>
      </c>
    </row>
    <row r="968" spans="1:18" ht="58.35" customHeight="1">
      <c r="A968" s="209">
        <v>955</v>
      </c>
      <c r="B968" s="211">
        <v>8165</v>
      </c>
      <c r="C968" s="477" t="s">
        <v>9973</v>
      </c>
      <c r="D968" s="274"/>
      <c r="E968" s="402" t="s">
        <v>392</v>
      </c>
      <c r="F968" s="403" t="s">
        <v>10063</v>
      </c>
      <c r="G968" s="429" t="s">
        <v>10064</v>
      </c>
      <c r="H968" s="250" t="str">
        <f t="shared" si="50"/>
        <v>фото</v>
      </c>
      <c r="I968" s="153" t="s">
        <v>10148</v>
      </c>
      <c r="J968" s="478" t="s">
        <v>477</v>
      </c>
      <c r="K968" s="322">
        <v>1</v>
      </c>
      <c r="L968" s="404">
        <v>962.1</v>
      </c>
      <c r="M968" s="156">
        <v>1</v>
      </c>
      <c r="N968" s="213"/>
      <c r="O968" s="157">
        <f t="shared" si="51"/>
        <v>0</v>
      </c>
      <c r="P968" s="255">
        <v>4607109934876</v>
      </c>
      <c r="Q968" s="256">
        <v>2025</v>
      </c>
      <c r="R968" s="212" t="s">
        <v>652</v>
      </c>
    </row>
    <row r="969" spans="1:18" ht="58.35" customHeight="1">
      <c r="A969" s="209">
        <v>956</v>
      </c>
      <c r="B969" s="211">
        <v>5647</v>
      </c>
      <c r="C969" s="477" t="s">
        <v>8682</v>
      </c>
      <c r="D969" s="274"/>
      <c r="E969" s="402" t="s">
        <v>392</v>
      </c>
      <c r="F969" s="403" t="s">
        <v>8964</v>
      </c>
      <c r="G969" s="429" t="s">
        <v>8965</v>
      </c>
      <c r="H969" s="250" t="str">
        <f t="shared" si="50"/>
        <v>фото</v>
      </c>
      <c r="I969" s="153" t="s">
        <v>8803</v>
      </c>
      <c r="J969" s="478" t="s">
        <v>477</v>
      </c>
      <c r="K969" s="322">
        <v>1</v>
      </c>
      <c r="L969" s="404">
        <v>462.70000000000005</v>
      </c>
      <c r="M969" s="156">
        <v>1</v>
      </c>
      <c r="N969" s="213"/>
      <c r="O969" s="157">
        <f t="shared" si="51"/>
        <v>0</v>
      </c>
      <c r="P969" s="255">
        <v>4607109933268</v>
      </c>
      <c r="Q969" s="256"/>
      <c r="R969" s="212" t="s">
        <v>652</v>
      </c>
    </row>
    <row r="970" spans="1:18" ht="50.65" customHeight="1">
      <c r="A970" s="209">
        <v>957</v>
      </c>
      <c r="B970" s="211">
        <v>10775</v>
      </c>
      <c r="C970" s="477" t="s">
        <v>11290</v>
      </c>
      <c r="D970" s="274"/>
      <c r="E970" s="402" t="s">
        <v>392</v>
      </c>
      <c r="F970" s="403" t="s">
        <v>10986</v>
      </c>
      <c r="G970" s="429" t="s">
        <v>10987</v>
      </c>
      <c r="H970" s="250" t="str">
        <f t="shared" si="50"/>
        <v>фото</v>
      </c>
      <c r="I970" s="153" t="s">
        <v>11169</v>
      </c>
      <c r="J970" s="478" t="s">
        <v>477</v>
      </c>
      <c r="K970" s="322">
        <v>1</v>
      </c>
      <c r="L970" s="404">
        <v>1039.1999999999998</v>
      </c>
      <c r="M970" s="156">
        <v>1</v>
      </c>
      <c r="N970" s="213"/>
      <c r="O970" s="157">
        <f t="shared" si="51"/>
        <v>0</v>
      </c>
      <c r="P970" s="255">
        <v>4607109991220</v>
      </c>
      <c r="Q970" s="256">
        <v>2025</v>
      </c>
      <c r="R970" s="212" t="s">
        <v>676</v>
      </c>
    </row>
    <row r="971" spans="1:18" ht="58.15" customHeight="1">
      <c r="A971" s="209">
        <v>958</v>
      </c>
      <c r="B971" s="211">
        <v>10838</v>
      </c>
      <c r="C971" s="477" t="s">
        <v>1314</v>
      </c>
      <c r="D971" s="274"/>
      <c r="E971" s="402" t="s">
        <v>392</v>
      </c>
      <c r="F971" s="403" t="s">
        <v>1233</v>
      </c>
      <c r="G971" s="429" t="s">
        <v>1234</v>
      </c>
      <c r="H971" s="250" t="str">
        <f t="shared" si="50"/>
        <v>фото</v>
      </c>
      <c r="I971" s="153" t="s">
        <v>1279</v>
      </c>
      <c r="J971" s="478" t="s">
        <v>477</v>
      </c>
      <c r="K971" s="322">
        <v>1</v>
      </c>
      <c r="L971" s="404">
        <v>652.5</v>
      </c>
      <c r="M971" s="156">
        <v>1</v>
      </c>
      <c r="N971" s="213"/>
      <c r="O971" s="157">
        <f t="shared" si="51"/>
        <v>0</v>
      </c>
      <c r="P971" s="255">
        <v>4607109924990</v>
      </c>
      <c r="Q971" s="256"/>
      <c r="R971" s="212" t="s">
        <v>676</v>
      </c>
    </row>
    <row r="972" spans="1:18" ht="54" customHeight="1">
      <c r="A972" s="209">
        <v>959</v>
      </c>
      <c r="B972" s="211">
        <v>4182</v>
      </c>
      <c r="C972" s="477" t="s">
        <v>11291</v>
      </c>
      <c r="D972" s="274"/>
      <c r="E972" s="402" t="s">
        <v>392</v>
      </c>
      <c r="F972" s="403" t="s">
        <v>10988</v>
      </c>
      <c r="G972" s="429" t="s">
        <v>10989</v>
      </c>
      <c r="H972" s="250" t="str">
        <f t="shared" si="50"/>
        <v>фото</v>
      </c>
      <c r="I972" s="153" t="s">
        <v>11170</v>
      </c>
      <c r="J972" s="478" t="s">
        <v>477</v>
      </c>
      <c r="K972" s="322">
        <v>1</v>
      </c>
      <c r="L972" s="404">
        <v>719.4</v>
      </c>
      <c r="M972" s="156">
        <v>1</v>
      </c>
      <c r="N972" s="213"/>
      <c r="O972" s="157">
        <f t="shared" si="51"/>
        <v>0</v>
      </c>
      <c r="P972" s="255">
        <v>4607109976333</v>
      </c>
      <c r="Q972" s="256">
        <v>2025</v>
      </c>
      <c r="R972" s="212" t="s">
        <v>652</v>
      </c>
    </row>
    <row r="973" spans="1:18" ht="58.35" customHeight="1">
      <c r="A973" s="209">
        <v>960</v>
      </c>
      <c r="B973" s="211">
        <v>1109</v>
      </c>
      <c r="C973" s="477" t="s">
        <v>919</v>
      </c>
      <c r="D973" s="274"/>
      <c r="E973" s="402" t="s">
        <v>392</v>
      </c>
      <c r="F973" s="403" t="s">
        <v>844</v>
      </c>
      <c r="G973" s="429" t="s">
        <v>872</v>
      </c>
      <c r="H973" s="250" t="str">
        <f t="shared" si="50"/>
        <v>фото</v>
      </c>
      <c r="I973" s="153" t="s">
        <v>390</v>
      </c>
      <c r="J973" s="478" t="s">
        <v>477</v>
      </c>
      <c r="K973" s="322">
        <v>1</v>
      </c>
      <c r="L973" s="404">
        <v>570.6</v>
      </c>
      <c r="M973" s="156">
        <v>1</v>
      </c>
      <c r="N973" s="213"/>
      <c r="O973" s="157">
        <f t="shared" si="51"/>
        <v>0</v>
      </c>
      <c r="P973" s="255">
        <v>4607109977477</v>
      </c>
      <c r="Q973" s="256"/>
      <c r="R973" s="212" t="s">
        <v>652</v>
      </c>
    </row>
    <row r="974" spans="1:18" ht="58.35" customHeight="1">
      <c r="A974" s="209">
        <v>961</v>
      </c>
      <c r="B974" s="211">
        <v>4537</v>
      </c>
      <c r="C974" s="477" t="s">
        <v>8683</v>
      </c>
      <c r="D974" s="274"/>
      <c r="E974" s="402" t="s">
        <v>392</v>
      </c>
      <c r="F974" s="403" t="s">
        <v>8966</v>
      </c>
      <c r="G974" s="429" t="s">
        <v>8967</v>
      </c>
      <c r="H974" s="250" t="str">
        <f t="shared" si="50"/>
        <v>фото</v>
      </c>
      <c r="I974" s="153" t="s">
        <v>8804</v>
      </c>
      <c r="J974" s="478" t="s">
        <v>477</v>
      </c>
      <c r="K974" s="322">
        <v>1</v>
      </c>
      <c r="L974" s="404">
        <v>599.30000000000007</v>
      </c>
      <c r="M974" s="156">
        <v>1</v>
      </c>
      <c r="N974" s="213"/>
      <c r="O974" s="157">
        <f t="shared" si="51"/>
        <v>0</v>
      </c>
      <c r="P974" s="255">
        <v>4607109927632</v>
      </c>
      <c r="Q974" s="256"/>
      <c r="R974" s="212" t="s">
        <v>652</v>
      </c>
    </row>
    <row r="975" spans="1:18" ht="58.35" customHeight="1">
      <c r="A975" s="209">
        <v>962</v>
      </c>
      <c r="B975" s="211">
        <v>3137</v>
      </c>
      <c r="C975" s="477" t="s">
        <v>709</v>
      </c>
      <c r="D975" s="274"/>
      <c r="E975" s="402" t="s">
        <v>392</v>
      </c>
      <c r="F975" s="403" t="s">
        <v>710</v>
      </c>
      <c r="G975" s="429" t="s">
        <v>711</v>
      </c>
      <c r="H975" s="250" t="str">
        <f t="shared" si="50"/>
        <v>фото</v>
      </c>
      <c r="I975" s="153" t="s">
        <v>694</v>
      </c>
      <c r="J975" s="478" t="s">
        <v>477</v>
      </c>
      <c r="K975" s="322">
        <v>1</v>
      </c>
      <c r="L975" s="404">
        <v>475.8</v>
      </c>
      <c r="M975" s="156">
        <v>1</v>
      </c>
      <c r="N975" s="213"/>
      <c r="O975" s="157">
        <f t="shared" si="51"/>
        <v>0</v>
      </c>
      <c r="P975" s="255">
        <v>4607109955246</v>
      </c>
      <c r="Q975" s="428"/>
      <c r="R975" s="212" t="s">
        <v>652</v>
      </c>
    </row>
    <row r="976" spans="1:18" ht="58.35" customHeight="1">
      <c r="A976" s="209">
        <v>963</v>
      </c>
      <c r="B976" s="211">
        <v>2718</v>
      </c>
      <c r="C976" s="477" t="s">
        <v>1564</v>
      </c>
      <c r="D976" s="274"/>
      <c r="E976" s="402" t="s">
        <v>392</v>
      </c>
      <c r="F976" s="403" t="s">
        <v>1565</v>
      </c>
      <c r="G976" s="429" t="s">
        <v>1566</v>
      </c>
      <c r="H976" s="250" t="str">
        <f t="shared" si="50"/>
        <v>фото</v>
      </c>
      <c r="I976" s="153" t="s">
        <v>1567</v>
      </c>
      <c r="J976" s="478" t="s">
        <v>477</v>
      </c>
      <c r="K976" s="322">
        <v>1</v>
      </c>
      <c r="L976" s="404">
        <v>479.3</v>
      </c>
      <c r="M976" s="156">
        <v>1</v>
      </c>
      <c r="N976" s="213"/>
      <c r="O976" s="157">
        <f t="shared" si="51"/>
        <v>0</v>
      </c>
      <c r="P976" s="255">
        <v>4607109977484</v>
      </c>
      <c r="Q976" s="256"/>
      <c r="R976" s="212" t="s">
        <v>652</v>
      </c>
    </row>
    <row r="977" spans="1:18" ht="58.35" customHeight="1">
      <c r="A977" s="209">
        <v>964</v>
      </c>
      <c r="B977" s="211">
        <v>3138</v>
      </c>
      <c r="C977" s="477" t="s">
        <v>6069</v>
      </c>
      <c r="D977" s="274"/>
      <c r="E977" s="402" t="s">
        <v>392</v>
      </c>
      <c r="F977" s="403" t="s">
        <v>6070</v>
      </c>
      <c r="G977" s="429" t="s">
        <v>6071</v>
      </c>
      <c r="H977" s="250" t="str">
        <f t="shared" si="50"/>
        <v>фото</v>
      </c>
      <c r="I977" s="153" t="s">
        <v>6072</v>
      </c>
      <c r="J977" s="478" t="s">
        <v>477</v>
      </c>
      <c r="K977" s="322">
        <v>1</v>
      </c>
      <c r="L977" s="404">
        <v>479.3</v>
      </c>
      <c r="M977" s="156">
        <v>1</v>
      </c>
      <c r="N977" s="213"/>
      <c r="O977" s="157">
        <f t="shared" si="51"/>
        <v>0</v>
      </c>
      <c r="P977" s="255">
        <v>4607109955253</v>
      </c>
      <c r="Q977" s="428"/>
      <c r="R977" s="212" t="s">
        <v>652</v>
      </c>
    </row>
    <row r="978" spans="1:18" ht="58.35" customHeight="1">
      <c r="A978" s="209">
        <v>965</v>
      </c>
      <c r="B978" s="211">
        <v>3139</v>
      </c>
      <c r="C978" s="477" t="s">
        <v>712</v>
      </c>
      <c r="D978" s="274"/>
      <c r="E978" s="402" t="s">
        <v>392</v>
      </c>
      <c r="F978" s="403" t="s">
        <v>713</v>
      </c>
      <c r="G978" s="429" t="s">
        <v>714</v>
      </c>
      <c r="H978" s="250" t="str">
        <f t="shared" si="50"/>
        <v>фото</v>
      </c>
      <c r="I978" s="153" t="s">
        <v>715</v>
      </c>
      <c r="J978" s="478" t="s">
        <v>477</v>
      </c>
      <c r="K978" s="322">
        <v>1</v>
      </c>
      <c r="L978" s="404">
        <v>519.20000000000005</v>
      </c>
      <c r="M978" s="156">
        <v>1</v>
      </c>
      <c r="N978" s="213"/>
      <c r="O978" s="157">
        <f t="shared" si="51"/>
        <v>0</v>
      </c>
      <c r="P978" s="255">
        <v>4607109955260</v>
      </c>
      <c r="Q978" s="428"/>
      <c r="R978" s="212" t="s">
        <v>652</v>
      </c>
    </row>
    <row r="979" spans="1:18" ht="58.35" customHeight="1">
      <c r="A979" s="209">
        <v>966</v>
      </c>
      <c r="B979" s="211">
        <v>3140</v>
      </c>
      <c r="C979" s="477" t="s">
        <v>920</v>
      </c>
      <c r="D979" s="274"/>
      <c r="E979" s="402" t="s">
        <v>392</v>
      </c>
      <c r="F979" s="403" t="s">
        <v>555</v>
      </c>
      <c r="G979" s="429" t="s">
        <v>873</v>
      </c>
      <c r="H979" s="250" t="str">
        <f t="shared" si="50"/>
        <v>фото</v>
      </c>
      <c r="I979" s="153" t="s">
        <v>390</v>
      </c>
      <c r="J979" s="478" t="s">
        <v>477</v>
      </c>
      <c r="K979" s="322">
        <v>1</v>
      </c>
      <c r="L979" s="404">
        <v>729.1</v>
      </c>
      <c r="M979" s="156">
        <v>1</v>
      </c>
      <c r="N979" s="213"/>
      <c r="O979" s="157">
        <f t="shared" si="51"/>
        <v>0</v>
      </c>
      <c r="P979" s="255">
        <v>4607109955277</v>
      </c>
      <c r="Q979" s="256"/>
      <c r="R979" s="212" t="s">
        <v>652</v>
      </c>
    </row>
    <row r="980" spans="1:18" ht="58.35" customHeight="1">
      <c r="A980" s="209">
        <v>967</v>
      </c>
      <c r="B980" s="211">
        <v>2730</v>
      </c>
      <c r="C980" s="477" t="s">
        <v>716</v>
      </c>
      <c r="D980" s="274"/>
      <c r="E980" s="402" t="s">
        <v>392</v>
      </c>
      <c r="F980" s="403" t="s">
        <v>717</v>
      </c>
      <c r="G980" s="429" t="s">
        <v>718</v>
      </c>
      <c r="H980" s="250" t="str">
        <f t="shared" si="50"/>
        <v>фото</v>
      </c>
      <c r="I980" s="153" t="s">
        <v>390</v>
      </c>
      <c r="J980" s="478" t="s">
        <v>477</v>
      </c>
      <c r="K980" s="322">
        <v>1</v>
      </c>
      <c r="L980" s="404">
        <v>554</v>
      </c>
      <c r="M980" s="156">
        <v>1</v>
      </c>
      <c r="N980" s="213"/>
      <c r="O980" s="157">
        <f t="shared" si="51"/>
        <v>0</v>
      </c>
      <c r="P980" s="255">
        <v>4607109977491</v>
      </c>
      <c r="Q980" s="256"/>
      <c r="R980" s="212" t="s">
        <v>652</v>
      </c>
    </row>
    <row r="981" spans="1:18" ht="58.35" customHeight="1">
      <c r="A981" s="209">
        <v>968</v>
      </c>
      <c r="B981" s="211">
        <v>2222</v>
      </c>
      <c r="C981" s="477" t="s">
        <v>8684</v>
      </c>
      <c r="D981" s="274"/>
      <c r="E981" s="402" t="s">
        <v>392</v>
      </c>
      <c r="F981" s="403" t="s">
        <v>8968</v>
      </c>
      <c r="G981" s="429" t="s">
        <v>8969</v>
      </c>
      <c r="H981" s="250" t="str">
        <f t="shared" si="50"/>
        <v>фото</v>
      </c>
      <c r="I981" s="153" t="s">
        <v>8805</v>
      </c>
      <c r="J981" s="478" t="s">
        <v>477</v>
      </c>
      <c r="K981" s="322">
        <v>1</v>
      </c>
      <c r="L981" s="404">
        <v>502.5</v>
      </c>
      <c r="M981" s="156">
        <v>1</v>
      </c>
      <c r="N981" s="213"/>
      <c r="O981" s="157">
        <f t="shared" si="51"/>
        <v>0</v>
      </c>
      <c r="P981" s="255">
        <v>4607109973998</v>
      </c>
      <c r="Q981" s="256"/>
      <c r="R981" s="212" t="s">
        <v>652</v>
      </c>
    </row>
    <row r="982" spans="1:18" ht="58.15" customHeight="1">
      <c r="A982" s="209">
        <v>969</v>
      </c>
      <c r="B982" s="211">
        <v>4679</v>
      </c>
      <c r="C982" s="477" t="s">
        <v>8685</v>
      </c>
      <c r="D982" s="274"/>
      <c r="E982" s="402" t="s">
        <v>392</v>
      </c>
      <c r="F982" s="403" t="s">
        <v>8102</v>
      </c>
      <c r="G982" s="429" t="s">
        <v>8103</v>
      </c>
      <c r="H982" s="250" t="str">
        <f t="shared" si="50"/>
        <v>фото</v>
      </c>
      <c r="I982" s="153" t="s">
        <v>8220</v>
      </c>
      <c r="J982" s="478" t="s">
        <v>477</v>
      </c>
      <c r="K982" s="322">
        <v>1</v>
      </c>
      <c r="L982" s="404">
        <v>575.5</v>
      </c>
      <c r="M982" s="156">
        <v>1</v>
      </c>
      <c r="N982" s="213"/>
      <c r="O982" s="157">
        <f t="shared" si="51"/>
        <v>0</v>
      </c>
      <c r="P982" s="255">
        <v>4607109991008</v>
      </c>
      <c r="Q982" s="428"/>
      <c r="R982" s="212" t="s">
        <v>652</v>
      </c>
    </row>
    <row r="983" spans="1:18" ht="58.15" customHeight="1">
      <c r="A983" s="209">
        <v>970</v>
      </c>
      <c r="B983" s="211">
        <v>5648</v>
      </c>
      <c r="C983" s="477" t="s">
        <v>8685</v>
      </c>
      <c r="D983" s="274"/>
      <c r="E983" s="402" t="s">
        <v>392</v>
      </c>
      <c r="F983" s="403" t="s">
        <v>8102</v>
      </c>
      <c r="G983" s="429" t="s">
        <v>8103</v>
      </c>
      <c r="H983" s="250" t="str">
        <f t="shared" si="50"/>
        <v>фото</v>
      </c>
      <c r="I983" s="153" t="s">
        <v>8220</v>
      </c>
      <c r="J983" s="432" t="s">
        <v>6068</v>
      </c>
      <c r="K983" s="322">
        <v>1</v>
      </c>
      <c r="L983" s="404">
        <v>805.9</v>
      </c>
      <c r="M983" s="156">
        <v>1</v>
      </c>
      <c r="N983" s="213"/>
      <c r="O983" s="157">
        <f t="shared" si="51"/>
        <v>0</v>
      </c>
      <c r="P983" s="255">
        <v>4607109933251</v>
      </c>
      <c r="Q983" s="256"/>
      <c r="R983" s="212" t="s">
        <v>652</v>
      </c>
    </row>
    <row r="984" spans="1:18" ht="58.35" customHeight="1">
      <c r="A984" s="209">
        <v>971</v>
      </c>
      <c r="B984" s="211">
        <v>14811</v>
      </c>
      <c r="C984" s="477" t="s">
        <v>8686</v>
      </c>
      <c r="D984" s="274"/>
      <c r="E984" s="402" t="s">
        <v>392</v>
      </c>
      <c r="F984" s="403" t="s">
        <v>8970</v>
      </c>
      <c r="G984" s="429" t="s">
        <v>8971</v>
      </c>
      <c r="H984" s="250" t="str">
        <f t="shared" si="50"/>
        <v>фото</v>
      </c>
      <c r="I984" s="153" t="s">
        <v>8806</v>
      </c>
      <c r="J984" s="478" t="s">
        <v>477</v>
      </c>
      <c r="K984" s="322">
        <v>1</v>
      </c>
      <c r="L984" s="404">
        <v>502.5</v>
      </c>
      <c r="M984" s="156">
        <v>1</v>
      </c>
      <c r="N984" s="213"/>
      <c r="O984" s="157">
        <f t="shared" si="51"/>
        <v>0</v>
      </c>
      <c r="P984" s="255">
        <v>4607109977514</v>
      </c>
      <c r="Q984" s="256"/>
      <c r="R984" s="212" t="s">
        <v>652</v>
      </c>
    </row>
    <row r="985" spans="1:18" ht="58.35" customHeight="1">
      <c r="A985" s="209">
        <v>972</v>
      </c>
      <c r="B985" s="211">
        <v>6623</v>
      </c>
      <c r="C985" s="477" t="s">
        <v>8280</v>
      </c>
      <c r="D985" s="274"/>
      <c r="E985" s="402" t="s">
        <v>392</v>
      </c>
      <c r="F985" s="403" t="s">
        <v>8104</v>
      </c>
      <c r="G985" s="429" t="s">
        <v>8105</v>
      </c>
      <c r="H985" s="250" t="str">
        <f t="shared" si="50"/>
        <v>фото</v>
      </c>
      <c r="I985" s="153" t="s">
        <v>8221</v>
      </c>
      <c r="J985" s="478" t="s">
        <v>477</v>
      </c>
      <c r="K985" s="322">
        <v>1</v>
      </c>
      <c r="L985" s="404">
        <v>524.6</v>
      </c>
      <c r="M985" s="156">
        <v>1</v>
      </c>
      <c r="N985" s="213"/>
      <c r="O985" s="157">
        <f t="shared" si="51"/>
        <v>0</v>
      </c>
      <c r="P985" s="255">
        <v>4607109910115</v>
      </c>
      <c r="Q985" s="428"/>
      <c r="R985" s="212" t="s">
        <v>652</v>
      </c>
    </row>
    <row r="986" spans="1:18" ht="54" customHeight="1">
      <c r="A986" s="209">
        <v>973</v>
      </c>
      <c r="B986" s="211">
        <v>376</v>
      </c>
      <c r="C986" s="477" t="s">
        <v>11292</v>
      </c>
      <c r="D986" s="274"/>
      <c r="E986" s="402" t="s">
        <v>392</v>
      </c>
      <c r="F986" s="403" t="s">
        <v>10990</v>
      </c>
      <c r="G986" s="429" t="s">
        <v>10991</v>
      </c>
      <c r="H986" s="250" t="str">
        <f t="shared" si="50"/>
        <v>фото</v>
      </c>
      <c r="I986" s="153" t="s">
        <v>11171</v>
      </c>
      <c r="J986" s="478" t="s">
        <v>477</v>
      </c>
      <c r="K986" s="322">
        <v>1</v>
      </c>
      <c r="L986" s="404">
        <v>14794.4</v>
      </c>
      <c r="M986" s="156">
        <v>1</v>
      </c>
      <c r="N986" s="213"/>
      <c r="O986" s="157">
        <f t="shared" si="51"/>
        <v>0</v>
      </c>
      <c r="P986" s="255">
        <v>4607109953860</v>
      </c>
      <c r="Q986" s="256">
        <v>2025</v>
      </c>
      <c r="R986" s="212" t="s">
        <v>676</v>
      </c>
    </row>
    <row r="987" spans="1:18" ht="58.15" customHeight="1">
      <c r="A987" s="209">
        <v>974</v>
      </c>
      <c r="B987" s="211">
        <v>13299</v>
      </c>
      <c r="C987" s="477" t="s">
        <v>1568</v>
      </c>
      <c r="D987" s="274"/>
      <c r="E987" s="402" t="s">
        <v>392</v>
      </c>
      <c r="F987" s="403" t="s">
        <v>1569</v>
      </c>
      <c r="G987" s="429" t="s">
        <v>1570</v>
      </c>
      <c r="H987" s="250" t="str">
        <f t="shared" si="50"/>
        <v>фото</v>
      </c>
      <c r="I987" s="153" t="s">
        <v>1571</v>
      </c>
      <c r="J987" s="478" t="s">
        <v>477</v>
      </c>
      <c r="K987" s="322">
        <v>1</v>
      </c>
      <c r="L987" s="404">
        <v>479.3</v>
      </c>
      <c r="M987" s="156">
        <v>1</v>
      </c>
      <c r="N987" s="213"/>
      <c r="O987" s="157">
        <f t="shared" si="51"/>
        <v>0</v>
      </c>
      <c r="P987" s="255">
        <v>4607109921135</v>
      </c>
      <c r="Q987" s="256"/>
      <c r="R987" s="212" t="s">
        <v>676</v>
      </c>
    </row>
    <row r="988" spans="1:18" ht="60">
      <c r="A988" s="209">
        <v>975</v>
      </c>
      <c r="B988" s="211">
        <v>16266</v>
      </c>
      <c r="C988" s="477" t="s">
        <v>11293</v>
      </c>
      <c r="D988" s="274"/>
      <c r="E988" s="402" t="s">
        <v>392</v>
      </c>
      <c r="F988" s="403" t="s">
        <v>10992</v>
      </c>
      <c r="G988" s="429" t="s">
        <v>10993</v>
      </c>
      <c r="H988" s="250" t="str">
        <f t="shared" si="50"/>
        <v>фото</v>
      </c>
      <c r="I988" s="153" t="s">
        <v>11172</v>
      </c>
      <c r="J988" s="478" t="s">
        <v>477</v>
      </c>
      <c r="K988" s="322">
        <v>1</v>
      </c>
      <c r="L988" s="404">
        <v>1465.6999999999998</v>
      </c>
      <c r="M988" s="156">
        <v>1</v>
      </c>
      <c r="N988" s="213"/>
      <c r="O988" s="157">
        <f t="shared" si="51"/>
        <v>0</v>
      </c>
      <c r="P988" s="255">
        <v>4607109927397</v>
      </c>
      <c r="Q988" s="256">
        <v>2025</v>
      </c>
      <c r="R988" s="212" t="s">
        <v>676</v>
      </c>
    </row>
    <row r="989" spans="1:18" ht="60">
      <c r="A989" s="209">
        <v>976</v>
      </c>
      <c r="B989" s="211">
        <v>6874</v>
      </c>
      <c r="C989" s="477" t="s">
        <v>8687</v>
      </c>
      <c r="D989" s="274"/>
      <c r="E989" s="402" t="s">
        <v>392</v>
      </c>
      <c r="F989" s="403" t="s">
        <v>8972</v>
      </c>
      <c r="G989" s="429" t="s">
        <v>8973</v>
      </c>
      <c r="H989" s="250" t="str">
        <f t="shared" si="50"/>
        <v>фото</v>
      </c>
      <c r="I989" s="153" t="s">
        <v>8807</v>
      </c>
      <c r="J989" s="478" t="s">
        <v>477</v>
      </c>
      <c r="K989" s="322">
        <v>1</v>
      </c>
      <c r="L989" s="404">
        <v>799.1</v>
      </c>
      <c r="M989" s="156">
        <v>1</v>
      </c>
      <c r="N989" s="213"/>
      <c r="O989" s="157">
        <f t="shared" si="51"/>
        <v>0</v>
      </c>
      <c r="P989" s="255">
        <v>4607109945186</v>
      </c>
      <c r="Q989" s="256"/>
      <c r="R989" s="212" t="s">
        <v>652</v>
      </c>
    </row>
    <row r="990" spans="1:18" ht="58.35" customHeight="1">
      <c r="A990" s="209">
        <v>977</v>
      </c>
      <c r="B990" s="211">
        <v>1700</v>
      </c>
      <c r="C990" s="477" t="s">
        <v>719</v>
      </c>
      <c r="D990" s="274"/>
      <c r="E990" s="402" t="s">
        <v>392</v>
      </c>
      <c r="F990" s="403" t="s">
        <v>123</v>
      </c>
      <c r="G990" s="429" t="s">
        <v>720</v>
      </c>
      <c r="H990" s="250" t="str">
        <f t="shared" si="50"/>
        <v>фото</v>
      </c>
      <c r="I990" s="153" t="s">
        <v>721</v>
      </c>
      <c r="J990" s="478" t="s">
        <v>477</v>
      </c>
      <c r="K990" s="322">
        <v>1</v>
      </c>
      <c r="L990" s="404">
        <v>515.9</v>
      </c>
      <c r="M990" s="156">
        <v>1</v>
      </c>
      <c r="N990" s="213"/>
      <c r="O990" s="157">
        <f t="shared" si="51"/>
        <v>0</v>
      </c>
      <c r="P990" s="255">
        <v>4607109965887</v>
      </c>
      <c r="Q990" s="256"/>
      <c r="R990" s="212" t="s">
        <v>652</v>
      </c>
    </row>
    <row r="991" spans="1:18" ht="58.15" customHeight="1">
      <c r="A991" s="209">
        <v>978</v>
      </c>
      <c r="B991" s="211">
        <v>4465</v>
      </c>
      <c r="C991" s="477" t="s">
        <v>921</v>
      </c>
      <c r="D991" s="274"/>
      <c r="E991" s="402" t="s">
        <v>392</v>
      </c>
      <c r="F991" s="403" t="s">
        <v>845</v>
      </c>
      <c r="G991" s="429" t="s">
        <v>874</v>
      </c>
      <c r="H991" s="250" t="str">
        <f t="shared" si="50"/>
        <v>фото</v>
      </c>
      <c r="I991" s="153" t="s">
        <v>897</v>
      </c>
      <c r="J991" s="478" t="s">
        <v>477</v>
      </c>
      <c r="K991" s="322">
        <v>1</v>
      </c>
      <c r="L991" s="404">
        <v>515.9</v>
      </c>
      <c r="M991" s="156">
        <v>1</v>
      </c>
      <c r="N991" s="213"/>
      <c r="O991" s="157">
        <f t="shared" si="51"/>
        <v>0</v>
      </c>
      <c r="P991" s="255">
        <v>4607109927700</v>
      </c>
      <c r="Q991" s="256"/>
      <c r="R991" s="212" t="s">
        <v>676</v>
      </c>
    </row>
    <row r="992" spans="1:18" ht="58.35" customHeight="1">
      <c r="A992" s="209">
        <v>979</v>
      </c>
      <c r="B992" s="211">
        <v>4680</v>
      </c>
      <c r="C992" s="477" t="s">
        <v>11294</v>
      </c>
      <c r="D992" s="274"/>
      <c r="E992" s="402" t="s">
        <v>392</v>
      </c>
      <c r="F992" s="403" t="s">
        <v>10994</v>
      </c>
      <c r="G992" s="429" t="s">
        <v>10995</v>
      </c>
      <c r="H992" s="250" t="str">
        <f t="shared" si="50"/>
        <v>фото</v>
      </c>
      <c r="I992" s="153" t="s">
        <v>11173</v>
      </c>
      <c r="J992" s="478" t="s">
        <v>477</v>
      </c>
      <c r="K992" s="322">
        <v>1</v>
      </c>
      <c r="L992" s="404">
        <v>1396.8</v>
      </c>
      <c r="M992" s="156">
        <v>1</v>
      </c>
      <c r="N992" s="213"/>
      <c r="O992" s="157">
        <f t="shared" si="51"/>
        <v>0</v>
      </c>
      <c r="P992" s="255">
        <v>4607109991015</v>
      </c>
      <c r="Q992" s="428"/>
      <c r="R992" s="212" t="s">
        <v>652</v>
      </c>
    </row>
    <row r="993" spans="1:18" ht="58.15" customHeight="1">
      <c r="A993" s="209">
        <v>980</v>
      </c>
      <c r="B993" s="211">
        <v>14814</v>
      </c>
      <c r="C993" s="477" t="s">
        <v>8688</v>
      </c>
      <c r="D993" s="274"/>
      <c r="E993" s="402" t="s">
        <v>392</v>
      </c>
      <c r="F993" s="403" t="s">
        <v>8974</v>
      </c>
      <c r="G993" s="429" t="s">
        <v>8975</v>
      </c>
      <c r="H993" s="250" t="str">
        <f t="shared" si="50"/>
        <v>фото</v>
      </c>
      <c r="I993" s="153" t="s">
        <v>8808</v>
      </c>
      <c r="J993" s="478" t="s">
        <v>477</v>
      </c>
      <c r="K993" s="322">
        <v>1</v>
      </c>
      <c r="L993" s="404">
        <v>475.8</v>
      </c>
      <c r="M993" s="156">
        <v>1</v>
      </c>
      <c r="N993" s="213"/>
      <c r="O993" s="157">
        <f t="shared" si="51"/>
        <v>0</v>
      </c>
      <c r="P993" s="255">
        <v>4607109953945</v>
      </c>
      <c r="Q993" s="428"/>
      <c r="R993" s="212" t="s">
        <v>652</v>
      </c>
    </row>
    <row r="994" spans="1:18" ht="58.35" customHeight="1">
      <c r="A994" s="209">
        <v>981</v>
      </c>
      <c r="B994" s="211">
        <v>1811</v>
      </c>
      <c r="C994" s="477" t="s">
        <v>527</v>
      </c>
      <c r="D994" s="274"/>
      <c r="E994" s="402" t="s">
        <v>392</v>
      </c>
      <c r="F994" s="403" t="s">
        <v>451</v>
      </c>
      <c r="G994" s="429" t="s">
        <v>722</v>
      </c>
      <c r="H994" s="250" t="str">
        <f t="shared" si="50"/>
        <v>фото</v>
      </c>
      <c r="I994" s="153" t="s">
        <v>488</v>
      </c>
      <c r="J994" s="478" t="s">
        <v>477</v>
      </c>
      <c r="K994" s="322">
        <v>1</v>
      </c>
      <c r="L994" s="404">
        <v>529.20000000000005</v>
      </c>
      <c r="M994" s="156">
        <v>1</v>
      </c>
      <c r="N994" s="213"/>
      <c r="O994" s="157">
        <f t="shared" si="51"/>
        <v>0</v>
      </c>
      <c r="P994" s="255">
        <v>4607109969502</v>
      </c>
      <c r="Q994" s="256"/>
      <c r="R994" s="212" t="s">
        <v>652</v>
      </c>
    </row>
    <row r="995" spans="1:18" ht="58.15" customHeight="1">
      <c r="A995" s="209">
        <v>982</v>
      </c>
      <c r="B995" s="211">
        <v>627</v>
      </c>
      <c r="C995" s="477" t="s">
        <v>723</v>
      </c>
      <c r="D995" s="274"/>
      <c r="E995" s="402" t="s">
        <v>392</v>
      </c>
      <c r="F995" s="403" t="s">
        <v>724</v>
      </c>
      <c r="G995" s="429" t="s">
        <v>725</v>
      </c>
      <c r="H995" s="250" t="str">
        <f t="shared" si="50"/>
        <v>фото</v>
      </c>
      <c r="I995" s="153" t="s">
        <v>726</v>
      </c>
      <c r="J995" s="478" t="s">
        <v>477</v>
      </c>
      <c r="K995" s="322">
        <v>1</v>
      </c>
      <c r="L995" s="404">
        <v>545.4</v>
      </c>
      <c r="M995" s="156">
        <v>1</v>
      </c>
      <c r="N995" s="213"/>
      <c r="O995" s="157">
        <f t="shared" si="51"/>
        <v>0</v>
      </c>
      <c r="P995" s="255">
        <v>4607109969519</v>
      </c>
      <c r="Q995" s="256"/>
      <c r="R995" s="212" t="s">
        <v>652</v>
      </c>
    </row>
    <row r="996" spans="1:18" ht="58.15" customHeight="1">
      <c r="A996" s="209">
        <v>983</v>
      </c>
      <c r="B996" s="211">
        <v>6591</v>
      </c>
      <c r="C996" s="477" t="s">
        <v>723</v>
      </c>
      <c r="D996" s="274"/>
      <c r="E996" s="402" t="s">
        <v>392</v>
      </c>
      <c r="F996" s="403" t="s">
        <v>724</v>
      </c>
      <c r="G996" s="429" t="s">
        <v>725</v>
      </c>
      <c r="H996" s="250" t="str">
        <f t="shared" si="50"/>
        <v>фото</v>
      </c>
      <c r="I996" s="153" t="s">
        <v>726</v>
      </c>
      <c r="J996" s="432" t="s">
        <v>6068</v>
      </c>
      <c r="K996" s="322">
        <v>1</v>
      </c>
      <c r="L996" s="404">
        <v>799.6</v>
      </c>
      <c r="M996" s="156">
        <v>1</v>
      </c>
      <c r="N996" s="213"/>
      <c r="O996" s="157">
        <f t="shared" si="51"/>
        <v>0</v>
      </c>
      <c r="P996" s="255">
        <v>4607109910108</v>
      </c>
      <c r="Q996" s="256"/>
      <c r="R996" s="212" t="s">
        <v>652</v>
      </c>
    </row>
    <row r="997" spans="1:18" ht="58.15" customHeight="1">
      <c r="A997" s="209">
        <v>984</v>
      </c>
      <c r="B997" s="211">
        <v>13301</v>
      </c>
      <c r="C997" s="477" t="s">
        <v>1573</v>
      </c>
      <c r="D997" s="274"/>
      <c r="E997" s="402" t="s">
        <v>392</v>
      </c>
      <c r="F997" s="403" t="s">
        <v>426</v>
      </c>
      <c r="G997" s="429" t="s">
        <v>638</v>
      </c>
      <c r="H997" s="250" t="str">
        <f t="shared" si="50"/>
        <v>фото</v>
      </c>
      <c r="I997" s="153" t="s">
        <v>1574</v>
      </c>
      <c r="J997" s="478" t="s">
        <v>477</v>
      </c>
      <c r="K997" s="322">
        <v>1</v>
      </c>
      <c r="L997" s="404">
        <v>719.4</v>
      </c>
      <c r="M997" s="156">
        <v>1</v>
      </c>
      <c r="N997" s="213"/>
      <c r="O997" s="157">
        <f t="shared" si="51"/>
        <v>0</v>
      </c>
      <c r="P997" s="255">
        <v>4607109921111</v>
      </c>
      <c r="Q997" s="256"/>
      <c r="R997" s="212" t="s">
        <v>652</v>
      </c>
    </row>
    <row r="998" spans="1:18" ht="58.15" customHeight="1">
      <c r="A998" s="209">
        <v>985</v>
      </c>
      <c r="B998" s="211">
        <v>6554</v>
      </c>
      <c r="C998" s="477" t="s">
        <v>1573</v>
      </c>
      <c r="D998" s="274"/>
      <c r="E998" s="402" t="s">
        <v>392</v>
      </c>
      <c r="F998" s="403" t="s">
        <v>426</v>
      </c>
      <c r="G998" s="429" t="s">
        <v>638</v>
      </c>
      <c r="H998" s="250" t="str">
        <f t="shared" si="50"/>
        <v>фото</v>
      </c>
      <c r="I998" s="153" t="s">
        <v>1574</v>
      </c>
      <c r="J998" s="432" t="s">
        <v>6068</v>
      </c>
      <c r="K998" s="322">
        <v>1</v>
      </c>
      <c r="L998" s="404">
        <v>928.6</v>
      </c>
      <c r="M998" s="156">
        <v>1</v>
      </c>
      <c r="N998" s="213"/>
      <c r="O998" s="157">
        <f t="shared" si="51"/>
        <v>0</v>
      </c>
      <c r="P998" s="255">
        <v>4607109910092</v>
      </c>
      <c r="Q998" s="256"/>
      <c r="R998" s="212" t="s">
        <v>652</v>
      </c>
    </row>
    <row r="999" spans="1:18" ht="58.35" customHeight="1">
      <c r="A999" s="209">
        <v>986</v>
      </c>
      <c r="B999" s="211">
        <v>3142</v>
      </c>
      <c r="C999" s="477" t="s">
        <v>922</v>
      </c>
      <c r="D999" s="274"/>
      <c r="E999" s="402" t="s">
        <v>392</v>
      </c>
      <c r="F999" s="403" t="s">
        <v>846</v>
      </c>
      <c r="G999" s="429" t="s">
        <v>875</v>
      </c>
      <c r="H999" s="250" t="str">
        <f t="shared" si="50"/>
        <v>фото</v>
      </c>
      <c r="I999" s="153" t="s">
        <v>898</v>
      </c>
      <c r="J999" s="478" t="s">
        <v>477</v>
      </c>
      <c r="K999" s="322">
        <v>1</v>
      </c>
      <c r="L999" s="404">
        <v>715.7</v>
      </c>
      <c r="M999" s="156">
        <v>1</v>
      </c>
      <c r="N999" s="213"/>
      <c r="O999" s="157">
        <f t="shared" si="51"/>
        <v>0</v>
      </c>
      <c r="P999" s="255">
        <v>4607109955291</v>
      </c>
      <c r="Q999" s="256"/>
      <c r="R999" s="212" t="s">
        <v>652</v>
      </c>
    </row>
    <row r="1000" spans="1:18" ht="58.35" customHeight="1">
      <c r="A1000" s="209">
        <v>987</v>
      </c>
      <c r="B1000" s="211">
        <v>10752</v>
      </c>
      <c r="C1000" s="477" t="s">
        <v>8689</v>
      </c>
      <c r="D1000" s="274"/>
      <c r="E1000" s="402" t="s">
        <v>392</v>
      </c>
      <c r="F1000" s="403" t="s">
        <v>8976</v>
      </c>
      <c r="G1000" s="429" t="s">
        <v>8977</v>
      </c>
      <c r="H1000" s="250" t="str">
        <f t="shared" si="50"/>
        <v>фото</v>
      </c>
      <c r="I1000" s="153" t="s">
        <v>8809</v>
      </c>
      <c r="J1000" s="478" t="s">
        <v>477</v>
      </c>
      <c r="K1000" s="322">
        <v>1</v>
      </c>
      <c r="L1000" s="404">
        <v>502.5</v>
      </c>
      <c r="M1000" s="156">
        <v>1</v>
      </c>
      <c r="N1000" s="213"/>
      <c r="O1000" s="157">
        <f t="shared" si="51"/>
        <v>0</v>
      </c>
      <c r="P1000" s="255">
        <v>4607109925836</v>
      </c>
      <c r="Q1000" s="256"/>
      <c r="R1000" s="212" t="s">
        <v>652</v>
      </c>
    </row>
    <row r="1001" spans="1:18" ht="58.35" customHeight="1">
      <c r="A1001" s="209">
        <v>988</v>
      </c>
      <c r="B1001" s="211">
        <v>2023</v>
      </c>
      <c r="C1001" s="477" t="s">
        <v>8689</v>
      </c>
      <c r="D1001" s="274"/>
      <c r="E1001" s="402" t="s">
        <v>392</v>
      </c>
      <c r="F1001" s="403" t="s">
        <v>8976</v>
      </c>
      <c r="G1001" s="429" t="s">
        <v>8977</v>
      </c>
      <c r="H1001" s="250" t="str">
        <f t="shared" si="50"/>
        <v>фото</v>
      </c>
      <c r="I1001" s="153" t="s">
        <v>8809</v>
      </c>
      <c r="J1001" s="432" t="s">
        <v>6068</v>
      </c>
      <c r="K1001" s="322">
        <v>1</v>
      </c>
      <c r="L1001" s="404">
        <v>775.6</v>
      </c>
      <c r="M1001" s="156">
        <v>1</v>
      </c>
      <c r="N1001" s="213"/>
      <c r="O1001" s="157">
        <f t="shared" si="51"/>
        <v>0</v>
      </c>
      <c r="P1001" s="255">
        <v>4607109987971</v>
      </c>
      <c r="Q1001" s="256"/>
      <c r="R1001" s="212" t="s">
        <v>652</v>
      </c>
    </row>
    <row r="1002" spans="1:18" ht="58.35" customHeight="1">
      <c r="A1002" s="209">
        <v>989</v>
      </c>
      <c r="B1002" s="211">
        <v>628</v>
      </c>
      <c r="C1002" s="477" t="s">
        <v>8690</v>
      </c>
      <c r="D1002" s="274"/>
      <c r="E1002" s="402" t="s">
        <v>392</v>
      </c>
      <c r="F1002" s="403" t="s">
        <v>8978</v>
      </c>
      <c r="G1002" s="429" t="s">
        <v>8979</v>
      </c>
      <c r="H1002" s="250" t="str">
        <f t="shared" si="50"/>
        <v>фото</v>
      </c>
      <c r="I1002" s="153" t="s">
        <v>8810</v>
      </c>
      <c r="J1002" s="478" t="s">
        <v>477</v>
      </c>
      <c r="K1002" s="322">
        <v>1</v>
      </c>
      <c r="L1002" s="404">
        <v>595.80000000000007</v>
      </c>
      <c r="M1002" s="156">
        <v>1</v>
      </c>
      <c r="N1002" s="213"/>
      <c r="O1002" s="157">
        <f t="shared" si="51"/>
        <v>0</v>
      </c>
      <c r="P1002" s="255">
        <v>4607109969526</v>
      </c>
      <c r="Q1002" s="256"/>
      <c r="R1002" s="212" t="s">
        <v>652</v>
      </c>
    </row>
    <row r="1003" spans="1:18" ht="58.35" customHeight="1">
      <c r="A1003" s="209">
        <v>990</v>
      </c>
      <c r="B1003" s="211">
        <v>6150</v>
      </c>
      <c r="C1003" s="477" t="s">
        <v>8690</v>
      </c>
      <c r="D1003" s="274"/>
      <c r="E1003" s="402" t="s">
        <v>392</v>
      </c>
      <c r="F1003" s="403" t="s">
        <v>8978</v>
      </c>
      <c r="G1003" s="429" t="s">
        <v>8979</v>
      </c>
      <c r="H1003" s="250" t="str">
        <f t="shared" si="50"/>
        <v>фото</v>
      </c>
      <c r="I1003" s="153" t="s">
        <v>8810</v>
      </c>
      <c r="J1003" s="432" t="s">
        <v>6068</v>
      </c>
      <c r="K1003" s="322">
        <v>1</v>
      </c>
      <c r="L1003" s="404">
        <v>882.1</v>
      </c>
      <c r="M1003" s="156">
        <v>1</v>
      </c>
      <c r="N1003" s="213"/>
      <c r="O1003" s="157">
        <f t="shared" si="51"/>
        <v>0</v>
      </c>
      <c r="P1003" s="255">
        <v>4607109910085</v>
      </c>
      <c r="Q1003" s="428"/>
      <c r="R1003" s="212" t="s">
        <v>652</v>
      </c>
    </row>
    <row r="1004" spans="1:18" ht="58.35" customHeight="1">
      <c r="A1004" s="209">
        <v>991</v>
      </c>
      <c r="B1004" s="211">
        <v>3144</v>
      </c>
      <c r="C1004" s="477" t="s">
        <v>528</v>
      </c>
      <c r="D1004" s="274"/>
      <c r="E1004" s="402" t="s">
        <v>392</v>
      </c>
      <c r="F1004" s="403" t="s">
        <v>452</v>
      </c>
      <c r="G1004" s="429" t="s">
        <v>731</v>
      </c>
      <c r="H1004" s="250" t="str">
        <f t="shared" si="50"/>
        <v>фото</v>
      </c>
      <c r="I1004" s="153" t="s">
        <v>489</v>
      </c>
      <c r="J1004" s="478" t="s">
        <v>477</v>
      </c>
      <c r="K1004" s="322">
        <v>1</v>
      </c>
      <c r="L1004" s="404">
        <v>475</v>
      </c>
      <c r="M1004" s="156">
        <v>1</v>
      </c>
      <c r="N1004" s="213"/>
      <c r="O1004" s="157">
        <f t="shared" si="51"/>
        <v>0</v>
      </c>
      <c r="P1004" s="255">
        <v>4607109955314</v>
      </c>
      <c r="Q1004" s="256"/>
      <c r="R1004" s="212" t="s">
        <v>652</v>
      </c>
    </row>
    <row r="1005" spans="1:18" ht="58.15" customHeight="1">
      <c r="A1005" s="209">
        <v>992</v>
      </c>
      <c r="B1005" s="211">
        <v>4129</v>
      </c>
      <c r="C1005" s="477" t="s">
        <v>1317</v>
      </c>
      <c r="D1005" s="274"/>
      <c r="E1005" s="402" t="s">
        <v>392</v>
      </c>
      <c r="F1005" s="403" t="s">
        <v>1241</v>
      </c>
      <c r="G1005" s="429" t="s">
        <v>1242</v>
      </c>
      <c r="H1005" s="250" t="str">
        <f t="shared" si="50"/>
        <v>фото</v>
      </c>
      <c r="I1005" s="153" t="s">
        <v>1283</v>
      </c>
      <c r="J1005" s="478" t="s">
        <v>477</v>
      </c>
      <c r="K1005" s="322">
        <v>1</v>
      </c>
      <c r="L1005" s="404">
        <v>529.20000000000005</v>
      </c>
      <c r="M1005" s="156">
        <v>1</v>
      </c>
      <c r="N1005" s="213"/>
      <c r="O1005" s="157">
        <f t="shared" si="51"/>
        <v>0</v>
      </c>
      <c r="P1005" s="255">
        <v>4607109983478</v>
      </c>
      <c r="Q1005" s="256"/>
      <c r="R1005" s="212" t="s">
        <v>652</v>
      </c>
    </row>
    <row r="1006" spans="1:18" ht="58.35" customHeight="1">
      <c r="A1006" s="209">
        <v>993</v>
      </c>
      <c r="B1006" s="211">
        <v>2711</v>
      </c>
      <c r="C1006" s="477" t="s">
        <v>1575</v>
      </c>
      <c r="D1006" s="274"/>
      <c r="E1006" s="402" t="s">
        <v>392</v>
      </c>
      <c r="F1006" s="403" t="s">
        <v>1576</v>
      </c>
      <c r="G1006" s="429" t="s">
        <v>1577</v>
      </c>
      <c r="H1006" s="250" t="str">
        <f t="shared" si="50"/>
        <v>фото</v>
      </c>
      <c r="I1006" s="153" t="s">
        <v>389</v>
      </c>
      <c r="J1006" s="478" t="s">
        <v>477</v>
      </c>
      <c r="K1006" s="322">
        <v>1</v>
      </c>
      <c r="L1006" s="404">
        <v>546</v>
      </c>
      <c r="M1006" s="156">
        <v>1</v>
      </c>
      <c r="N1006" s="213"/>
      <c r="O1006" s="157">
        <f t="shared" si="51"/>
        <v>0</v>
      </c>
      <c r="P1006" s="255">
        <v>4607109977583</v>
      </c>
      <c r="Q1006" s="256"/>
      <c r="R1006" s="212" t="s">
        <v>652</v>
      </c>
    </row>
    <row r="1007" spans="1:18" ht="58.15" customHeight="1">
      <c r="A1007" s="209">
        <v>994</v>
      </c>
      <c r="B1007" s="211">
        <v>629</v>
      </c>
      <c r="C1007" s="477" t="s">
        <v>727</v>
      </c>
      <c r="D1007" s="274"/>
      <c r="E1007" s="402" t="s">
        <v>392</v>
      </c>
      <c r="F1007" s="403" t="s">
        <v>728</v>
      </c>
      <c r="G1007" s="429" t="s">
        <v>729</v>
      </c>
      <c r="H1007" s="250" t="str">
        <f t="shared" si="50"/>
        <v>фото</v>
      </c>
      <c r="I1007" s="153" t="s">
        <v>730</v>
      </c>
      <c r="J1007" s="478" t="s">
        <v>477</v>
      </c>
      <c r="K1007" s="322">
        <v>1</v>
      </c>
      <c r="L1007" s="404">
        <v>782.5</v>
      </c>
      <c r="M1007" s="156">
        <v>1</v>
      </c>
      <c r="N1007" s="213"/>
      <c r="O1007" s="157">
        <f t="shared" si="51"/>
        <v>0</v>
      </c>
      <c r="P1007" s="255">
        <v>4607109969533</v>
      </c>
      <c r="Q1007" s="428"/>
      <c r="R1007" s="212" t="s">
        <v>676</v>
      </c>
    </row>
    <row r="1008" spans="1:18" ht="58.15" customHeight="1">
      <c r="A1008" s="209">
        <v>995</v>
      </c>
      <c r="B1008" s="211">
        <v>5356</v>
      </c>
      <c r="C1008" s="477" t="s">
        <v>727</v>
      </c>
      <c r="D1008" s="274"/>
      <c r="E1008" s="402" t="s">
        <v>392</v>
      </c>
      <c r="F1008" s="403" t="s">
        <v>728</v>
      </c>
      <c r="G1008" s="429" t="s">
        <v>729</v>
      </c>
      <c r="H1008" s="250" t="str">
        <f t="shared" si="50"/>
        <v>фото</v>
      </c>
      <c r="I1008" s="153" t="s">
        <v>730</v>
      </c>
      <c r="J1008" s="432" t="s">
        <v>6068</v>
      </c>
      <c r="K1008" s="322">
        <v>1</v>
      </c>
      <c r="L1008" s="404">
        <v>1028.8999999999999</v>
      </c>
      <c r="M1008" s="156">
        <v>1</v>
      </c>
      <c r="N1008" s="213"/>
      <c r="O1008" s="157">
        <f t="shared" si="51"/>
        <v>0</v>
      </c>
      <c r="P1008" s="255">
        <v>4607109910078</v>
      </c>
      <c r="Q1008" s="256"/>
      <c r="R1008" s="212" t="s">
        <v>676</v>
      </c>
    </row>
    <row r="1009" spans="1:18" ht="58.15" customHeight="1">
      <c r="A1009" s="209">
        <v>996</v>
      </c>
      <c r="B1009" s="211">
        <v>10845</v>
      </c>
      <c r="C1009" s="477" t="s">
        <v>1318</v>
      </c>
      <c r="D1009" s="274"/>
      <c r="E1009" s="402" t="s">
        <v>392</v>
      </c>
      <c r="F1009" s="403" t="s">
        <v>1243</v>
      </c>
      <c r="G1009" s="429" t="s">
        <v>1244</v>
      </c>
      <c r="H1009" s="250" t="str">
        <f t="shared" si="50"/>
        <v>фото</v>
      </c>
      <c r="I1009" s="153" t="s">
        <v>662</v>
      </c>
      <c r="J1009" s="478" t="s">
        <v>477</v>
      </c>
      <c r="K1009" s="322">
        <v>1</v>
      </c>
      <c r="L1009" s="404">
        <v>546</v>
      </c>
      <c r="M1009" s="156">
        <v>1</v>
      </c>
      <c r="N1009" s="213"/>
      <c r="O1009" s="157">
        <f t="shared" si="51"/>
        <v>0</v>
      </c>
      <c r="P1009" s="255">
        <v>4607109924921</v>
      </c>
      <c r="Q1009" s="256"/>
      <c r="R1009" s="212" t="s">
        <v>652</v>
      </c>
    </row>
    <row r="1010" spans="1:18" ht="58.15" customHeight="1">
      <c r="A1010" s="209">
        <v>997</v>
      </c>
      <c r="B1010" s="211">
        <v>3143</v>
      </c>
      <c r="C1010" s="477" t="s">
        <v>923</v>
      </c>
      <c r="D1010" s="274"/>
      <c r="E1010" s="402" t="s">
        <v>392</v>
      </c>
      <c r="F1010" s="403" t="s">
        <v>847</v>
      </c>
      <c r="G1010" s="429" t="s">
        <v>876</v>
      </c>
      <c r="H1010" s="250" t="str">
        <f t="shared" si="50"/>
        <v>фото</v>
      </c>
      <c r="I1010" s="153" t="s">
        <v>899</v>
      </c>
      <c r="J1010" s="478" t="s">
        <v>477</v>
      </c>
      <c r="K1010" s="322">
        <v>1</v>
      </c>
      <c r="L1010" s="404">
        <v>688.5</v>
      </c>
      <c r="M1010" s="156">
        <v>1</v>
      </c>
      <c r="N1010" s="213"/>
      <c r="O1010" s="157">
        <f t="shared" si="51"/>
        <v>0</v>
      </c>
      <c r="P1010" s="255">
        <v>4607109955307</v>
      </c>
      <c r="Q1010" s="428"/>
      <c r="R1010" s="212" t="s">
        <v>652</v>
      </c>
    </row>
    <row r="1011" spans="1:18" ht="58.15" customHeight="1">
      <c r="A1011" s="209">
        <v>998</v>
      </c>
      <c r="B1011" s="211">
        <v>516</v>
      </c>
      <c r="C1011" s="477" t="s">
        <v>923</v>
      </c>
      <c r="D1011" s="274"/>
      <c r="E1011" s="402" t="s">
        <v>392</v>
      </c>
      <c r="F1011" s="403" t="s">
        <v>847</v>
      </c>
      <c r="G1011" s="429" t="s">
        <v>876</v>
      </c>
      <c r="H1011" s="250" t="str">
        <f t="shared" si="50"/>
        <v>фото</v>
      </c>
      <c r="I1011" s="153" t="s">
        <v>899</v>
      </c>
      <c r="J1011" s="432" t="s">
        <v>6068</v>
      </c>
      <c r="K1011" s="322">
        <v>1</v>
      </c>
      <c r="L1011" s="404">
        <v>947.6</v>
      </c>
      <c r="M1011" s="156">
        <v>1</v>
      </c>
      <c r="N1011" s="213"/>
      <c r="O1011" s="157">
        <f t="shared" si="51"/>
        <v>0</v>
      </c>
      <c r="P1011" s="255">
        <v>4607109960035</v>
      </c>
      <c r="Q1011" s="256"/>
      <c r="R1011" s="212" t="s">
        <v>652</v>
      </c>
    </row>
    <row r="1012" spans="1:18" ht="54" customHeight="1">
      <c r="A1012" s="209">
        <v>999</v>
      </c>
      <c r="B1012" s="211">
        <v>668</v>
      </c>
      <c r="C1012" s="477" t="s">
        <v>11295</v>
      </c>
      <c r="D1012" s="274"/>
      <c r="E1012" s="402" t="s">
        <v>392</v>
      </c>
      <c r="F1012" s="403" t="s">
        <v>10996</v>
      </c>
      <c r="G1012" s="429" t="s">
        <v>10997</v>
      </c>
      <c r="H1012" s="250" t="str">
        <f t="shared" si="50"/>
        <v>фото</v>
      </c>
      <c r="I1012" s="153" t="s">
        <v>11174</v>
      </c>
      <c r="J1012" s="432" t="s">
        <v>6068</v>
      </c>
      <c r="K1012" s="322">
        <v>1</v>
      </c>
      <c r="L1012" s="404">
        <v>799.1</v>
      </c>
      <c r="M1012" s="156">
        <v>1</v>
      </c>
      <c r="N1012" s="213"/>
      <c r="O1012" s="157">
        <f t="shared" si="51"/>
        <v>0</v>
      </c>
      <c r="P1012" s="255">
        <v>4607109976371</v>
      </c>
      <c r="Q1012" s="256">
        <v>2025</v>
      </c>
      <c r="R1012" s="212" t="s">
        <v>676</v>
      </c>
    </row>
    <row r="1013" spans="1:18" ht="58.35" customHeight="1">
      <c r="A1013" s="209">
        <v>1000</v>
      </c>
      <c r="B1013" s="211">
        <v>2712</v>
      </c>
      <c r="C1013" s="477" t="s">
        <v>1319</v>
      </c>
      <c r="D1013" s="274"/>
      <c r="E1013" s="402" t="s">
        <v>392</v>
      </c>
      <c r="F1013" s="403" t="s">
        <v>1245</v>
      </c>
      <c r="G1013" s="429" t="s">
        <v>1246</v>
      </c>
      <c r="H1013" s="250" t="str">
        <f t="shared" si="50"/>
        <v>фото</v>
      </c>
      <c r="I1013" s="153" t="s">
        <v>1284</v>
      </c>
      <c r="J1013" s="478" t="s">
        <v>477</v>
      </c>
      <c r="K1013" s="322">
        <v>1</v>
      </c>
      <c r="L1013" s="404">
        <v>719.4</v>
      </c>
      <c r="M1013" s="156">
        <v>1</v>
      </c>
      <c r="N1013" s="213"/>
      <c r="O1013" s="157">
        <f t="shared" si="51"/>
        <v>0</v>
      </c>
      <c r="P1013" s="255">
        <v>4607109977590</v>
      </c>
      <c r="Q1013" s="256"/>
      <c r="R1013" s="212" t="s">
        <v>652</v>
      </c>
    </row>
    <row r="1014" spans="1:18" ht="58.35" customHeight="1">
      <c r="A1014" s="209">
        <v>1001</v>
      </c>
      <c r="B1014" s="211">
        <v>1701</v>
      </c>
      <c r="C1014" s="477" t="s">
        <v>529</v>
      </c>
      <c r="D1014" s="274"/>
      <c r="E1014" s="402" t="s">
        <v>392</v>
      </c>
      <c r="F1014" s="403" t="s">
        <v>453</v>
      </c>
      <c r="G1014" s="429" t="s">
        <v>732</v>
      </c>
      <c r="H1014" s="250" t="str">
        <f t="shared" si="50"/>
        <v>фото</v>
      </c>
      <c r="I1014" s="153" t="s">
        <v>490</v>
      </c>
      <c r="J1014" s="478" t="s">
        <v>477</v>
      </c>
      <c r="K1014" s="322">
        <v>1</v>
      </c>
      <c r="L1014" s="404">
        <v>449.20000000000005</v>
      </c>
      <c r="M1014" s="156">
        <v>1</v>
      </c>
      <c r="N1014" s="213"/>
      <c r="O1014" s="157">
        <f t="shared" si="51"/>
        <v>0</v>
      </c>
      <c r="P1014" s="255">
        <v>4607109965894</v>
      </c>
      <c r="Q1014" s="256"/>
      <c r="R1014" s="212" t="s">
        <v>652</v>
      </c>
    </row>
    <row r="1015" spans="1:18" ht="58.35" customHeight="1">
      <c r="A1015" s="209">
        <v>1002</v>
      </c>
      <c r="B1015" s="211">
        <v>6387</v>
      </c>
      <c r="C1015" s="477" t="s">
        <v>529</v>
      </c>
      <c r="D1015" s="274"/>
      <c r="E1015" s="402" t="s">
        <v>392</v>
      </c>
      <c r="F1015" s="403" t="s">
        <v>453</v>
      </c>
      <c r="G1015" s="429" t="s">
        <v>732</v>
      </c>
      <c r="H1015" s="250" t="str">
        <f t="shared" si="50"/>
        <v>фото</v>
      </c>
      <c r="I1015" s="153" t="s">
        <v>490</v>
      </c>
      <c r="J1015" s="432" t="s">
        <v>6068</v>
      </c>
      <c r="K1015" s="322">
        <v>1</v>
      </c>
      <c r="L1015" s="404">
        <v>682.30000000000007</v>
      </c>
      <c r="M1015" s="156">
        <v>1</v>
      </c>
      <c r="N1015" s="213"/>
      <c r="O1015" s="157">
        <f t="shared" si="51"/>
        <v>0</v>
      </c>
      <c r="P1015" s="255">
        <v>4607109910054</v>
      </c>
      <c r="Q1015" s="256"/>
      <c r="R1015" s="212" t="s">
        <v>652</v>
      </c>
    </row>
    <row r="1016" spans="1:18" ht="58.35" customHeight="1">
      <c r="A1016" s="209">
        <v>1003</v>
      </c>
      <c r="B1016" s="211">
        <v>4386</v>
      </c>
      <c r="C1016" s="477" t="s">
        <v>529</v>
      </c>
      <c r="D1016" s="274"/>
      <c r="E1016" s="402" t="s">
        <v>392</v>
      </c>
      <c r="F1016" s="403" t="s">
        <v>453</v>
      </c>
      <c r="G1016" s="429" t="s">
        <v>732</v>
      </c>
      <c r="H1016" s="250" t="str">
        <f t="shared" si="50"/>
        <v>фото</v>
      </c>
      <c r="I1016" s="153" t="s">
        <v>490</v>
      </c>
      <c r="J1016" s="432" t="s">
        <v>8811</v>
      </c>
      <c r="K1016" s="322">
        <v>1</v>
      </c>
      <c r="L1016" s="404">
        <v>948.80000000000007</v>
      </c>
      <c r="M1016" s="156">
        <v>1</v>
      </c>
      <c r="N1016" s="213"/>
      <c r="O1016" s="157">
        <f t="shared" si="51"/>
        <v>0</v>
      </c>
      <c r="P1016" s="255">
        <v>4607109988077</v>
      </c>
      <c r="Q1016" s="256"/>
      <c r="R1016" s="212" t="s">
        <v>652</v>
      </c>
    </row>
    <row r="1017" spans="1:18" ht="58.15" customHeight="1">
      <c r="A1017" s="209">
        <v>1004</v>
      </c>
      <c r="B1017" s="211">
        <v>1412</v>
      </c>
      <c r="C1017" s="477" t="s">
        <v>8281</v>
      </c>
      <c r="D1017" s="274"/>
      <c r="E1017" s="402" t="s">
        <v>392</v>
      </c>
      <c r="F1017" s="403" t="s">
        <v>8106</v>
      </c>
      <c r="G1017" s="429" t="s">
        <v>8107</v>
      </c>
      <c r="H1017" s="250" t="str">
        <f t="shared" si="50"/>
        <v>фото</v>
      </c>
      <c r="I1017" s="153" t="s">
        <v>8222</v>
      </c>
      <c r="J1017" s="478" t="s">
        <v>477</v>
      </c>
      <c r="K1017" s="322">
        <v>1</v>
      </c>
      <c r="L1017" s="404">
        <v>489.90000000000003</v>
      </c>
      <c r="M1017" s="156">
        <v>1</v>
      </c>
      <c r="N1017" s="213"/>
      <c r="O1017" s="157">
        <f t="shared" si="51"/>
        <v>0</v>
      </c>
      <c r="P1017" s="255">
        <v>4607109977613</v>
      </c>
      <c r="Q1017" s="256"/>
      <c r="R1017" s="212" t="s">
        <v>652</v>
      </c>
    </row>
    <row r="1018" spans="1:18" ht="58.35" customHeight="1">
      <c r="A1018" s="209">
        <v>1005</v>
      </c>
      <c r="B1018" s="211">
        <v>3145</v>
      </c>
      <c r="C1018" s="477" t="s">
        <v>733</v>
      </c>
      <c r="D1018" s="274"/>
      <c r="E1018" s="402" t="s">
        <v>392</v>
      </c>
      <c r="F1018" s="403" t="s">
        <v>734</v>
      </c>
      <c r="G1018" s="429" t="s">
        <v>735</v>
      </c>
      <c r="H1018" s="250" t="str">
        <f t="shared" si="50"/>
        <v>фото</v>
      </c>
      <c r="I1018" s="153" t="s">
        <v>476</v>
      </c>
      <c r="J1018" s="478" t="s">
        <v>477</v>
      </c>
      <c r="K1018" s="322">
        <v>1</v>
      </c>
      <c r="L1018" s="404">
        <v>475.8</v>
      </c>
      <c r="M1018" s="156">
        <v>1</v>
      </c>
      <c r="N1018" s="213"/>
      <c r="O1018" s="157">
        <f t="shared" si="51"/>
        <v>0</v>
      </c>
      <c r="P1018" s="255">
        <v>4607109955321</v>
      </c>
      <c r="Q1018" s="256"/>
      <c r="R1018" s="212" t="s">
        <v>652</v>
      </c>
    </row>
    <row r="1019" spans="1:18" ht="58.35" customHeight="1">
      <c r="A1019" s="209">
        <v>1006</v>
      </c>
      <c r="B1019" s="211">
        <v>3127</v>
      </c>
      <c r="C1019" s="477" t="s">
        <v>8691</v>
      </c>
      <c r="D1019" s="274"/>
      <c r="E1019" s="402" t="s">
        <v>392</v>
      </c>
      <c r="F1019" s="403" t="s">
        <v>8980</v>
      </c>
      <c r="G1019" s="429" t="s">
        <v>8981</v>
      </c>
      <c r="H1019" s="250" t="str">
        <f t="shared" si="50"/>
        <v>фото</v>
      </c>
      <c r="I1019" s="153" t="s">
        <v>8812</v>
      </c>
      <c r="J1019" s="478" t="s">
        <v>477</v>
      </c>
      <c r="K1019" s="322">
        <v>1</v>
      </c>
      <c r="L1019" s="404">
        <v>868.5</v>
      </c>
      <c r="M1019" s="156">
        <v>1</v>
      </c>
      <c r="N1019" s="213"/>
      <c r="O1019" s="157">
        <f t="shared" si="51"/>
        <v>0</v>
      </c>
      <c r="P1019" s="255">
        <v>4607109955086</v>
      </c>
      <c r="Q1019" s="256"/>
      <c r="R1019" s="212" t="s">
        <v>652</v>
      </c>
    </row>
    <row r="1020" spans="1:18" ht="58.35" customHeight="1">
      <c r="A1020" s="209">
        <v>1007</v>
      </c>
      <c r="B1020" s="211">
        <v>1206</v>
      </c>
      <c r="C1020" s="477" t="s">
        <v>1578</v>
      </c>
      <c r="D1020" s="274"/>
      <c r="E1020" s="402" t="s">
        <v>392</v>
      </c>
      <c r="F1020" s="403" t="s">
        <v>1579</v>
      </c>
      <c r="G1020" s="429" t="s">
        <v>1580</v>
      </c>
      <c r="H1020" s="250" t="str">
        <f t="shared" si="50"/>
        <v>фото</v>
      </c>
      <c r="I1020" s="153" t="s">
        <v>390</v>
      </c>
      <c r="J1020" s="478" t="s">
        <v>477</v>
      </c>
      <c r="K1020" s="322">
        <v>1</v>
      </c>
      <c r="L1020" s="404">
        <v>546</v>
      </c>
      <c r="M1020" s="156">
        <v>1</v>
      </c>
      <c r="N1020" s="213"/>
      <c r="O1020" s="157">
        <f t="shared" si="51"/>
        <v>0</v>
      </c>
      <c r="P1020" s="255">
        <v>4607109977606</v>
      </c>
      <c r="Q1020" s="256"/>
      <c r="R1020" s="212" t="s">
        <v>652</v>
      </c>
    </row>
    <row r="1021" spans="1:18" ht="58.35" customHeight="1">
      <c r="A1021" s="209">
        <v>1008</v>
      </c>
      <c r="B1021" s="211">
        <v>3146</v>
      </c>
      <c r="C1021" s="477" t="s">
        <v>530</v>
      </c>
      <c r="D1021" s="274"/>
      <c r="E1021" s="402" t="s">
        <v>392</v>
      </c>
      <c r="F1021" s="403" t="s">
        <v>373</v>
      </c>
      <c r="G1021" s="429" t="s">
        <v>372</v>
      </c>
      <c r="H1021" s="250" t="str">
        <f t="shared" si="50"/>
        <v>фото</v>
      </c>
      <c r="I1021" s="153" t="s">
        <v>492</v>
      </c>
      <c r="J1021" s="478" t="s">
        <v>477</v>
      </c>
      <c r="K1021" s="322">
        <v>1</v>
      </c>
      <c r="L1021" s="404">
        <v>528.4</v>
      </c>
      <c r="M1021" s="156">
        <v>1</v>
      </c>
      <c r="N1021" s="213"/>
      <c r="O1021" s="157">
        <f t="shared" si="51"/>
        <v>0</v>
      </c>
      <c r="P1021" s="255">
        <v>4607109955338</v>
      </c>
      <c r="Q1021" s="256"/>
      <c r="R1021" s="212" t="s">
        <v>652</v>
      </c>
    </row>
    <row r="1022" spans="1:18" ht="58.35" customHeight="1">
      <c r="A1022" s="209">
        <v>1009</v>
      </c>
      <c r="B1022" s="211">
        <v>6562</v>
      </c>
      <c r="C1022" s="477" t="s">
        <v>530</v>
      </c>
      <c r="D1022" s="274"/>
      <c r="E1022" s="402" t="s">
        <v>392</v>
      </c>
      <c r="F1022" s="403" t="s">
        <v>373</v>
      </c>
      <c r="G1022" s="429" t="s">
        <v>372</v>
      </c>
      <c r="H1022" s="250" t="str">
        <f t="shared" si="50"/>
        <v>фото</v>
      </c>
      <c r="I1022" s="153" t="s">
        <v>492</v>
      </c>
      <c r="J1022" s="432" t="s">
        <v>6068</v>
      </c>
      <c r="K1022" s="322">
        <v>1</v>
      </c>
      <c r="L1022" s="404">
        <v>667.6</v>
      </c>
      <c r="M1022" s="156">
        <v>1</v>
      </c>
      <c r="N1022" s="213"/>
      <c r="O1022" s="157">
        <f t="shared" si="51"/>
        <v>0</v>
      </c>
      <c r="P1022" s="255">
        <v>4607109910047</v>
      </c>
      <c r="Q1022" s="256"/>
      <c r="R1022" s="212" t="s">
        <v>652</v>
      </c>
    </row>
    <row r="1023" spans="1:18" ht="58.35" customHeight="1">
      <c r="A1023" s="209">
        <v>1010</v>
      </c>
      <c r="B1023" s="211">
        <v>630</v>
      </c>
      <c r="C1023" s="477" t="s">
        <v>531</v>
      </c>
      <c r="D1023" s="274"/>
      <c r="E1023" s="402" t="s">
        <v>392</v>
      </c>
      <c r="F1023" s="403" t="s">
        <v>455</v>
      </c>
      <c r="G1023" s="429" t="s">
        <v>737</v>
      </c>
      <c r="H1023" s="250" t="str">
        <f t="shared" si="50"/>
        <v>фото</v>
      </c>
      <c r="I1023" s="153" t="s">
        <v>493</v>
      </c>
      <c r="J1023" s="478" t="s">
        <v>477</v>
      </c>
      <c r="K1023" s="322">
        <v>1</v>
      </c>
      <c r="L1023" s="404">
        <v>489.1</v>
      </c>
      <c r="M1023" s="156">
        <v>1</v>
      </c>
      <c r="N1023" s="213"/>
      <c r="O1023" s="157">
        <f t="shared" si="51"/>
        <v>0</v>
      </c>
      <c r="P1023" s="255">
        <v>4607109969557</v>
      </c>
      <c r="Q1023" s="256"/>
      <c r="R1023" s="212" t="s">
        <v>652</v>
      </c>
    </row>
    <row r="1024" spans="1:18" ht="58.35" customHeight="1">
      <c r="A1024" s="209">
        <v>1011</v>
      </c>
      <c r="B1024" s="211">
        <v>6557</v>
      </c>
      <c r="C1024" s="477" t="s">
        <v>531</v>
      </c>
      <c r="D1024" s="274"/>
      <c r="E1024" s="402" t="s">
        <v>392</v>
      </c>
      <c r="F1024" s="403" t="s">
        <v>455</v>
      </c>
      <c r="G1024" s="429" t="s">
        <v>737</v>
      </c>
      <c r="H1024" s="250" t="str">
        <f t="shared" ref="H1024:H1087" si="52">HYPERLINK("https://www.gardenbulbs.ru/images/vesna_CL/thumbnails/"&amp;C1024&amp;".jpg","фото")</f>
        <v>фото</v>
      </c>
      <c r="I1024" s="153" t="s">
        <v>493</v>
      </c>
      <c r="J1024" s="432" t="s">
        <v>6068</v>
      </c>
      <c r="K1024" s="322">
        <v>1</v>
      </c>
      <c r="L1024" s="404">
        <v>762.30000000000007</v>
      </c>
      <c r="M1024" s="156">
        <v>1</v>
      </c>
      <c r="N1024" s="213"/>
      <c r="O1024" s="157">
        <f t="shared" ref="O1024:O1087" si="53">IF(ISERROR(L1024*N1024),0,L1024*N1024)</f>
        <v>0</v>
      </c>
      <c r="P1024" s="255">
        <v>4607109910030</v>
      </c>
      <c r="Q1024" s="256"/>
      <c r="R1024" s="212" t="s">
        <v>652</v>
      </c>
    </row>
    <row r="1025" spans="1:18" ht="58.15" customHeight="1">
      <c r="A1025" s="209">
        <v>1012</v>
      </c>
      <c r="B1025" s="211">
        <v>631</v>
      </c>
      <c r="C1025" s="477" t="s">
        <v>8692</v>
      </c>
      <c r="D1025" s="274"/>
      <c r="E1025" s="402" t="s">
        <v>392</v>
      </c>
      <c r="F1025" s="403" t="s">
        <v>8982</v>
      </c>
      <c r="G1025" s="429" t="s">
        <v>8983</v>
      </c>
      <c r="H1025" s="250" t="str">
        <f t="shared" si="52"/>
        <v>фото</v>
      </c>
      <c r="I1025" s="153" t="s">
        <v>8813</v>
      </c>
      <c r="J1025" s="478" t="s">
        <v>477</v>
      </c>
      <c r="K1025" s="322">
        <v>1</v>
      </c>
      <c r="L1025" s="404">
        <v>582.5</v>
      </c>
      <c r="M1025" s="156">
        <v>1</v>
      </c>
      <c r="N1025" s="213"/>
      <c r="O1025" s="157">
        <f t="shared" si="53"/>
        <v>0</v>
      </c>
      <c r="P1025" s="255">
        <v>4607109969564</v>
      </c>
      <c r="Q1025" s="256"/>
      <c r="R1025" s="212" t="s">
        <v>652</v>
      </c>
    </row>
    <row r="1026" spans="1:18" ht="58.35" customHeight="1">
      <c r="A1026" s="209">
        <v>1013</v>
      </c>
      <c r="B1026" s="211">
        <v>1702</v>
      </c>
      <c r="C1026" s="477" t="s">
        <v>741</v>
      </c>
      <c r="D1026" s="274"/>
      <c r="E1026" s="402" t="s">
        <v>392</v>
      </c>
      <c r="F1026" s="403" t="s">
        <v>742</v>
      </c>
      <c r="G1026" s="429" t="s">
        <v>743</v>
      </c>
      <c r="H1026" s="250" t="str">
        <f t="shared" si="52"/>
        <v>фото</v>
      </c>
      <c r="I1026" s="153" t="s">
        <v>744</v>
      </c>
      <c r="J1026" s="478" t="s">
        <v>477</v>
      </c>
      <c r="K1026" s="322">
        <v>1</v>
      </c>
      <c r="L1026" s="404">
        <v>462.70000000000005</v>
      </c>
      <c r="M1026" s="156">
        <v>1</v>
      </c>
      <c r="N1026" s="213"/>
      <c r="O1026" s="157">
        <f t="shared" si="53"/>
        <v>0</v>
      </c>
      <c r="P1026" s="255">
        <v>4607109965917</v>
      </c>
      <c r="Q1026" s="428"/>
      <c r="R1026" s="212" t="s">
        <v>652</v>
      </c>
    </row>
    <row r="1027" spans="1:18" ht="58.15" customHeight="1">
      <c r="A1027" s="209">
        <v>1014</v>
      </c>
      <c r="B1027" s="211">
        <v>3969</v>
      </c>
      <c r="C1027" s="477" t="s">
        <v>925</v>
      </c>
      <c r="D1027" s="274"/>
      <c r="E1027" s="402" t="s">
        <v>392</v>
      </c>
      <c r="F1027" s="403" t="s">
        <v>848</v>
      </c>
      <c r="G1027" s="429" t="s">
        <v>878</v>
      </c>
      <c r="H1027" s="250" t="str">
        <f t="shared" si="52"/>
        <v>фото</v>
      </c>
      <c r="I1027" s="153" t="s">
        <v>901</v>
      </c>
      <c r="J1027" s="478" t="s">
        <v>477</v>
      </c>
      <c r="K1027" s="322">
        <v>1</v>
      </c>
      <c r="L1027" s="404">
        <v>1009.1</v>
      </c>
      <c r="M1027" s="156">
        <v>1</v>
      </c>
      <c r="N1027" s="213"/>
      <c r="O1027" s="157">
        <f t="shared" si="53"/>
        <v>0</v>
      </c>
      <c r="P1027" s="255">
        <v>4607109927687</v>
      </c>
      <c r="Q1027" s="256"/>
      <c r="R1027" s="212" t="s">
        <v>676</v>
      </c>
    </row>
    <row r="1028" spans="1:18" ht="58.35" customHeight="1">
      <c r="A1028" s="209">
        <v>1015</v>
      </c>
      <c r="B1028" s="211">
        <v>4132</v>
      </c>
      <c r="C1028" s="477" t="s">
        <v>738</v>
      </c>
      <c r="D1028" s="274"/>
      <c r="E1028" s="402" t="s">
        <v>392</v>
      </c>
      <c r="F1028" s="403" t="s">
        <v>739</v>
      </c>
      <c r="G1028" s="429" t="s">
        <v>740</v>
      </c>
      <c r="H1028" s="250" t="str">
        <f t="shared" si="52"/>
        <v>фото</v>
      </c>
      <c r="I1028" s="153" t="s">
        <v>390</v>
      </c>
      <c r="J1028" s="478" t="s">
        <v>477</v>
      </c>
      <c r="K1028" s="322">
        <v>1</v>
      </c>
      <c r="L1028" s="404">
        <v>1079.0999999999999</v>
      </c>
      <c r="M1028" s="156">
        <v>1</v>
      </c>
      <c r="N1028" s="213"/>
      <c r="O1028" s="157">
        <f t="shared" si="53"/>
        <v>0</v>
      </c>
      <c r="P1028" s="255">
        <v>4607109983508</v>
      </c>
      <c r="Q1028" s="256"/>
      <c r="R1028" s="212" t="s">
        <v>652</v>
      </c>
    </row>
    <row r="1029" spans="1:18" ht="58.35" customHeight="1">
      <c r="A1029" s="209">
        <v>1016</v>
      </c>
      <c r="B1029" s="211">
        <v>2328</v>
      </c>
      <c r="C1029" s="477" t="s">
        <v>532</v>
      </c>
      <c r="D1029" s="274"/>
      <c r="E1029" s="402" t="s">
        <v>392</v>
      </c>
      <c r="F1029" s="403" t="s">
        <v>445</v>
      </c>
      <c r="G1029" s="429" t="s">
        <v>695</v>
      </c>
      <c r="H1029" s="250" t="str">
        <f t="shared" si="52"/>
        <v>фото</v>
      </c>
      <c r="I1029" s="153" t="s">
        <v>484</v>
      </c>
      <c r="J1029" s="478" t="s">
        <v>477</v>
      </c>
      <c r="K1029" s="322">
        <v>1</v>
      </c>
      <c r="L1029" s="404">
        <v>437.3</v>
      </c>
      <c r="M1029" s="156">
        <v>1</v>
      </c>
      <c r="N1029" s="213"/>
      <c r="O1029" s="157">
        <f t="shared" si="53"/>
        <v>0</v>
      </c>
      <c r="P1029" s="255">
        <v>4607109969472</v>
      </c>
      <c r="Q1029" s="256"/>
      <c r="R1029" s="212" t="s">
        <v>652</v>
      </c>
    </row>
    <row r="1030" spans="1:18" ht="58.15" customHeight="1">
      <c r="A1030" s="209">
        <v>1017</v>
      </c>
      <c r="B1030" s="211">
        <v>3131</v>
      </c>
      <c r="C1030" s="477" t="s">
        <v>8693</v>
      </c>
      <c r="D1030" s="274"/>
      <c r="E1030" s="402" t="s">
        <v>392</v>
      </c>
      <c r="F1030" s="403" t="s">
        <v>8984</v>
      </c>
      <c r="G1030" s="429" t="s">
        <v>8985</v>
      </c>
      <c r="H1030" s="250" t="str">
        <f t="shared" si="52"/>
        <v>фото</v>
      </c>
      <c r="I1030" s="153" t="s">
        <v>8814</v>
      </c>
      <c r="J1030" s="478" t="s">
        <v>477</v>
      </c>
      <c r="K1030" s="322">
        <v>1</v>
      </c>
      <c r="L1030" s="404">
        <v>557.30000000000007</v>
      </c>
      <c r="M1030" s="156">
        <v>1</v>
      </c>
      <c r="N1030" s="213"/>
      <c r="O1030" s="157">
        <f t="shared" si="53"/>
        <v>0</v>
      </c>
      <c r="P1030" s="255">
        <v>4607109955116</v>
      </c>
      <c r="Q1030" s="256"/>
      <c r="R1030" s="212" t="s">
        <v>652</v>
      </c>
    </row>
    <row r="1031" spans="1:18" ht="58.15" customHeight="1">
      <c r="A1031" s="209">
        <v>1018</v>
      </c>
      <c r="B1031" s="211">
        <v>5363</v>
      </c>
      <c r="C1031" s="477" t="s">
        <v>8693</v>
      </c>
      <c r="D1031" s="274"/>
      <c r="E1031" s="402" t="s">
        <v>392</v>
      </c>
      <c r="F1031" s="403" t="s">
        <v>8984</v>
      </c>
      <c r="G1031" s="429" t="s">
        <v>8985</v>
      </c>
      <c r="H1031" s="250" t="str">
        <f t="shared" si="52"/>
        <v>фото</v>
      </c>
      <c r="I1031" s="153" t="s">
        <v>8814</v>
      </c>
      <c r="J1031" s="432" t="s">
        <v>6068</v>
      </c>
      <c r="K1031" s="322">
        <v>1</v>
      </c>
      <c r="L1031" s="404">
        <v>813</v>
      </c>
      <c r="M1031" s="156">
        <v>1</v>
      </c>
      <c r="N1031" s="213"/>
      <c r="O1031" s="157">
        <f t="shared" si="53"/>
        <v>0</v>
      </c>
      <c r="P1031" s="255">
        <v>4607109910160</v>
      </c>
      <c r="Q1031" s="428"/>
      <c r="R1031" s="212" t="s">
        <v>652</v>
      </c>
    </row>
    <row r="1032" spans="1:18" ht="49.7" customHeight="1">
      <c r="A1032" s="209">
        <v>1019</v>
      </c>
      <c r="B1032" s="211">
        <v>16269</v>
      </c>
      <c r="C1032" s="477" t="s">
        <v>11296</v>
      </c>
      <c r="D1032" s="274"/>
      <c r="E1032" s="402" t="s">
        <v>392</v>
      </c>
      <c r="F1032" s="403" t="s">
        <v>10998</v>
      </c>
      <c r="G1032" s="429" t="s">
        <v>10999</v>
      </c>
      <c r="H1032" s="250" t="str">
        <f t="shared" si="52"/>
        <v>фото</v>
      </c>
      <c r="I1032" s="153" t="s">
        <v>11175</v>
      </c>
      <c r="J1032" s="478" t="s">
        <v>477</v>
      </c>
      <c r="K1032" s="322">
        <v>1</v>
      </c>
      <c r="L1032" s="404">
        <v>951.1</v>
      </c>
      <c r="M1032" s="156">
        <v>1</v>
      </c>
      <c r="N1032" s="213"/>
      <c r="O1032" s="157">
        <f t="shared" si="53"/>
        <v>0</v>
      </c>
      <c r="P1032" s="255">
        <v>4607109977552</v>
      </c>
      <c r="Q1032" s="256">
        <v>2025</v>
      </c>
      <c r="R1032" s="212" t="s">
        <v>652</v>
      </c>
    </row>
    <row r="1033" spans="1:18" ht="58.15" customHeight="1">
      <c r="A1033" s="209">
        <v>1020</v>
      </c>
      <c r="B1033" s="211">
        <v>13298</v>
      </c>
      <c r="C1033" s="477" t="s">
        <v>6065</v>
      </c>
      <c r="D1033" s="274"/>
      <c r="E1033" s="402" t="s">
        <v>392</v>
      </c>
      <c r="F1033" s="403" t="s">
        <v>6066</v>
      </c>
      <c r="G1033" s="429" t="s">
        <v>3814</v>
      </c>
      <c r="H1033" s="250" t="str">
        <f t="shared" si="52"/>
        <v>фото</v>
      </c>
      <c r="I1033" s="153" t="s">
        <v>6067</v>
      </c>
      <c r="J1033" s="478" t="s">
        <v>477</v>
      </c>
      <c r="K1033" s="322">
        <v>1</v>
      </c>
      <c r="L1033" s="404">
        <v>475.8</v>
      </c>
      <c r="M1033" s="156">
        <v>1</v>
      </c>
      <c r="N1033" s="213"/>
      <c r="O1033" s="157">
        <f t="shared" si="53"/>
        <v>0</v>
      </c>
      <c r="P1033" s="255">
        <v>4607109921142</v>
      </c>
      <c r="Q1033" s="256"/>
      <c r="R1033" s="212" t="s">
        <v>676</v>
      </c>
    </row>
    <row r="1034" spans="1:18" ht="58.15" customHeight="1">
      <c r="A1034" s="209">
        <v>1021</v>
      </c>
      <c r="B1034" s="211">
        <v>4122</v>
      </c>
      <c r="C1034" s="477" t="s">
        <v>698</v>
      </c>
      <c r="D1034" s="274"/>
      <c r="E1034" s="402" t="s">
        <v>392</v>
      </c>
      <c r="F1034" s="403" t="s">
        <v>699</v>
      </c>
      <c r="G1034" s="429" t="s">
        <v>700</v>
      </c>
      <c r="H1034" s="250" t="str">
        <f t="shared" si="52"/>
        <v>фото</v>
      </c>
      <c r="I1034" s="153" t="s">
        <v>701</v>
      </c>
      <c r="J1034" s="478" t="s">
        <v>477</v>
      </c>
      <c r="K1034" s="322">
        <v>1</v>
      </c>
      <c r="L1034" s="404">
        <v>732.5</v>
      </c>
      <c r="M1034" s="156">
        <v>1</v>
      </c>
      <c r="N1034" s="213"/>
      <c r="O1034" s="157">
        <f t="shared" si="53"/>
        <v>0</v>
      </c>
      <c r="P1034" s="255">
        <v>4607109983409</v>
      </c>
      <c r="Q1034" s="428"/>
      <c r="R1034" s="212" t="s">
        <v>652</v>
      </c>
    </row>
    <row r="1035" spans="1:18" ht="58.15" customHeight="1">
      <c r="A1035" s="209">
        <v>1022</v>
      </c>
      <c r="B1035" s="211">
        <v>4673</v>
      </c>
      <c r="C1035" s="477" t="s">
        <v>1080</v>
      </c>
      <c r="D1035" s="274"/>
      <c r="E1035" s="402" t="s">
        <v>392</v>
      </c>
      <c r="F1035" s="403" t="s">
        <v>1081</v>
      </c>
      <c r="G1035" s="429" t="s">
        <v>1082</v>
      </c>
      <c r="H1035" s="250" t="str">
        <f t="shared" si="52"/>
        <v>фото</v>
      </c>
      <c r="I1035" s="153" t="s">
        <v>1083</v>
      </c>
      <c r="J1035" s="478" t="s">
        <v>477</v>
      </c>
      <c r="K1035" s="322">
        <v>1</v>
      </c>
      <c r="L1035" s="404">
        <v>555.9</v>
      </c>
      <c r="M1035" s="156">
        <v>1</v>
      </c>
      <c r="N1035" s="213"/>
      <c r="O1035" s="157">
        <f t="shared" si="53"/>
        <v>0</v>
      </c>
      <c r="P1035" s="255">
        <v>4607109990940</v>
      </c>
      <c r="Q1035" s="256"/>
      <c r="R1035" s="212" t="s">
        <v>676</v>
      </c>
    </row>
    <row r="1036" spans="1:18" ht="58.15" customHeight="1">
      <c r="A1036" s="209">
        <v>1023</v>
      </c>
      <c r="B1036" s="211">
        <v>780</v>
      </c>
      <c r="C1036" s="477" t="s">
        <v>1080</v>
      </c>
      <c r="D1036" s="274"/>
      <c r="E1036" s="402" t="s">
        <v>392</v>
      </c>
      <c r="F1036" s="403" t="s">
        <v>1081</v>
      </c>
      <c r="G1036" s="429" t="s">
        <v>1082</v>
      </c>
      <c r="H1036" s="250" t="str">
        <f t="shared" si="52"/>
        <v>фото</v>
      </c>
      <c r="I1036" s="153" t="s">
        <v>1083</v>
      </c>
      <c r="J1036" s="432" t="s">
        <v>6068</v>
      </c>
      <c r="K1036" s="322">
        <v>1</v>
      </c>
      <c r="L1036" s="404">
        <v>828.9</v>
      </c>
      <c r="M1036" s="156">
        <v>1</v>
      </c>
      <c r="N1036" s="213"/>
      <c r="O1036" s="157">
        <f t="shared" si="53"/>
        <v>0</v>
      </c>
      <c r="P1036" s="255">
        <v>4607109973790</v>
      </c>
      <c r="Q1036" s="428"/>
      <c r="R1036" s="212" t="s">
        <v>676</v>
      </c>
    </row>
    <row r="1037" spans="1:18" ht="58.15" customHeight="1">
      <c r="A1037" s="209">
        <v>1024</v>
      </c>
      <c r="B1037" s="211">
        <v>632</v>
      </c>
      <c r="C1037" s="477" t="s">
        <v>533</v>
      </c>
      <c r="D1037" s="274"/>
      <c r="E1037" s="402" t="s">
        <v>392</v>
      </c>
      <c r="F1037" s="403" t="s">
        <v>439</v>
      </c>
      <c r="G1037" s="429" t="s">
        <v>681</v>
      </c>
      <c r="H1037" s="250" t="str">
        <f t="shared" si="52"/>
        <v>фото</v>
      </c>
      <c r="I1037" s="153" t="s">
        <v>479</v>
      </c>
      <c r="J1037" s="478" t="s">
        <v>477</v>
      </c>
      <c r="K1037" s="322">
        <v>1</v>
      </c>
      <c r="L1037" s="404">
        <v>532.6</v>
      </c>
      <c r="M1037" s="156">
        <v>1</v>
      </c>
      <c r="N1037" s="213"/>
      <c r="O1037" s="157">
        <f t="shared" si="53"/>
        <v>0</v>
      </c>
      <c r="P1037" s="255">
        <v>4607109969434</v>
      </c>
      <c r="Q1037" s="256"/>
      <c r="R1037" s="212" t="s">
        <v>652</v>
      </c>
    </row>
    <row r="1038" spans="1:18" ht="58.15" customHeight="1">
      <c r="A1038" s="209">
        <v>1025</v>
      </c>
      <c r="B1038" s="211">
        <v>6152</v>
      </c>
      <c r="C1038" s="477" t="s">
        <v>533</v>
      </c>
      <c r="D1038" s="274"/>
      <c r="E1038" s="402" t="s">
        <v>392</v>
      </c>
      <c r="F1038" s="403" t="s">
        <v>439</v>
      </c>
      <c r="G1038" s="429" t="s">
        <v>681</v>
      </c>
      <c r="H1038" s="250" t="str">
        <f t="shared" si="52"/>
        <v>фото</v>
      </c>
      <c r="I1038" s="153" t="s">
        <v>479</v>
      </c>
      <c r="J1038" s="432" t="s">
        <v>6068</v>
      </c>
      <c r="K1038" s="322">
        <v>1</v>
      </c>
      <c r="L1038" s="404">
        <v>768.5</v>
      </c>
      <c r="M1038" s="156">
        <v>1</v>
      </c>
      <c r="N1038" s="213"/>
      <c r="O1038" s="157">
        <f t="shared" si="53"/>
        <v>0</v>
      </c>
      <c r="P1038" s="255">
        <v>4607109910221</v>
      </c>
      <c r="Q1038" s="428"/>
      <c r="R1038" s="212" t="s">
        <v>652</v>
      </c>
    </row>
    <row r="1039" spans="1:18" ht="54" customHeight="1">
      <c r="A1039" s="209">
        <v>1026</v>
      </c>
      <c r="B1039" s="211">
        <v>2484</v>
      </c>
      <c r="C1039" s="477" t="s">
        <v>11297</v>
      </c>
      <c r="D1039" s="274"/>
      <c r="E1039" s="402" t="s">
        <v>392</v>
      </c>
      <c r="F1039" s="403" t="s">
        <v>11000</v>
      </c>
      <c r="G1039" s="429" t="s">
        <v>11001</v>
      </c>
      <c r="H1039" s="250" t="str">
        <f t="shared" si="52"/>
        <v>фото</v>
      </c>
      <c r="I1039" s="153" t="s">
        <v>11176</v>
      </c>
      <c r="J1039" s="478" t="s">
        <v>477</v>
      </c>
      <c r="K1039" s="322">
        <v>1</v>
      </c>
      <c r="L1039" s="404">
        <v>719.4</v>
      </c>
      <c r="M1039" s="156">
        <v>1</v>
      </c>
      <c r="N1039" s="213"/>
      <c r="O1039" s="157">
        <f t="shared" si="53"/>
        <v>0</v>
      </c>
      <c r="P1039" s="255">
        <v>4607109954393</v>
      </c>
      <c r="Q1039" s="256">
        <v>2025</v>
      </c>
      <c r="R1039" s="212" t="s">
        <v>652</v>
      </c>
    </row>
    <row r="1040" spans="1:18" ht="58.15" customHeight="1">
      <c r="A1040" s="209">
        <v>1027</v>
      </c>
      <c r="B1040" s="211">
        <v>13296</v>
      </c>
      <c r="C1040" s="477" t="s">
        <v>6057</v>
      </c>
      <c r="D1040" s="274"/>
      <c r="E1040" s="402" t="s">
        <v>392</v>
      </c>
      <c r="F1040" s="403" t="s">
        <v>6058</v>
      </c>
      <c r="G1040" s="429" t="s">
        <v>6059</v>
      </c>
      <c r="H1040" s="250" t="str">
        <f t="shared" si="52"/>
        <v>фото</v>
      </c>
      <c r="I1040" s="153" t="s">
        <v>6060</v>
      </c>
      <c r="J1040" s="478" t="s">
        <v>477</v>
      </c>
      <c r="K1040" s="322">
        <v>1</v>
      </c>
      <c r="L1040" s="404">
        <v>866</v>
      </c>
      <c r="M1040" s="156">
        <v>1</v>
      </c>
      <c r="N1040" s="213"/>
      <c r="O1040" s="157">
        <f t="shared" si="53"/>
        <v>0</v>
      </c>
      <c r="P1040" s="255">
        <v>4607109921166</v>
      </c>
      <c r="Q1040" s="256"/>
      <c r="R1040" s="212" t="s">
        <v>652</v>
      </c>
    </row>
    <row r="1041" spans="1:18" ht="58.15" customHeight="1">
      <c r="A1041" s="209">
        <v>1028</v>
      </c>
      <c r="B1041" s="211">
        <v>1703</v>
      </c>
      <c r="C1041" s="477" t="s">
        <v>534</v>
      </c>
      <c r="D1041" s="274"/>
      <c r="E1041" s="402" t="s">
        <v>392</v>
      </c>
      <c r="F1041" s="403" t="s">
        <v>454</v>
      </c>
      <c r="G1041" s="429" t="s">
        <v>736</v>
      </c>
      <c r="H1041" s="250" t="str">
        <f t="shared" si="52"/>
        <v>фото</v>
      </c>
      <c r="I1041" s="153" t="s">
        <v>491</v>
      </c>
      <c r="J1041" s="478" t="s">
        <v>477</v>
      </c>
      <c r="K1041" s="322">
        <v>1</v>
      </c>
      <c r="L1041" s="404">
        <v>462.70000000000005</v>
      </c>
      <c r="M1041" s="156">
        <v>1</v>
      </c>
      <c r="N1041" s="213"/>
      <c r="O1041" s="157">
        <f t="shared" si="53"/>
        <v>0</v>
      </c>
      <c r="P1041" s="255">
        <v>4607109965900</v>
      </c>
      <c r="Q1041" s="256"/>
      <c r="R1041" s="212" t="s">
        <v>652</v>
      </c>
    </row>
    <row r="1042" spans="1:18" ht="58.15" customHeight="1">
      <c r="A1042" s="209">
        <v>1029</v>
      </c>
      <c r="B1042" s="211">
        <v>543</v>
      </c>
      <c r="C1042" s="477" t="s">
        <v>534</v>
      </c>
      <c r="D1042" s="274"/>
      <c r="E1042" s="402" t="s">
        <v>392</v>
      </c>
      <c r="F1042" s="403" t="s">
        <v>454</v>
      </c>
      <c r="G1042" s="429" t="s">
        <v>736</v>
      </c>
      <c r="H1042" s="250" t="str">
        <f t="shared" si="52"/>
        <v>фото</v>
      </c>
      <c r="I1042" s="153" t="s">
        <v>491</v>
      </c>
      <c r="J1042" s="432" t="s">
        <v>6068</v>
      </c>
      <c r="K1042" s="322">
        <v>1</v>
      </c>
      <c r="L1042" s="404">
        <v>682.30000000000007</v>
      </c>
      <c r="M1042" s="156">
        <v>1</v>
      </c>
      <c r="N1042" s="213"/>
      <c r="O1042" s="157">
        <f t="shared" si="53"/>
        <v>0</v>
      </c>
      <c r="P1042" s="255">
        <v>4607109957660</v>
      </c>
      <c r="Q1042" s="256"/>
      <c r="R1042" s="212" t="s">
        <v>652</v>
      </c>
    </row>
    <row r="1043" spans="1:18" ht="58.15" customHeight="1">
      <c r="A1043" s="209">
        <v>1030</v>
      </c>
      <c r="B1043" s="211">
        <v>1812</v>
      </c>
      <c r="C1043" s="477" t="s">
        <v>690</v>
      </c>
      <c r="D1043" s="274"/>
      <c r="E1043" s="402" t="s">
        <v>392</v>
      </c>
      <c r="F1043" s="403" t="s">
        <v>691</v>
      </c>
      <c r="G1043" s="429" t="s">
        <v>692</v>
      </c>
      <c r="H1043" s="250" t="str">
        <f t="shared" si="52"/>
        <v>фото</v>
      </c>
      <c r="I1043" s="153" t="s">
        <v>693</v>
      </c>
      <c r="J1043" s="478" t="s">
        <v>477</v>
      </c>
      <c r="K1043" s="322">
        <v>1</v>
      </c>
      <c r="L1043" s="404">
        <v>600.70000000000005</v>
      </c>
      <c r="M1043" s="156">
        <v>1</v>
      </c>
      <c r="N1043" s="213"/>
      <c r="O1043" s="157">
        <f t="shared" si="53"/>
        <v>0</v>
      </c>
      <c r="P1043" s="255">
        <v>4607109969458</v>
      </c>
      <c r="Q1043" s="256"/>
      <c r="R1043" s="212" t="s">
        <v>652</v>
      </c>
    </row>
    <row r="1044" spans="1:18" ht="58.15" customHeight="1">
      <c r="A1044" s="209">
        <v>1031</v>
      </c>
      <c r="B1044" s="211">
        <v>2327</v>
      </c>
      <c r="C1044" s="477" t="s">
        <v>8694</v>
      </c>
      <c r="D1044" s="274"/>
      <c r="E1044" s="402" t="s">
        <v>392</v>
      </c>
      <c r="F1044" s="403" t="s">
        <v>8986</v>
      </c>
      <c r="G1044" s="429" t="s">
        <v>8987</v>
      </c>
      <c r="H1044" s="250" t="str">
        <f t="shared" si="52"/>
        <v>фото</v>
      </c>
      <c r="I1044" s="153" t="s">
        <v>694</v>
      </c>
      <c r="J1044" s="478" t="s">
        <v>477</v>
      </c>
      <c r="K1044" s="322">
        <v>1</v>
      </c>
      <c r="L1044" s="404">
        <v>475.8</v>
      </c>
      <c r="M1044" s="156">
        <v>1</v>
      </c>
      <c r="N1044" s="213"/>
      <c r="O1044" s="157">
        <f t="shared" si="53"/>
        <v>0</v>
      </c>
      <c r="P1044" s="255">
        <v>4607109969465</v>
      </c>
      <c r="Q1044" s="256"/>
      <c r="R1044" s="212" t="s">
        <v>652</v>
      </c>
    </row>
    <row r="1045" spans="1:18" ht="58.35" customHeight="1">
      <c r="A1045" s="209">
        <v>1032</v>
      </c>
      <c r="B1045" s="211">
        <v>539</v>
      </c>
      <c r="C1045" s="477" t="s">
        <v>8695</v>
      </c>
      <c r="D1045" s="274"/>
      <c r="E1045" s="402" t="s">
        <v>392</v>
      </c>
      <c r="F1045" s="403" t="s">
        <v>8988</v>
      </c>
      <c r="G1045" s="429" t="s">
        <v>8989</v>
      </c>
      <c r="H1045" s="250" t="str">
        <f t="shared" si="52"/>
        <v>фото</v>
      </c>
      <c r="I1045" s="153" t="s">
        <v>8815</v>
      </c>
      <c r="J1045" s="478" t="s">
        <v>477</v>
      </c>
      <c r="K1045" s="322">
        <v>1</v>
      </c>
      <c r="L1045" s="404">
        <v>862.30000000000007</v>
      </c>
      <c r="M1045" s="156">
        <v>1</v>
      </c>
      <c r="N1045" s="213"/>
      <c r="O1045" s="157">
        <f t="shared" si="53"/>
        <v>0</v>
      </c>
      <c r="P1045" s="255">
        <v>4607109957615</v>
      </c>
      <c r="Q1045" s="256"/>
      <c r="R1045" s="212" t="s">
        <v>652</v>
      </c>
    </row>
    <row r="1046" spans="1:18" ht="15">
      <c r="A1046" s="209">
        <v>1033</v>
      </c>
      <c r="B1046" s="148"/>
      <c r="C1046" s="204"/>
      <c r="D1046" s="204"/>
      <c r="E1046" s="261"/>
      <c r="F1046" s="147" t="s">
        <v>849</v>
      </c>
      <c r="G1046" s="373"/>
      <c r="H1046" s="148"/>
      <c r="I1046" s="149"/>
      <c r="J1046" s="204"/>
      <c r="K1046" s="210"/>
      <c r="L1046" s="264"/>
      <c r="M1046" s="203"/>
      <c r="N1046" s="204"/>
      <c r="O1046" s="204"/>
      <c r="P1046" s="204"/>
      <c r="Q1046" s="204"/>
      <c r="R1046" s="204"/>
    </row>
    <row r="1047" spans="1:18" ht="58.15" customHeight="1">
      <c r="A1047" s="209">
        <v>1034</v>
      </c>
      <c r="B1047" s="211">
        <v>4378</v>
      </c>
      <c r="C1047" s="477" t="s">
        <v>9452</v>
      </c>
      <c r="D1047" s="274"/>
      <c r="E1047" s="402" t="s">
        <v>8990</v>
      </c>
      <c r="F1047" s="403" t="s">
        <v>9507</v>
      </c>
      <c r="G1047" s="429" t="s">
        <v>9554</v>
      </c>
      <c r="H1047" s="250" t="str">
        <f t="shared" si="52"/>
        <v>фото</v>
      </c>
      <c r="I1047" s="153" t="s">
        <v>9606</v>
      </c>
      <c r="J1047" s="478" t="s">
        <v>477</v>
      </c>
      <c r="K1047" s="322">
        <v>1</v>
      </c>
      <c r="L1047" s="404">
        <v>1079.8999999999999</v>
      </c>
      <c r="M1047" s="156">
        <v>1</v>
      </c>
      <c r="N1047" s="213"/>
      <c r="O1047" s="157">
        <f t="shared" si="53"/>
        <v>0</v>
      </c>
      <c r="P1047" s="255">
        <v>4607109973738</v>
      </c>
      <c r="Q1047" s="256"/>
      <c r="R1047" s="212" t="s">
        <v>652</v>
      </c>
    </row>
    <row r="1048" spans="1:18" ht="58.15" customHeight="1">
      <c r="A1048" s="209">
        <v>1035</v>
      </c>
      <c r="B1048" s="211">
        <v>16217</v>
      </c>
      <c r="C1048" s="477" t="s">
        <v>6074</v>
      </c>
      <c r="D1048" s="274"/>
      <c r="E1048" s="402" t="s">
        <v>8990</v>
      </c>
      <c r="F1048" s="403" t="s">
        <v>1959</v>
      </c>
      <c r="G1048" s="429" t="s">
        <v>1958</v>
      </c>
      <c r="H1048" s="250" t="str">
        <f t="shared" si="52"/>
        <v>фото</v>
      </c>
      <c r="I1048" s="153" t="s">
        <v>6075</v>
      </c>
      <c r="J1048" s="478" t="s">
        <v>477</v>
      </c>
      <c r="K1048" s="322">
        <v>1</v>
      </c>
      <c r="L1048" s="404">
        <v>970.5</v>
      </c>
      <c r="M1048" s="156">
        <v>1</v>
      </c>
      <c r="N1048" s="213"/>
      <c r="O1048" s="157">
        <f t="shared" si="53"/>
        <v>0</v>
      </c>
      <c r="P1048" s="255">
        <v>4607109914175</v>
      </c>
      <c r="Q1048" s="256"/>
      <c r="R1048" s="212" t="s">
        <v>676</v>
      </c>
    </row>
    <row r="1049" spans="1:18" ht="58.35" customHeight="1">
      <c r="A1049" s="209">
        <v>1036</v>
      </c>
      <c r="B1049" s="211">
        <v>7517</v>
      </c>
      <c r="C1049" s="477" t="s">
        <v>8696</v>
      </c>
      <c r="D1049" s="274"/>
      <c r="E1049" s="402" t="s">
        <v>8990</v>
      </c>
      <c r="F1049" s="403" t="s">
        <v>8991</v>
      </c>
      <c r="G1049" s="429" t="s">
        <v>8992</v>
      </c>
      <c r="H1049" s="250" t="str">
        <f t="shared" si="52"/>
        <v>фото</v>
      </c>
      <c r="I1049" s="153" t="s">
        <v>8816</v>
      </c>
      <c r="J1049" s="478" t="s">
        <v>477</v>
      </c>
      <c r="K1049" s="322">
        <v>1</v>
      </c>
      <c r="L1049" s="404">
        <v>1172.3</v>
      </c>
      <c r="M1049" s="156">
        <v>1</v>
      </c>
      <c r="N1049" s="213"/>
      <c r="O1049" s="157">
        <f t="shared" si="53"/>
        <v>0</v>
      </c>
      <c r="P1049" s="255">
        <v>4607109938461</v>
      </c>
      <c r="Q1049" s="256"/>
      <c r="R1049" s="212" t="s">
        <v>652</v>
      </c>
    </row>
    <row r="1050" spans="1:18" ht="58.15" customHeight="1">
      <c r="A1050" s="209">
        <v>1037</v>
      </c>
      <c r="B1050" s="211">
        <v>1789</v>
      </c>
      <c r="C1050" s="477" t="s">
        <v>1084</v>
      </c>
      <c r="D1050" s="274"/>
      <c r="E1050" s="402" t="s">
        <v>8990</v>
      </c>
      <c r="F1050" s="403" t="s">
        <v>1085</v>
      </c>
      <c r="G1050" s="429" t="s">
        <v>1086</v>
      </c>
      <c r="H1050" s="250" t="str">
        <f t="shared" si="52"/>
        <v>фото</v>
      </c>
      <c r="I1050" s="153" t="s">
        <v>1087</v>
      </c>
      <c r="J1050" s="478" t="s">
        <v>477</v>
      </c>
      <c r="K1050" s="322">
        <v>1</v>
      </c>
      <c r="L1050" s="404">
        <v>955.7</v>
      </c>
      <c r="M1050" s="156">
        <v>1</v>
      </c>
      <c r="N1050" s="213"/>
      <c r="O1050" s="157">
        <f t="shared" si="53"/>
        <v>0</v>
      </c>
      <c r="P1050" s="255">
        <v>4607109968741</v>
      </c>
      <c r="Q1050" s="256"/>
      <c r="R1050" s="212" t="s">
        <v>652</v>
      </c>
    </row>
    <row r="1051" spans="1:18" ht="58.15" customHeight="1">
      <c r="A1051" s="209">
        <v>1038</v>
      </c>
      <c r="B1051" s="211">
        <v>587</v>
      </c>
      <c r="C1051" s="477" t="s">
        <v>1585</v>
      </c>
      <c r="D1051" s="274"/>
      <c r="E1051" s="402" t="s">
        <v>8990</v>
      </c>
      <c r="F1051" s="403" t="s">
        <v>1586</v>
      </c>
      <c r="G1051" s="429" t="s">
        <v>1587</v>
      </c>
      <c r="H1051" s="250" t="str">
        <f t="shared" si="52"/>
        <v>фото</v>
      </c>
      <c r="I1051" s="153" t="s">
        <v>1588</v>
      </c>
      <c r="J1051" s="478" t="s">
        <v>477</v>
      </c>
      <c r="K1051" s="322">
        <v>1</v>
      </c>
      <c r="L1051" s="404">
        <v>1133.8999999999999</v>
      </c>
      <c r="M1051" s="156">
        <v>1</v>
      </c>
      <c r="N1051" s="213"/>
      <c r="O1051" s="157">
        <f t="shared" si="53"/>
        <v>0</v>
      </c>
      <c r="P1051" s="255">
        <v>4607109968758</v>
      </c>
      <c r="Q1051" s="256"/>
      <c r="R1051" s="212" t="s">
        <v>652</v>
      </c>
    </row>
    <row r="1052" spans="1:18" ht="58.15" customHeight="1">
      <c r="A1052" s="209">
        <v>1039</v>
      </c>
      <c r="B1052" s="211">
        <v>6894</v>
      </c>
      <c r="C1052" s="477" t="s">
        <v>753</v>
      </c>
      <c r="D1052" s="274"/>
      <c r="E1052" s="402" t="s">
        <v>8990</v>
      </c>
      <c r="F1052" s="403" t="s">
        <v>754</v>
      </c>
      <c r="G1052" s="429" t="s">
        <v>755</v>
      </c>
      <c r="H1052" s="250" t="str">
        <f t="shared" si="52"/>
        <v>фото</v>
      </c>
      <c r="I1052" s="153" t="s">
        <v>756</v>
      </c>
      <c r="J1052" s="478" t="s">
        <v>477</v>
      </c>
      <c r="K1052" s="322">
        <v>1</v>
      </c>
      <c r="L1052" s="404">
        <v>759.2</v>
      </c>
      <c r="M1052" s="156">
        <v>1</v>
      </c>
      <c r="N1052" s="213"/>
      <c r="O1052" s="157">
        <f t="shared" si="53"/>
        <v>0</v>
      </c>
      <c r="P1052" s="255">
        <v>4607109945384</v>
      </c>
      <c r="Q1052" s="256"/>
      <c r="R1052" s="212" t="s">
        <v>676</v>
      </c>
    </row>
    <row r="1053" spans="1:18" ht="58.15" customHeight="1">
      <c r="A1053" s="209">
        <v>1040</v>
      </c>
      <c r="B1053" s="211">
        <v>4121</v>
      </c>
      <c r="C1053" s="477" t="s">
        <v>927</v>
      </c>
      <c r="D1053" s="274"/>
      <c r="E1053" s="402" t="s">
        <v>8990</v>
      </c>
      <c r="F1053" s="403" t="s">
        <v>851</v>
      </c>
      <c r="G1053" s="429" t="s">
        <v>880</v>
      </c>
      <c r="H1053" s="250" t="str">
        <f t="shared" si="52"/>
        <v>фото</v>
      </c>
      <c r="I1053" s="153" t="s">
        <v>903</v>
      </c>
      <c r="J1053" s="478" t="s">
        <v>477</v>
      </c>
      <c r="K1053" s="322">
        <v>1</v>
      </c>
      <c r="L1053" s="404">
        <v>2200.1999999999998</v>
      </c>
      <c r="M1053" s="156">
        <v>1</v>
      </c>
      <c r="N1053" s="213"/>
      <c r="O1053" s="157">
        <f t="shared" si="53"/>
        <v>0</v>
      </c>
      <c r="P1053" s="255">
        <v>4607109983393</v>
      </c>
      <c r="Q1053" s="256"/>
      <c r="R1053" s="212" t="s">
        <v>676</v>
      </c>
    </row>
    <row r="1054" spans="1:18" ht="58.15" customHeight="1">
      <c r="A1054" s="209">
        <v>1041</v>
      </c>
      <c r="B1054" s="211">
        <v>4688</v>
      </c>
      <c r="C1054" s="477" t="s">
        <v>1593</v>
      </c>
      <c r="D1054" s="274"/>
      <c r="E1054" s="402" t="s">
        <v>8990</v>
      </c>
      <c r="F1054" s="403" t="s">
        <v>1594</v>
      </c>
      <c r="G1054" s="429" t="s">
        <v>1595</v>
      </c>
      <c r="H1054" s="250" t="str">
        <f t="shared" si="52"/>
        <v>фото</v>
      </c>
      <c r="I1054" s="153" t="s">
        <v>1596</v>
      </c>
      <c r="J1054" s="478" t="s">
        <v>477</v>
      </c>
      <c r="K1054" s="322">
        <v>1</v>
      </c>
      <c r="L1054" s="404">
        <v>1199</v>
      </c>
      <c r="M1054" s="156">
        <v>1</v>
      </c>
      <c r="N1054" s="213"/>
      <c r="O1054" s="157">
        <f t="shared" si="53"/>
        <v>0</v>
      </c>
      <c r="P1054" s="255">
        <v>4607109991091</v>
      </c>
      <c r="Q1054" s="256"/>
      <c r="R1054" s="212" t="s">
        <v>676</v>
      </c>
    </row>
    <row r="1055" spans="1:18" ht="58.35" customHeight="1">
      <c r="A1055" s="209">
        <v>1042</v>
      </c>
      <c r="B1055" s="211">
        <v>6895</v>
      </c>
      <c r="C1055" s="477" t="s">
        <v>758</v>
      </c>
      <c r="D1055" s="274"/>
      <c r="E1055" s="402" t="s">
        <v>8990</v>
      </c>
      <c r="F1055" s="403" t="s">
        <v>759</v>
      </c>
      <c r="G1055" s="429" t="s">
        <v>760</v>
      </c>
      <c r="H1055" s="250" t="str">
        <f t="shared" si="52"/>
        <v>фото</v>
      </c>
      <c r="I1055" s="153" t="s">
        <v>761</v>
      </c>
      <c r="J1055" s="478" t="s">
        <v>477</v>
      </c>
      <c r="K1055" s="322">
        <v>1</v>
      </c>
      <c r="L1055" s="404">
        <v>595.80000000000007</v>
      </c>
      <c r="M1055" s="156">
        <v>1</v>
      </c>
      <c r="N1055" s="213"/>
      <c r="O1055" s="157">
        <f t="shared" si="53"/>
        <v>0</v>
      </c>
      <c r="P1055" s="255">
        <v>4607109945391</v>
      </c>
      <c r="Q1055" s="256"/>
      <c r="R1055" s="212" t="s">
        <v>652</v>
      </c>
    </row>
    <row r="1056" spans="1:18" ht="58.15" customHeight="1">
      <c r="A1056" s="209">
        <v>1043</v>
      </c>
      <c r="B1056" s="211">
        <v>6897</v>
      </c>
      <c r="C1056" s="477" t="s">
        <v>6076</v>
      </c>
      <c r="D1056" s="274"/>
      <c r="E1056" s="402" t="s">
        <v>8990</v>
      </c>
      <c r="F1056" s="403" t="s">
        <v>6077</v>
      </c>
      <c r="G1056" s="429" t="s">
        <v>6078</v>
      </c>
      <c r="H1056" s="250" t="str">
        <f t="shared" si="52"/>
        <v>фото</v>
      </c>
      <c r="I1056" s="153" t="s">
        <v>6079</v>
      </c>
      <c r="J1056" s="478" t="s">
        <v>477</v>
      </c>
      <c r="K1056" s="322">
        <v>1</v>
      </c>
      <c r="L1056" s="404">
        <v>2798.6</v>
      </c>
      <c r="M1056" s="156">
        <v>1</v>
      </c>
      <c r="N1056" s="213"/>
      <c r="O1056" s="157">
        <f t="shared" si="53"/>
        <v>0</v>
      </c>
      <c r="P1056" s="255">
        <v>4607109945414</v>
      </c>
      <c r="Q1056" s="256"/>
      <c r="R1056" s="212" t="s">
        <v>676</v>
      </c>
    </row>
    <row r="1057" spans="1:18" ht="60">
      <c r="A1057" s="209">
        <v>1044</v>
      </c>
      <c r="B1057" s="211">
        <v>16220</v>
      </c>
      <c r="C1057" s="477" t="s">
        <v>11298</v>
      </c>
      <c r="D1057" s="274"/>
      <c r="E1057" s="402" t="s">
        <v>8990</v>
      </c>
      <c r="F1057" s="403" t="s">
        <v>11002</v>
      </c>
      <c r="G1057" s="429" t="s">
        <v>11003</v>
      </c>
      <c r="H1057" s="250" t="str">
        <f t="shared" si="52"/>
        <v>фото</v>
      </c>
      <c r="I1057" s="153" t="s">
        <v>11177</v>
      </c>
      <c r="J1057" s="478" t="s">
        <v>477</v>
      </c>
      <c r="K1057" s="322">
        <v>1</v>
      </c>
      <c r="L1057" s="404">
        <v>6797.2000000000007</v>
      </c>
      <c r="M1057" s="156">
        <v>1</v>
      </c>
      <c r="N1057" s="213"/>
      <c r="O1057" s="157">
        <f t="shared" si="53"/>
        <v>0</v>
      </c>
      <c r="P1057" s="255">
        <v>4607109914144</v>
      </c>
      <c r="Q1057" s="256"/>
      <c r="R1057" s="212" t="s">
        <v>676</v>
      </c>
    </row>
    <row r="1058" spans="1:18" ht="58.15" customHeight="1">
      <c r="A1058" s="209">
        <v>1045</v>
      </c>
      <c r="B1058" s="211">
        <v>6789</v>
      </c>
      <c r="C1058" s="477" t="s">
        <v>929</v>
      </c>
      <c r="D1058" s="274"/>
      <c r="E1058" s="402" t="s">
        <v>8990</v>
      </c>
      <c r="F1058" s="403" t="s">
        <v>852</v>
      </c>
      <c r="G1058" s="429" t="s">
        <v>881</v>
      </c>
      <c r="H1058" s="250" t="str">
        <f t="shared" si="52"/>
        <v>фото</v>
      </c>
      <c r="I1058" s="153" t="s">
        <v>904</v>
      </c>
      <c r="J1058" s="478" t="s">
        <v>477</v>
      </c>
      <c r="K1058" s="322">
        <v>1</v>
      </c>
      <c r="L1058" s="404">
        <v>2611.9</v>
      </c>
      <c r="M1058" s="156">
        <v>1</v>
      </c>
      <c r="N1058" s="213"/>
      <c r="O1058" s="157">
        <f t="shared" si="53"/>
        <v>0</v>
      </c>
      <c r="P1058" s="255">
        <v>4607109944332</v>
      </c>
      <c r="Q1058" s="256"/>
      <c r="R1058" s="212" t="s">
        <v>676</v>
      </c>
    </row>
    <row r="1059" spans="1:18" ht="58.15" customHeight="1">
      <c r="A1059" s="209">
        <v>1046</v>
      </c>
      <c r="B1059" s="211">
        <v>6898</v>
      </c>
      <c r="C1059" s="477" t="s">
        <v>749</v>
      </c>
      <c r="D1059" s="274"/>
      <c r="E1059" s="402" t="s">
        <v>8990</v>
      </c>
      <c r="F1059" s="403" t="s">
        <v>750</v>
      </c>
      <c r="G1059" s="429" t="s">
        <v>751</v>
      </c>
      <c r="H1059" s="250" t="str">
        <f t="shared" si="52"/>
        <v>фото</v>
      </c>
      <c r="I1059" s="153" t="s">
        <v>752</v>
      </c>
      <c r="J1059" s="478" t="s">
        <v>477</v>
      </c>
      <c r="K1059" s="322">
        <v>1</v>
      </c>
      <c r="L1059" s="404">
        <v>702.4</v>
      </c>
      <c r="M1059" s="156">
        <v>1</v>
      </c>
      <c r="N1059" s="213"/>
      <c r="O1059" s="157">
        <f t="shared" si="53"/>
        <v>0</v>
      </c>
      <c r="P1059" s="255">
        <v>4607109945421</v>
      </c>
      <c r="Q1059" s="164"/>
      <c r="R1059" s="212" t="s">
        <v>676</v>
      </c>
    </row>
    <row r="1060" spans="1:18" ht="58.15" customHeight="1">
      <c r="A1060" s="209">
        <v>1047</v>
      </c>
      <c r="B1060" s="211">
        <v>6541</v>
      </c>
      <c r="C1060" s="477" t="s">
        <v>749</v>
      </c>
      <c r="D1060" s="274"/>
      <c r="E1060" s="402" t="s">
        <v>8990</v>
      </c>
      <c r="F1060" s="403" t="s">
        <v>750</v>
      </c>
      <c r="G1060" s="429" t="s">
        <v>751</v>
      </c>
      <c r="H1060" s="250" t="str">
        <f t="shared" si="52"/>
        <v>фото</v>
      </c>
      <c r="I1060" s="153" t="s">
        <v>752</v>
      </c>
      <c r="J1060" s="432" t="s">
        <v>6068</v>
      </c>
      <c r="K1060" s="322">
        <v>1</v>
      </c>
      <c r="L1060" s="404">
        <v>948.80000000000007</v>
      </c>
      <c r="M1060" s="156">
        <v>1</v>
      </c>
      <c r="N1060" s="213"/>
      <c r="O1060" s="157">
        <f t="shared" si="53"/>
        <v>0</v>
      </c>
      <c r="P1060" s="255">
        <v>4607109910023</v>
      </c>
      <c r="Q1060" s="164"/>
      <c r="R1060" s="212" t="s">
        <v>676</v>
      </c>
    </row>
    <row r="1061" spans="1:18" ht="58.15" customHeight="1">
      <c r="A1061" s="209">
        <v>1048</v>
      </c>
      <c r="B1061" s="211">
        <v>4686</v>
      </c>
      <c r="C1061" s="477" t="s">
        <v>745</v>
      </c>
      <c r="D1061" s="274"/>
      <c r="E1061" s="402" t="s">
        <v>8990</v>
      </c>
      <c r="F1061" s="403" t="s">
        <v>746</v>
      </c>
      <c r="G1061" s="429" t="s">
        <v>747</v>
      </c>
      <c r="H1061" s="250" t="str">
        <f t="shared" si="52"/>
        <v>фото</v>
      </c>
      <c r="I1061" s="153" t="s">
        <v>748</v>
      </c>
      <c r="J1061" s="478" t="s">
        <v>477</v>
      </c>
      <c r="K1061" s="322">
        <v>1</v>
      </c>
      <c r="L1061" s="404">
        <v>2212.1</v>
      </c>
      <c r="M1061" s="156">
        <v>1</v>
      </c>
      <c r="N1061" s="213"/>
      <c r="O1061" s="157">
        <f t="shared" si="53"/>
        <v>0</v>
      </c>
      <c r="P1061" s="255">
        <v>4607109991077</v>
      </c>
      <c r="Q1061" s="256"/>
      <c r="R1061" s="212" t="s">
        <v>676</v>
      </c>
    </row>
    <row r="1062" spans="1:18" ht="58.15" customHeight="1">
      <c r="A1062" s="209">
        <v>1049</v>
      </c>
      <c r="B1062" s="211">
        <v>4203</v>
      </c>
      <c r="C1062" s="477" t="s">
        <v>1321</v>
      </c>
      <c r="D1062" s="274"/>
      <c r="E1062" s="402" t="s">
        <v>8990</v>
      </c>
      <c r="F1062" s="403" t="s">
        <v>1249</v>
      </c>
      <c r="G1062" s="429" t="s">
        <v>1250</v>
      </c>
      <c r="H1062" s="250" t="str">
        <f t="shared" si="52"/>
        <v>фото</v>
      </c>
      <c r="I1062" s="153" t="s">
        <v>1286</v>
      </c>
      <c r="J1062" s="478" t="s">
        <v>477</v>
      </c>
      <c r="K1062" s="322">
        <v>1</v>
      </c>
      <c r="L1062" s="404">
        <v>1982.6</v>
      </c>
      <c r="M1062" s="156">
        <v>1</v>
      </c>
      <c r="N1062" s="213"/>
      <c r="O1062" s="157">
        <f t="shared" si="53"/>
        <v>0</v>
      </c>
      <c r="P1062" s="255">
        <v>4607109927625</v>
      </c>
      <c r="Q1062" s="256"/>
      <c r="R1062" s="212" t="s">
        <v>676</v>
      </c>
    </row>
    <row r="1063" spans="1:18" ht="58.15" customHeight="1">
      <c r="A1063" s="209">
        <v>1050</v>
      </c>
      <c r="B1063" s="211">
        <v>4690</v>
      </c>
      <c r="C1063" s="477" t="s">
        <v>6080</v>
      </c>
      <c r="D1063" s="274"/>
      <c r="E1063" s="402" t="s">
        <v>8990</v>
      </c>
      <c r="F1063" s="403" t="s">
        <v>6081</v>
      </c>
      <c r="G1063" s="429" t="s">
        <v>6082</v>
      </c>
      <c r="H1063" s="250" t="str">
        <f t="shared" si="52"/>
        <v>фото</v>
      </c>
      <c r="I1063" s="153" t="s">
        <v>6083</v>
      </c>
      <c r="J1063" s="478" t="s">
        <v>477</v>
      </c>
      <c r="K1063" s="322">
        <v>1</v>
      </c>
      <c r="L1063" s="404">
        <v>1678.8999999999999</v>
      </c>
      <c r="M1063" s="156">
        <v>1</v>
      </c>
      <c r="N1063" s="213"/>
      <c r="O1063" s="157">
        <f t="shared" si="53"/>
        <v>0</v>
      </c>
      <c r="P1063" s="255">
        <v>4607109991114</v>
      </c>
      <c r="Q1063" s="428"/>
      <c r="R1063" s="212" t="s">
        <v>676</v>
      </c>
    </row>
    <row r="1064" spans="1:18" ht="58.35" customHeight="1">
      <c r="A1064" s="209">
        <v>1051</v>
      </c>
      <c r="B1064" s="211">
        <v>4582</v>
      </c>
      <c r="C1064" s="477" t="s">
        <v>1597</v>
      </c>
      <c r="D1064" s="274"/>
      <c r="E1064" s="402" t="s">
        <v>8990</v>
      </c>
      <c r="F1064" s="403" t="s">
        <v>1598</v>
      </c>
      <c r="G1064" s="429" t="s">
        <v>1599</v>
      </c>
      <c r="H1064" s="250" t="str">
        <f t="shared" si="52"/>
        <v>фото</v>
      </c>
      <c r="I1064" s="153" t="s">
        <v>1600</v>
      </c>
      <c r="J1064" s="478" t="s">
        <v>477</v>
      </c>
      <c r="K1064" s="322">
        <v>1</v>
      </c>
      <c r="L1064" s="404">
        <v>982.4</v>
      </c>
      <c r="M1064" s="156">
        <v>1</v>
      </c>
      <c r="N1064" s="213"/>
      <c r="O1064" s="157">
        <f t="shared" si="53"/>
        <v>0</v>
      </c>
      <c r="P1064" s="255">
        <v>4607109990032</v>
      </c>
      <c r="Q1064" s="256"/>
      <c r="R1064" s="212" t="s">
        <v>652</v>
      </c>
    </row>
    <row r="1065" spans="1:18" ht="58.35" customHeight="1">
      <c r="A1065" s="209">
        <v>1052</v>
      </c>
      <c r="B1065" s="211">
        <v>13300</v>
      </c>
      <c r="C1065" s="477" t="s">
        <v>8283</v>
      </c>
      <c r="D1065" s="274"/>
      <c r="E1065" s="402" t="s">
        <v>8990</v>
      </c>
      <c r="F1065" s="403" t="s">
        <v>8110</v>
      </c>
      <c r="G1065" s="429" t="s">
        <v>8111</v>
      </c>
      <c r="H1065" s="250" t="str">
        <f t="shared" si="52"/>
        <v>фото</v>
      </c>
      <c r="I1065" s="153" t="s">
        <v>8224</v>
      </c>
      <c r="J1065" s="478" t="s">
        <v>477</v>
      </c>
      <c r="K1065" s="322">
        <v>1</v>
      </c>
      <c r="L1065" s="404">
        <v>1132.5</v>
      </c>
      <c r="M1065" s="156">
        <v>1</v>
      </c>
      <c r="N1065" s="213"/>
      <c r="O1065" s="157">
        <f t="shared" si="53"/>
        <v>0</v>
      </c>
      <c r="P1065" s="255">
        <v>4607109921128</v>
      </c>
      <c r="Q1065" s="256"/>
      <c r="R1065" s="212" t="s">
        <v>652</v>
      </c>
    </row>
    <row r="1066" spans="1:18" ht="58.35" customHeight="1">
      <c r="A1066" s="209">
        <v>1053</v>
      </c>
      <c r="B1066" s="211">
        <v>329</v>
      </c>
      <c r="C1066" s="477" t="s">
        <v>928</v>
      </c>
      <c r="D1066" s="274"/>
      <c r="E1066" s="402" t="s">
        <v>8990</v>
      </c>
      <c r="F1066" s="403" t="s">
        <v>853</v>
      </c>
      <c r="G1066" s="429" t="s">
        <v>882</v>
      </c>
      <c r="H1066" s="250" t="str">
        <f t="shared" si="52"/>
        <v>фото</v>
      </c>
      <c r="I1066" s="153" t="s">
        <v>905</v>
      </c>
      <c r="J1066" s="478" t="s">
        <v>477</v>
      </c>
      <c r="K1066" s="322">
        <v>1</v>
      </c>
      <c r="L1066" s="404">
        <v>502.5</v>
      </c>
      <c r="M1066" s="156">
        <v>1</v>
      </c>
      <c r="N1066" s="213"/>
      <c r="O1066" s="157">
        <f t="shared" si="53"/>
        <v>0</v>
      </c>
      <c r="P1066" s="255">
        <v>4607109927618</v>
      </c>
      <c r="Q1066" s="428"/>
      <c r="R1066" s="212" t="s">
        <v>652</v>
      </c>
    </row>
    <row r="1067" spans="1:18" ht="58.35" customHeight="1">
      <c r="A1067" s="209">
        <v>1054</v>
      </c>
      <c r="B1067" s="211">
        <v>6542</v>
      </c>
      <c r="C1067" s="477" t="s">
        <v>928</v>
      </c>
      <c r="D1067" s="274"/>
      <c r="E1067" s="402" t="s">
        <v>8990</v>
      </c>
      <c r="F1067" s="403" t="s">
        <v>853</v>
      </c>
      <c r="G1067" s="429" t="s">
        <v>882</v>
      </c>
      <c r="H1067" s="250" t="str">
        <f t="shared" si="52"/>
        <v>фото</v>
      </c>
      <c r="I1067" s="153" t="s">
        <v>905</v>
      </c>
      <c r="J1067" s="432" t="s">
        <v>6068</v>
      </c>
      <c r="K1067" s="322">
        <v>1</v>
      </c>
      <c r="L1067" s="404">
        <v>749</v>
      </c>
      <c r="M1067" s="156">
        <v>1</v>
      </c>
      <c r="N1067" s="213"/>
      <c r="O1067" s="157">
        <f t="shared" si="53"/>
        <v>0</v>
      </c>
      <c r="P1067" s="255">
        <v>4607109910009</v>
      </c>
      <c r="Q1067" s="256"/>
      <c r="R1067" s="212" t="s">
        <v>652</v>
      </c>
    </row>
    <row r="1068" spans="1:18" ht="60">
      <c r="A1068" s="209">
        <v>1055</v>
      </c>
      <c r="B1068" s="211">
        <v>6875</v>
      </c>
      <c r="C1068" s="477" t="s">
        <v>1322</v>
      </c>
      <c r="D1068" s="274"/>
      <c r="E1068" s="402" t="s">
        <v>8990</v>
      </c>
      <c r="F1068" s="403" t="s">
        <v>1251</v>
      </c>
      <c r="G1068" s="429" t="s">
        <v>1252</v>
      </c>
      <c r="H1068" s="250" t="str">
        <f t="shared" si="52"/>
        <v>фото</v>
      </c>
      <c r="I1068" s="153" t="s">
        <v>1287</v>
      </c>
      <c r="J1068" s="478" t="s">
        <v>477</v>
      </c>
      <c r="K1068" s="322">
        <v>1</v>
      </c>
      <c r="L1068" s="404">
        <v>1095.3999999999999</v>
      </c>
      <c r="M1068" s="156">
        <v>1</v>
      </c>
      <c r="N1068" s="213"/>
      <c r="O1068" s="157">
        <f t="shared" si="53"/>
        <v>0</v>
      </c>
      <c r="P1068" s="255">
        <v>4607109945193</v>
      </c>
      <c r="Q1068" s="256"/>
      <c r="R1068" s="212" t="s">
        <v>10176</v>
      </c>
    </row>
    <row r="1069" spans="1:18" ht="58.15" customHeight="1">
      <c r="A1069" s="209">
        <v>1056</v>
      </c>
      <c r="B1069" s="211">
        <v>16219</v>
      </c>
      <c r="C1069" s="477" t="s">
        <v>6084</v>
      </c>
      <c r="D1069" s="274"/>
      <c r="E1069" s="402" t="s">
        <v>8990</v>
      </c>
      <c r="F1069" s="403" t="s">
        <v>6085</v>
      </c>
      <c r="G1069" s="429" t="s">
        <v>6086</v>
      </c>
      <c r="H1069" s="250" t="str">
        <f t="shared" si="52"/>
        <v>фото</v>
      </c>
      <c r="I1069" s="153" t="s">
        <v>6087</v>
      </c>
      <c r="J1069" s="478" t="s">
        <v>477</v>
      </c>
      <c r="K1069" s="322">
        <v>1</v>
      </c>
      <c r="L1069" s="404">
        <v>959.1</v>
      </c>
      <c r="M1069" s="156">
        <v>1</v>
      </c>
      <c r="N1069" s="213"/>
      <c r="O1069" s="157">
        <f t="shared" si="53"/>
        <v>0</v>
      </c>
      <c r="P1069" s="255">
        <v>4607109914151</v>
      </c>
      <c r="Q1069" s="164"/>
      <c r="R1069" s="212" t="s">
        <v>652</v>
      </c>
    </row>
    <row r="1070" spans="1:18" ht="58.15" customHeight="1">
      <c r="A1070" s="209">
        <v>1057</v>
      </c>
      <c r="B1070" s="211">
        <v>6900</v>
      </c>
      <c r="C1070" s="477" t="s">
        <v>8284</v>
      </c>
      <c r="D1070" s="274"/>
      <c r="E1070" s="402" t="s">
        <v>8990</v>
      </c>
      <c r="F1070" s="403" t="s">
        <v>8112</v>
      </c>
      <c r="G1070" s="429" t="s">
        <v>8113</v>
      </c>
      <c r="H1070" s="250" t="str">
        <f t="shared" si="52"/>
        <v>фото</v>
      </c>
      <c r="I1070" s="153" t="s">
        <v>757</v>
      </c>
      <c r="J1070" s="478" t="s">
        <v>477</v>
      </c>
      <c r="K1070" s="322">
        <v>1</v>
      </c>
      <c r="L1070" s="404">
        <v>1235.5</v>
      </c>
      <c r="M1070" s="156">
        <v>1</v>
      </c>
      <c r="N1070" s="213"/>
      <c r="O1070" s="157">
        <f t="shared" si="53"/>
        <v>0</v>
      </c>
      <c r="P1070" s="255">
        <v>4607109945445</v>
      </c>
      <c r="Q1070" s="256"/>
      <c r="R1070" s="212" t="s">
        <v>676</v>
      </c>
    </row>
    <row r="1071" spans="1:18" ht="58.15" customHeight="1">
      <c r="A1071" s="209">
        <v>1058</v>
      </c>
      <c r="B1071" s="211">
        <v>2510</v>
      </c>
      <c r="C1071" s="477" t="s">
        <v>8284</v>
      </c>
      <c r="D1071" s="274"/>
      <c r="E1071" s="402" t="s">
        <v>8990</v>
      </c>
      <c r="F1071" s="403" t="s">
        <v>8112</v>
      </c>
      <c r="G1071" s="429" t="s">
        <v>8113</v>
      </c>
      <c r="H1071" s="250" t="str">
        <f t="shared" si="52"/>
        <v>фото</v>
      </c>
      <c r="I1071" s="153" t="s">
        <v>757</v>
      </c>
      <c r="J1071" s="432" t="s">
        <v>6068</v>
      </c>
      <c r="K1071" s="322">
        <v>1</v>
      </c>
      <c r="L1071" s="404">
        <v>1548.6</v>
      </c>
      <c r="M1071" s="156">
        <v>1</v>
      </c>
      <c r="N1071" s="213"/>
      <c r="O1071" s="157">
        <f t="shared" si="53"/>
        <v>0</v>
      </c>
      <c r="P1071" s="255">
        <v>4607109975800</v>
      </c>
      <c r="Q1071" s="256"/>
      <c r="R1071" s="212" t="s">
        <v>676</v>
      </c>
    </row>
    <row r="1072" spans="1:18" ht="58.15" customHeight="1">
      <c r="A1072" s="209">
        <v>1059</v>
      </c>
      <c r="B1072" s="211">
        <v>6364</v>
      </c>
      <c r="C1072" s="477" t="s">
        <v>11299</v>
      </c>
      <c r="D1072" s="274"/>
      <c r="E1072" s="402" t="s">
        <v>8990</v>
      </c>
      <c r="F1072" s="403" t="s">
        <v>11004</v>
      </c>
      <c r="G1072" s="429" t="s">
        <v>11005</v>
      </c>
      <c r="H1072" s="250" t="str">
        <f t="shared" si="52"/>
        <v>фото</v>
      </c>
      <c r="I1072" s="153" t="s">
        <v>11178</v>
      </c>
      <c r="J1072" s="478" t="s">
        <v>477</v>
      </c>
      <c r="K1072" s="322">
        <v>1</v>
      </c>
      <c r="L1072" s="404">
        <v>14794.4</v>
      </c>
      <c r="M1072" s="156">
        <v>1</v>
      </c>
      <c r="N1072" s="213"/>
      <c r="O1072" s="157">
        <f t="shared" si="53"/>
        <v>0</v>
      </c>
      <c r="P1072" s="255">
        <v>4607109909997</v>
      </c>
      <c r="Q1072" s="256"/>
      <c r="R1072" s="212" t="s">
        <v>676</v>
      </c>
    </row>
    <row r="1073" spans="1:18" ht="58.15" customHeight="1">
      <c r="A1073" s="209">
        <v>1060</v>
      </c>
      <c r="B1073" s="211">
        <v>111</v>
      </c>
      <c r="C1073" s="477" t="s">
        <v>6088</v>
      </c>
      <c r="D1073" s="274"/>
      <c r="E1073" s="402" t="s">
        <v>8990</v>
      </c>
      <c r="F1073" s="403" t="s">
        <v>6089</v>
      </c>
      <c r="G1073" s="429" t="s">
        <v>6090</v>
      </c>
      <c r="H1073" s="250" t="str">
        <f t="shared" si="52"/>
        <v>фото</v>
      </c>
      <c r="I1073" s="153" t="s">
        <v>6091</v>
      </c>
      <c r="J1073" s="478" t="s">
        <v>477</v>
      </c>
      <c r="K1073" s="322">
        <v>1</v>
      </c>
      <c r="L1073" s="404">
        <v>626.1</v>
      </c>
      <c r="M1073" s="156">
        <v>1</v>
      </c>
      <c r="N1073" s="213"/>
      <c r="O1073" s="157">
        <f t="shared" si="53"/>
        <v>0</v>
      </c>
      <c r="P1073" s="255">
        <v>4607109927601</v>
      </c>
      <c r="Q1073" s="256"/>
      <c r="R1073" s="212" t="s">
        <v>652</v>
      </c>
    </row>
    <row r="1074" spans="1:18" ht="58.15" customHeight="1">
      <c r="A1074" s="209">
        <v>1061</v>
      </c>
      <c r="B1074" s="211">
        <v>6903</v>
      </c>
      <c r="C1074" s="477" t="s">
        <v>1601</v>
      </c>
      <c r="D1074" s="274"/>
      <c r="E1074" s="402" t="s">
        <v>8990</v>
      </c>
      <c r="F1074" s="403" t="s">
        <v>1602</v>
      </c>
      <c r="G1074" s="429" t="s">
        <v>1603</v>
      </c>
      <c r="H1074" s="250" t="str">
        <f t="shared" si="52"/>
        <v>фото</v>
      </c>
      <c r="I1074" s="153" t="s">
        <v>1604</v>
      </c>
      <c r="J1074" s="478" t="s">
        <v>477</v>
      </c>
      <c r="K1074" s="322">
        <v>1</v>
      </c>
      <c r="L1074" s="404">
        <v>852.5</v>
      </c>
      <c r="M1074" s="156">
        <v>1</v>
      </c>
      <c r="N1074" s="213"/>
      <c r="O1074" s="157">
        <f t="shared" si="53"/>
        <v>0</v>
      </c>
      <c r="P1074" s="255">
        <v>4607109945476</v>
      </c>
      <c r="Q1074" s="256"/>
      <c r="R1074" s="212" t="s">
        <v>676</v>
      </c>
    </row>
    <row r="1075" spans="1:18" ht="58.15" customHeight="1">
      <c r="A1075" s="209">
        <v>1062</v>
      </c>
      <c r="B1075" s="211">
        <v>346</v>
      </c>
      <c r="C1075" s="477" t="s">
        <v>1601</v>
      </c>
      <c r="D1075" s="274"/>
      <c r="E1075" s="402" t="s">
        <v>8990</v>
      </c>
      <c r="F1075" s="403" t="s">
        <v>1602</v>
      </c>
      <c r="G1075" s="429" t="s">
        <v>1603</v>
      </c>
      <c r="H1075" s="250" t="str">
        <f t="shared" si="52"/>
        <v>фото</v>
      </c>
      <c r="I1075" s="153" t="s">
        <v>1604</v>
      </c>
      <c r="J1075" s="432" t="s">
        <v>6068</v>
      </c>
      <c r="K1075" s="322">
        <v>1</v>
      </c>
      <c r="L1075" s="404">
        <v>1275</v>
      </c>
      <c r="M1075" s="156">
        <v>1</v>
      </c>
      <c r="N1075" s="213"/>
      <c r="O1075" s="157">
        <f t="shared" si="53"/>
        <v>0</v>
      </c>
      <c r="P1075" s="255">
        <v>4607109974063</v>
      </c>
      <c r="Q1075" s="256"/>
      <c r="R1075" s="212" t="s">
        <v>676</v>
      </c>
    </row>
    <row r="1076" spans="1:18" ht="58.15" customHeight="1">
      <c r="A1076" s="209">
        <v>1063</v>
      </c>
      <c r="B1076" s="211">
        <v>4692</v>
      </c>
      <c r="C1076" s="477" t="s">
        <v>8286</v>
      </c>
      <c r="D1076" s="274"/>
      <c r="E1076" s="402" t="s">
        <v>8990</v>
      </c>
      <c r="F1076" s="403" t="s">
        <v>8116</v>
      </c>
      <c r="G1076" s="429" t="s">
        <v>8117</v>
      </c>
      <c r="H1076" s="250" t="str">
        <f t="shared" si="52"/>
        <v>фото</v>
      </c>
      <c r="I1076" s="153" t="s">
        <v>8226</v>
      </c>
      <c r="J1076" s="478" t="s">
        <v>477</v>
      </c>
      <c r="K1076" s="322">
        <v>1</v>
      </c>
      <c r="L1076" s="404">
        <v>5117.8</v>
      </c>
      <c r="M1076" s="156">
        <v>1</v>
      </c>
      <c r="N1076" s="213"/>
      <c r="O1076" s="157">
        <f t="shared" si="53"/>
        <v>0</v>
      </c>
      <c r="P1076" s="255">
        <v>4607109991138</v>
      </c>
      <c r="Q1076" s="256"/>
      <c r="R1076" s="212" t="s">
        <v>676</v>
      </c>
    </row>
    <row r="1077" spans="1:18" ht="58.35" customHeight="1">
      <c r="A1077" s="209">
        <v>1064</v>
      </c>
      <c r="B1077" s="211">
        <v>6950</v>
      </c>
      <c r="C1077" s="477" t="s">
        <v>8285</v>
      </c>
      <c r="D1077" s="274"/>
      <c r="E1077" s="402" t="s">
        <v>8990</v>
      </c>
      <c r="F1077" s="403" t="s">
        <v>8114</v>
      </c>
      <c r="G1077" s="429" t="s">
        <v>8115</v>
      </c>
      <c r="H1077" s="250" t="str">
        <f t="shared" si="52"/>
        <v>фото</v>
      </c>
      <c r="I1077" s="153" t="s">
        <v>8225</v>
      </c>
      <c r="J1077" s="478" t="s">
        <v>477</v>
      </c>
      <c r="K1077" s="322">
        <v>1</v>
      </c>
      <c r="L1077" s="404">
        <v>1892.1999999999998</v>
      </c>
      <c r="M1077" s="156">
        <v>1</v>
      </c>
      <c r="N1077" s="213"/>
      <c r="O1077" s="157">
        <f t="shared" si="53"/>
        <v>0</v>
      </c>
      <c r="P1077" s="255">
        <v>4607109909980</v>
      </c>
      <c r="Q1077" s="256"/>
      <c r="R1077" s="212" t="s">
        <v>676</v>
      </c>
    </row>
    <row r="1078" spans="1:18" ht="58.15" customHeight="1">
      <c r="A1078" s="209">
        <v>1065</v>
      </c>
      <c r="B1078" s="211">
        <v>681</v>
      </c>
      <c r="C1078" s="477" t="s">
        <v>8697</v>
      </c>
      <c r="D1078" s="274"/>
      <c r="E1078" s="402" t="s">
        <v>8990</v>
      </c>
      <c r="F1078" s="403" t="s">
        <v>8993</v>
      </c>
      <c r="G1078" s="429" t="s">
        <v>8994</v>
      </c>
      <c r="H1078" s="250" t="str">
        <f t="shared" si="52"/>
        <v>фото</v>
      </c>
      <c r="I1078" s="153" t="s">
        <v>8817</v>
      </c>
      <c r="J1078" s="478" t="s">
        <v>477</v>
      </c>
      <c r="K1078" s="322">
        <v>1</v>
      </c>
      <c r="L1078" s="404">
        <v>719.4</v>
      </c>
      <c r="M1078" s="156">
        <v>1</v>
      </c>
      <c r="N1078" s="213"/>
      <c r="O1078" s="157">
        <f t="shared" si="53"/>
        <v>0</v>
      </c>
      <c r="P1078" s="255">
        <v>4607109952375</v>
      </c>
      <c r="Q1078" s="256"/>
      <c r="R1078" s="212" t="s">
        <v>676</v>
      </c>
    </row>
    <row r="1079" spans="1:18" ht="58.15" customHeight="1">
      <c r="A1079" s="209">
        <v>1066</v>
      </c>
      <c r="B1079" s="211">
        <v>12491</v>
      </c>
      <c r="C1079" s="477" t="s">
        <v>8287</v>
      </c>
      <c r="D1079" s="274"/>
      <c r="E1079" s="402" t="s">
        <v>8990</v>
      </c>
      <c r="F1079" s="403" t="s">
        <v>8118</v>
      </c>
      <c r="G1079" s="429" t="s">
        <v>8119</v>
      </c>
      <c r="H1079" s="250" t="str">
        <f t="shared" si="52"/>
        <v>фото</v>
      </c>
      <c r="I1079" s="153" t="s">
        <v>8227</v>
      </c>
      <c r="J1079" s="478" t="s">
        <v>477</v>
      </c>
      <c r="K1079" s="322">
        <v>1</v>
      </c>
      <c r="L1079" s="404">
        <v>850.30000000000007</v>
      </c>
      <c r="M1079" s="156">
        <v>1</v>
      </c>
      <c r="N1079" s="213"/>
      <c r="O1079" s="157">
        <f t="shared" si="53"/>
        <v>0</v>
      </c>
      <c r="P1079" s="255">
        <v>4607109922262</v>
      </c>
      <c r="Q1079" s="256"/>
      <c r="R1079" s="212" t="s">
        <v>676</v>
      </c>
    </row>
    <row r="1080" spans="1:18" ht="58.15" customHeight="1">
      <c r="A1080" s="209">
        <v>1067</v>
      </c>
      <c r="B1080" s="211">
        <v>13302</v>
      </c>
      <c r="C1080" s="477" t="s">
        <v>8288</v>
      </c>
      <c r="D1080" s="274"/>
      <c r="E1080" s="402" t="s">
        <v>8990</v>
      </c>
      <c r="F1080" s="403" t="s">
        <v>8120</v>
      </c>
      <c r="G1080" s="429" t="s">
        <v>8121</v>
      </c>
      <c r="H1080" s="250" t="str">
        <f t="shared" si="52"/>
        <v>фото</v>
      </c>
      <c r="I1080" s="153" t="s">
        <v>8228</v>
      </c>
      <c r="J1080" s="478" t="s">
        <v>477</v>
      </c>
      <c r="K1080" s="322">
        <v>1</v>
      </c>
      <c r="L1080" s="404">
        <v>732.5</v>
      </c>
      <c r="M1080" s="156">
        <v>1</v>
      </c>
      <c r="N1080" s="213"/>
      <c r="O1080" s="157">
        <f t="shared" si="53"/>
        <v>0</v>
      </c>
      <c r="P1080" s="255">
        <v>4607109921104</v>
      </c>
      <c r="Q1080" s="256"/>
      <c r="R1080" s="212" t="s">
        <v>652</v>
      </c>
    </row>
    <row r="1081" spans="1:18" ht="58.35" customHeight="1">
      <c r="A1081" s="209">
        <v>1068</v>
      </c>
      <c r="B1081" s="211">
        <v>2504</v>
      </c>
      <c r="C1081" s="477" t="s">
        <v>9974</v>
      </c>
      <c r="D1081" s="274"/>
      <c r="E1081" s="402" t="s">
        <v>8990</v>
      </c>
      <c r="F1081" s="403" t="s">
        <v>10065</v>
      </c>
      <c r="G1081" s="429" t="s">
        <v>10066</v>
      </c>
      <c r="H1081" s="250" t="str">
        <f t="shared" si="52"/>
        <v>фото</v>
      </c>
      <c r="I1081" s="153" t="s">
        <v>10149</v>
      </c>
      <c r="J1081" s="478" t="s">
        <v>477</v>
      </c>
      <c r="K1081" s="322">
        <v>1</v>
      </c>
      <c r="L1081" s="404">
        <v>799.1</v>
      </c>
      <c r="M1081" s="156">
        <v>1</v>
      </c>
      <c r="N1081" s="213"/>
      <c r="O1081" s="157">
        <f t="shared" si="53"/>
        <v>0</v>
      </c>
      <c r="P1081" s="255">
        <v>4607109975947</v>
      </c>
      <c r="Q1081" s="256"/>
      <c r="R1081" s="212" t="s">
        <v>652</v>
      </c>
    </row>
    <row r="1082" spans="1:18" ht="58.15" customHeight="1">
      <c r="A1082" s="209">
        <v>1069</v>
      </c>
      <c r="B1082" s="211">
        <v>4562</v>
      </c>
      <c r="C1082" s="477" t="s">
        <v>1589</v>
      </c>
      <c r="D1082" s="274"/>
      <c r="E1082" s="402" t="s">
        <v>8990</v>
      </c>
      <c r="F1082" s="403" t="s">
        <v>1590</v>
      </c>
      <c r="G1082" s="429" t="s">
        <v>1591</v>
      </c>
      <c r="H1082" s="250" t="str">
        <f t="shared" si="52"/>
        <v>фото</v>
      </c>
      <c r="I1082" s="153" t="s">
        <v>1592</v>
      </c>
      <c r="J1082" s="478" t="s">
        <v>477</v>
      </c>
      <c r="K1082" s="322">
        <v>1</v>
      </c>
      <c r="L1082" s="404">
        <v>759.2</v>
      </c>
      <c r="M1082" s="156">
        <v>1</v>
      </c>
      <c r="N1082" s="213"/>
      <c r="O1082" s="157">
        <f t="shared" si="53"/>
        <v>0</v>
      </c>
      <c r="P1082" s="255">
        <v>4607109989838</v>
      </c>
      <c r="Q1082" s="256"/>
      <c r="R1082" s="212" t="s">
        <v>10176</v>
      </c>
    </row>
    <row r="1083" spans="1:18" ht="58.15" customHeight="1">
      <c r="A1083" s="209">
        <v>1070</v>
      </c>
      <c r="B1083" s="211">
        <v>5389</v>
      </c>
      <c r="C1083" s="477" t="s">
        <v>1589</v>
      </c>
      <c r="D1083" s="274"/>
      <c r="E1083" s="402" t="s">
        <v>8990</v>
      </c>
      <c r="F1083" s="403" t="s">
        <v>1590</v>
      </c>
      <c r="G1083" s="429" t="s">
        <v>1591</v>
      </c>
      <c r="H1083" s="250" t="str">
        <f t="shared" si="52"/>
        <v>фото</v>
      </c>
      <c r="I1083" s="153" t="s">
        <v>1592</v>
      </c>
      <c r="J1083" s="432" t="s">
        <v>6068</v>
      </c>
      <c r="K1083" s="322">
        <v>1</v>
      </c>
      <c r="L1083" s="404">
        <v>1101.8</v>
      </c>
      <c r="M1083" s="156">
        <v>1</v>
      </c>
      <c r="N1083" s="213"/>
      <c r="O1083" s="157">
        <f t="shared" si="53"/>
        <v>0</v>
      </c>
      <c r="P1083" s="255">
        <v>4607109910016</v>
      </c>
      <c r="Q1083" s="256"/>
      <c r="R1083" s="212" t="s">
        <v>10176</v>
      </c>
    </row>
    <row r="1084" spans="1:18" ht="58.15" customHeight="1">
      <c r="A1084" s="209">
        <v>1071</v>
      </c>
      <c r="B1084" s="211">
        <v>1831</v>
      </c>
      <c r="C1084" s="477" t="s">
        <v>8698</v>
      </c>
      <c r="D1084" s="274"/>
      <c r="E1084" s="402" t="s">
        <v>8990</v>
      </c>
      <c r="F1084" s="403" t="s">
        <v>8995</v>
      </c>
      <c r="G1084" s="429" t="s">
        <v>8996</v>
      </c>
      <c r="H1084" s="250" t="str">
        <f t="shared" si="52"/>
        <v>фото</v>
      </c>
      <c r="I1084" s="153" t="s">
        <v>8818</v>
      </c>
      <c r="J1084" s="478" t="s">
        <v>477</v>
      </c>
      <c r="K1084" s="322">
        <v>1</v>
      </c>
      <c r="L1084" s="404">
        <v>2741</v>
      </c>
      <c r="M1084" s="156">
        <v>1</v>
      </c>
      <c r="N1084" s="213"/>
      <c r="O1084" s="157">
        <f t="shared" si="53"/>
        <v>0</v>
      </c>
      <c r="P1084" s="255">
        <v>4607109927663</v>
      </c>
      <c r="Q1084" s="256"/>
      <c r="R1084" s="212" t="s">
        <v>8753</v>
      </c>
    </row>
    <row r="1085" spans="1:18" ht="58.15" customHeight="1">
      <c r="A1085" s="209">
        <v>1072</v>
      </c>
      <c r="B1085" s="211">
        <v>1797</v>
      </c>
      <c r="C1085" s="477" t="s">
        <v>8282</v>
      </c>
      <c r="D1085" s="274"/>
      <c r="E1085" s="402" t="s">
        <v>8990</v>
      </c>
      <c r="F1085" s="403" t="s">
        <v>8108</v>
      </c>
      <c r="G1085" s="429" t="s">
        <v>8109</v>
      </c>
      <c r="H1085" s="250" t="str">
        <f t="shared" si="52"/>
        <v>фото</v>
      </c>
      <c r="I1085" s="153" t="s">
        <v>8223</v>
      </c>
      <c r="J1085" s="478" t="s">
        <v>477</v>
      </c>
      <c r="K1085" s="322">
        <v>1</v>
      </c>
      <c r="L1085" s="404">
        <v>1133.8999999999999</v>
      </c>
      <c r="M1085" s="156">
        <v>1</v>
      </c>
      <c r="N1085" s="213"/>
      <c r="O1085" s="157">
        <f t="shared" si="53"/>
        <v>0</v>
      </c>
      <c r="P1085" s="255">
        <v>4607109927670</v>
      </c>
      <c r="Q1085" s="256"/>
      <c r="R1085" s="212" t="s">
        <v>676</v>
      </c>
    </row>
    <row r="1086" spans="1:18" ht="58.15" customHeight="1">
      <c r="A1086" s="209">
        <v>1073</v>
      </c>
      <c r="B1086" s="211">
        <v>10839</v>
      </c>
      <c r="C1086" s="477" t="s">
        <v>1320</v>
      </c>
      <c r="D1086" s="274"/>
      <c r="E1086" s="402" t="s">
        <v>8990</v>
      </c>
      <c r="F1086" s="403" t="s">
        <v>1247</v>
      </c>
      <c r="G1086" s="429" t="s">
        <v>1248</v>
      </c>
      <c r="H1086" s="250" t="str">
        <f t="shared" si="52"/>
        <v>фото</v>
      </c>
      <c r="I1086" s="153" t="s">
        <v>1285</v>
      </c>
      <c r="J1086" s="478" t="s">
        <v>477</v>
      </c>
      <c r="K1086" s="322">
        <v>1</v>
      </c>
      <c r="L1086" s="404">
        <v>932.5</v>
      </c>
      <c r="M1086" s="156">
        <v>1</v>
      </c>
      <c r="N1086" s="213"/>
      <c r="O1086" s="157">
        <f t="shared" si="53"/>
        <v>0</v>
      </c>
      <c r="P1086" s="255">
        <v>4607109924983</v>
      </c>
      <c r="Q1086" s="256"/>
      <c r="R1086" s="212" t="s">
        <v>676</v>
      </c>
    </row>
    <row r="1087" spans="1:18" ht="58.15" customHeight="1">
      <c r="A1087" s="209">
        <v>1074</v>
      </c>
      <c r="B1087" s="211">
        <v>4687</v>
      </c>
      <c r="C1087" s="477" t="s">
        <v>926</v>
      </c>
      <c r="D1087" s="274"/>
      <c r="E1087" s="402" t="s">
        <v>8990</v>
      </c>
      <c r="F1087" s="403" t="s">
        <v>850</v>
      </c>
      <c r="G1087" s="429" t="s">
        <v>879</v>
      </c>
      <c r="H1087" s="250" t="str">
        <f t="shared" si="52"/>
        <v>фото</v>
      </c>
      <c r="I1087" s="153" t="s">
        <v>902</v>
      </c>
      <c r="J1087" s="478" t="s">
        <v>477</v>
      </c>
      <c r="K1087" s="322">
        <v>1</v>
      </c>
      <c r="L1087" s="404">
        <v>3728.1</v>
      </c>
      <c r="M1087" s="156">
        <v>1</v>
      </c>
      <c r="N1087" s="213"/>
      <c r="O1087" s="157">
        <f t="shared" si="53"/>
        <v>0</v>
      </c>
      <c r="P1087" s="255">
        <v>4607109991084</v>
      </c>
      <c r="Q1087" s="256"/>
      <c r="R1087" s="212" t="s">
        <v>676</v>
      </c>
    </row>
    <row r="1088" spans="1:18" ht="15">
      <c r="A1088" s="209">
        <v>1075</v>
      </c>
      <c r="B1088" s="148"/>
      <c r="C1088" s="204"/>
      <c r="D1088" s="204"/>
      <c r="E1088" s="261"/>
      <c r="F1088" s="147" t="s">
        <v>6092</v>
      </c>
      <c r="G1088" s="373"/>
      <c r="H1088" s="148"/>
      <c r="I1088" s="149"/>
      <c r="J1088" s="204"/>
      <c r="K1088" s="210"/>
      <c r="L1088" s="264"/>
      <c r="M1088" s="203"/>
      <c r="N1088" s="204"/>
      <c r="O1088" s="204"/>
      <c r="P1088" s="204"/>
      <c r="Q1088" s="204"/>
      <c r="R1088" s="204"/>
    </row>
    <row r="1089" spans="1:18" ht="39" customHeight="1">
      <c r="A1089" s="209">
        <v>1076</v>
      </c>
      <c r="B1089" s="211">
        <v>675</v>
      </c>
      <c r="C1089" s="477" t="s">
        <v>11300</v>
      </c>
      <c r="D1089" s="274"/>
      <c r="E1089" s="486" t="s">
        <v>8122</v>
      </c>
      <c r="F1089" s="487" t="s">
        <v>11006</v>
      </c>
      <c r="G1089" s="488" t="s">
        <v>11007</v>
      </c>
      <c r="H1089" s="250" t="str">
        <f t="shared" ref="H1089:H1138" si="54">HYPERLINK("https://www.gardenbulbs.ru/images/vesna_CL/thumbnails/"&amp;C1089&amp;".jpg","фото")</f>
        <v>фото</v>
      </c>
      <c r="I1089" s="153" t="s">
        <v>11179</v>
      </c>
      <c r="J1089" s="478" t="s">
        <v>477</v>
      </c>
      <c r="K1089" s="322">
        <v>1</v>
      </c>
      <c r="L1089" s="404">
        <v>2854.2999999999997</v>
      </c>
      <c r="M1089" s="156">
        <v>1</v>
      </c>
      <c r="N1089" s="213"/>
      <c r="O1089" s="157">
        <f t="shared" ref="O1089:O1138" si="55">IF(ISERROR(L1089*N1089),0,L1089*N1089)</f>
        <v>0</v>
      </c>
      <c r="P1089" s="255">
        <v>4607109954461</v>
      </c>
      <c r="Q1089" s="164" t="s">
        <v>190</v>
      </c>
      <c r="R1089" s="212" t="s">
        <v>6096</v>
      </c>
    </row>
    <row r="1090" spans="1:18" ht="50.65" customHeight="1">
      <c r="A1090" s="209">
        <v>1077</v>
      </c>
      <c r="B1090" s="211">
        <v>2279</v>
      </c>
      <c r="C1090" s="477" t="s">
        <v>11301</v>
      </c>
      <c r="D1090" s="274"/>
      <c r="E1090" s="486" t="s">
        <v>8122</v>
      </c>
      <c r="F1090" s="487" t="s">
        <v>11008</v>
      </c>
      <c r="G1090" s="488" t="s">
        <v>11009</v>
      </c>
      <c r="H1090" s="250" t="str">
        <f t="shared" si="54"/>
        <v>фото</v>
      </c>
      <c r="I1090" s="153" t="s">
        <v>11180</v>
      </c>
      <c r="J1090" s="478" t="s">
        <v>477</v>
      </c>
      <c r="K1090" s="322">
        <v>1</v>
      </c>
      <c r="L1090" s="404">
        <v>2854.2999999999997</v>
      </c>
      <c r="M1090" s="156">
        <v>1</v>
      </c>
      <c r="N1090" s="213"/>
      <c r="O1090" s="157">
        <f t="shared" si="55"/>
        <v>0</v>
      </c>
      <c r="P1090" s="255">
        <v>4607109925225</v>
      </c>
      <c r="Q1090" s="164" t="s">
        <v>190</v>
      </c>
      <c r="R1090" s="212" t="s">
        <v>6096</v>
      </c>
    </row>
    <row r="1091" spans="1:18" ht="39" customHeight="1">
      <c r="A1091" s="209">
        <v>1078</v>
      </c>
      <c r="B1091" s="211">
        <v>345</v>
      </c>
      <c r="C1091" s="477" t="s">
        <v>11302</v>
      </c>
      <c r="D1091" s="274"/>
      <c r="E1091" s="486" t="s">
        <v>8122</v>
      </c>
      <c r="F1091" s="487" t="s">
        <v>11010</v>
      </c>
      <c r="G1091" s="488" t="s">
        <v>11011</v>
      </c>
      <c r="H1091" s="250" t="str">
        <f t="shared" si="54"/>
        <v>фото</v>
      </c>
      <c r="I1091" s="153" t="s">
        <v>11181</v>
      </c>
      <c r="J1091" s="478" t="s">
        <v>477</v>
      </c>
      <c r="K1091" s="322">
        <v>1</v>
      </c>
      <c r="L1091" s="404">
        <v>2854.2999999999997</v>
      </c>
      <c r="M1091" s="156">
        <v>1</v>
      </c>
      <c r="N1091" s="213"/>
      <c r="O1091" s="157">
        <f t="shared" si="55"/>
        <v>0</v>
      </c>
      <c r="P1091" s="255">
        <v>4607109927342</v>
      </c>
      <c r="Q1091" s="164" t="s">
        <v>190</v>
      </c>
      <c r="R1091" s="212" t="s">
        <v>6096</v>
      </c>
    </row>
    <row r="1092" spans="1:18" ht="50.65" customHeight="1">
      <c r="A1092" s="209">
        <v>1079</v>
      </c>
      <c r="B1092" s="211">
        <v>3939</v>
      </c>
      <c r="C1092" s="477" t="s">
        <v>11303</v>
      </c>
      <c r="D1092" s="274"/>
      <c r="E1092" s="486" t="s">
        <v>8122</v>
      </c>
      <c r="F1092" s="487" t="s">
        <v>11012</v>
      </c>
      <c r="G1092" s="488" t="s">
        <v>11013</v>
      </c>
      <c r="H1092" s="250" t="str">
        <f t="shared" si="54"/>
        <v>фото</v>
      </c>
      <c r="I1092" s="153" t="s">
        <v>11182</v>
      </c>
      <c r="J1092" s="478" t="s">
        <v>477</v>
      </c>
      <c r="K1092" s="322">
        <v>1</v>
      </c>
      <c r="L1092" s="404">
        <v>2854.2999999999997</v>
      </c>
      <c r="M1092" s="156">
        <v>1</v>
      </c>
      <c r="N1092" s="213"/>
      <c r="O1092" s="157">
        <f t="shared" si="55"/>
        <v>0</v>
      </c>
      <c r="P1092" s="255">
        <v>4607109914229</v>
      </c>
      <c r="Q1092" s="164" t="s">
        <v>190</v>
      </c>
      <c r="R1092" s="212" t="s">
        <v>6096</v>
      </c>
    </row>
    <row r="1093" spans="1:18" ht="50.65" customHeight="1">
      <c r="A1093" s="209">
        <v>1080</v>
      </c>
      <c r="B1093" s="211">
        <v>2486</v>
      </c>
      <c r="C1093" s="477" t="s">
        <v>11304</v>
      </c>
      <c r="D1093" s="274"/>
      <c r="E1093" s="486" t="s">
        <v>8122</v>
      </c>
      <c r="F1093" s="487" t="s">
        <v>11014</v>
      </c>
      <c r="G1093" s="488" t="s">
        <v>11015</v>
      </c>
      <c r="H1093" s="250" t="str">
        <f t="shared" si="54"/>
        <v>фото</v>
      </c>
      <c r="I1093" s="153" t="s">
        <v>11183</v>
      </c>
      <c r="J1093" s="478" t="s">
        <v>477</v>
      </c>
      <c r="K1093" s="322">
        <v>1</v>
      </c>
      <c r="L1093" s="404">
        <v>2854.2999999999997</v>
      </c>
      <c r="M1093" s="156">
        <v>1</v>
      </c>
      <c r="N1093" s="213"/>
      <c r="O1093" s="157">
        <f t="shared" si="55"/>
        <v>0</v>
      </c>
      <c r="P1093" s="255">
        <v>4607109914212</v>
      </c>
      <c r="Q1093" s="164" t="s">
        <v>190</v>
      </c>
      <c r="R1093" s="212" t="s">
        <v>6096</v>
      </c>
    </row>
    <row r="1094" spans="1:18" ht="51" customHeight="1">
      <c r="A1094" s="209">
        <v>1081</v>
      </c>
      <c r="B1094" s="211">
        <v>4388</v>
      </c>
      <c r="C1094" s="477" t="s">
        <v>11305</v>
      </c>
      <c r="D1094" s="274"/>
      <c r="E1094" s="486" t="s">
        <v>8122</v>
      </c>
      <c r="F1094" s="487" t="s">
        <v>11016</v>
      </c>
      <c r="G1094" s="488" t="s">
        <v>11017</v>
      </c>
      <c r="H1094" s="250" t="str">
        <f t="shared" si="54"/>
        <v>фото</v>
      </c>
      <c r="I1094" s="153" t="s">
        <v>11184</v>
      </c>
      <c r="J1094" s="478" t="s">
        <v>477</v>
      </c>
      <c r="K1094" s="322">
        <v>1</v>
      </c>
      <c r="L1094" s="404">
        <v>2854.2999999999997</v>
      </c>
      <c r="M1094" s="156">
        <v>1</v>
      </c>
      <c r="N1094" s="213"/>
      <c r="O1094" s="157">
        <f t="shared" si="55"/>
        <v>0</v>
      </c>
      <c r="P1094" s="255">
        <v>4607109990087</v>
      </c>
      <c r="Q1094" s="164" t="s">
        <v>190</v>
      </c>
      <c r="R1094" s="212" t="s">
        <v>6096</v>
      </c>
    </row>
    <row r="1095" spans="1:18" ht="39" customHeight="1">
      <c r="A1095" s="209">
        <v>1082</v>
      </c>
      <c r="B1095" s="211">
        <v>596</v>
      </c>
      <c r="C1095" s="477" t="s">
        <v>11306</v>
      </c>
      <c r="D1095" s="274"/>
      <c r="E1095" s="486" t="s">
        <v>8122</v>
      </c>
      <c r="F1095" s="487" t="s">
        <v>11018</v>
      </c>
      <c r="G1095" s="488" t="s">
        <v>11019</v>
      </c>
      <c r="H1095" s="250" t="str">
        <f t="shared" si="54"/>
        <v>фото</v>
      </c>
      <c r="I1095" s="153" t="s">
        <v>11185</v>
      </c>
      <c r="J1095" s="478" t="s">
        <v>477</v>
      </c>
      <c r="K1095" s="322">
        <v>1</v>
      </c>
      <c r="L1095" s="404">
        <v>2854.2999999999997</v>
      </c>
      <c r="M1095" s="156">
        <v>1</v>
      </c>
      <c r="N1095" s="213"/>
      <c r="O1095" s="157">
        <f t="shared" si="55"/>
        <v>0</v>
      </c>
      <c r="P1095" s="255">
        <v>4607109914205</v>
      </c>
      <c r="Q1095" s="164" t="s">
        <v>190</v>
      </c>
      <c r="R1095" s="212" t="s">
        <v>6096</v>
      </c>
    </row>
    <row r="1096" spans="1:18" ht="39" customHeight="1">
      <c r="A1096" s="209">
        <v>1083</v>
      </c>
      <c r="B1096" s="211">
        <v>1640</v>
      </c>
      <c r="C1096" s="477" t="s">
        <v>11307</v>
      </c>
      <c r="D1096" s="274"/>
      <c r="E1096" s="486" t="s">
        <v>8122</v>
      </c>
      <c r="F1096" s="487" t="s">
        <v>11020</v>
      </c>
      <c r="G1096" s="488" t="s">
        <v>11021</v>
      </c>
      <c r="H1096" s="250" t="str">
        <f t="shared" si="54"/>
        <v>фото</v>
      </c>
      <c r="I1096" s="153" t="s">
        <v>11186</v>
      </c>
      <c r="J1096" s="478" t="s">
        <v>477</v>
      </c>
      <c r="K1096" s="322">
        <v>1</v>
      </c>
      <c r="L1096" s="404">
        <v>2854.2999999999997</v>
      </c>
      <c r="M1096" s="156">
        <v>1</v>
      </c>
      <c r="N1096" s="213"/>
      <c r="O1096" s="157">
        <f t="shared" si="55"/>
        <v>0</v>
      </c>
      <c r="P1096" s="255">
        <v>4607109921234</v>
      </c>
      <c r="Q1096" s="164" t="s">
        <v>190</v>
      </c>
      <c r="R1096" s="212" t="s">
        <v>6096</v>
      </c>
    </row>
    <row r="1097" spans="1:18" ht="39" customHeight="1">
      <c r="A1097" s="209">
        <v>1084</v>
      </c>
      <c r="B1097" s="211">
        <v>13213</v>
      </c>
      <c r="C1097" s="477" t="s">
        <v>11308</v>
      </c>
      <c r="D1097" s="274"/>
      <c r="E1097" s="486" t="s">
        <v>8122</v>
      </c>
      <c r="F1097" s="487" t="s">
        <v>11022</v>
      </c>
      <c r="G1097" s="488" t="s">
        <v>11023</v>
      </c>
      <c r="H1097" s="250" t="str">
        <f t="shared" si="54"/>
        <v>фото</v>
      </c>
      <c r="I1097" s="153" t="s">
        <v>11187</v>
      </c>
      <c r="J1097" s="478" t="s">
        <v>477</v>
      </c>
      <c r="K1097" s="322">
        <v>1</v>
      </c>
      <c r="L1097" s="404">
        <v>2854.2999999999997</v>
      </c>
      <c r="M1097" s="156">
        <v>1</v>
      </c>
      <c r="N1097" s="213"/>
      <c r="O1097" s="157">
        <f t="shared" si="55"/>
        <v>0</v>
      </c>
      <c r="P1097" s="255">
        <v>4607109914199</v>
      </c>
      <c r="Q1097" s="164" t="s">
        <v>190</v>
      </c>
      <c r="R1097" s="212" t="s">
        <v>6096</v>
      </c>
    </row>
    <row r="1098" spans="1:18" ht="50.85" customHeight="1">
      <c r="A1098" s="209">
        <v>1085</v>
      </c>
      <c r="B1098" s="211">
        <v>3947</v>
      </c>
      <c r="C1098" s="477" t="s">
        <v>11309</v>
      </c>
      <c r="D1098" s="274"/>
      <c r="E1098" s="486" t="s">
        <v>8122</v>
      </c>
      <c r="F1098" s="487" t="s">
        <v>11024</v>
      </c>
      <c r="G1098" s="488" t="s">
        <v>11025</v>
      </c>
      <c r="H1098" s="250" t="str">
        <f t="shared" si="54"/>
        <v>фото</v>
      </c>
      <c r="I1098" s="153" t="s">
        <v>11188</v>
      </c>
      <c r="J1098" s="478" t="s">
        <v>477</v>
      </c>
      <c r="K1098" s="322">
        <v>1</v>
      </c>
      <c r="L1098" s="404">
        <v>2854.2999999999997</v>
      </c>
      <c r="M1098" s="156">
        <v>1</v>
      </c>
      <c r="N1098" s="213"/>
      <c r="O1098" s="157">
        <f t="shared" si="55"/>
        <v>0</v>
      </c>
      <c r="P1098" s="255">
        <v>4607109914182</v>
      </c>
      <c r="Q1098" s="164" t="s">
        <v>190</v>
      </c>
      <c r="R1098" s="212" t="s">
        <v>6096</v>
      </c>
    </row>
    <row r="1099" spans="1:18" ht="60">
      <c r="A1099" s="209">
        <v>1086</v>
      </c>
      <c r="B1099" s="211">
        <v>16222</v>
      </c>
      <c r="C1099" s="477" t="s">
        <v>9453</v>
      </c>
      <c r="D1099" s="274"/>
      <c r="E1099" s="402" t="s">
        <v>8122</v>
      </c>
      <c r="F1099" s="403" t="s">
        <v>9508</v>
      </c>
      <c r="G1099" s="429" t="s">
        <v>9555</v>
      </c>
      <c r="H1099" s="250" t="str">
        <f t="shared" si="54"/>
        <v>фото</v>
      </c>
      <c r="I1099" s="153" t="s">
        <v>9607</v>
      </c>
      <c r="J1099" s="478" t="s">
        <v>477</v>
      </c>
      <c r="K1099" s="322">
        <v>1</v>
      </c>
      <c r="L1099" s="404">
        <v>2221.2999999999997</v>
      </c>
      <c r="M1099" s="156">
        <v>1</v>
      </c>
      <c r="N1099" s="213"/>
      <c r="O1099" s="157">
        <f t="shared" si="55"/>
        <v>0</v>
      </c>
      <c r="P1099" s="255">
        <v>4607109914120</v>
      </c>
      <c r="Q1099" s="256"/>
      <c r="R1099" s="212" t="s">
        <v>6096</v>
      </c>
    </row>
    <row r="1100" spans="1:18" ht="58.15" customHeight="1">
      <c r="A1100" s="209">
        <v>1087</v>
      </c>
      <c r="B1100" s="211">
        <v>1813</v>
      </c>
      <c r="C1100" s="477" t="s">
        <v>6097</v>
      </c>
      <c r="D1100" s="274"/>
      <c r="E1100" s="402" t="s">
        <v>8122</v>
      </c>
      <c r="F1100" s="403" t="s">
        <v>8124</v>
      </c>
      <c r="G1100" s="429" t="s">
        <v>6098</v>
      </c>
      <c r="H1100" s="250" t="str">
        <f t="shared" si="54"/>
        <v>фото</v>
      </c>
      <c r="I1100" s="153" t="s">
        <v>6099</v>
      </c>
      <c r="J1100" s="478" t="s">
        <v>477</v>
      </c>
      <c r="K1100" s="322">
        <v>1</v>
      </c>
      <c r="L1100" s="404">
        <v>1279.5</v>
      </c>
      <c r="M1100" s="156">
        <v>1</v>
      </c>
      <c r="N1100" s="213"/>
      <c r="O1100" s="157">
        <f t="shared" si="55"/>
        <v>0</v>
      </c>
      <c r="P1100" s="255">
        <v>4607109969366</v>
      </c>
      <c r="Q1100" s="256"/>
      <c r="R1100" s="212" t="s">
        <v>6096</v>
      </c>
    </row>
    <row r="1101" spans="1:18" ht="58.15" customHeight="1">
      <c r="A1101" s="209">
        <v>1088</v>
      </c>
      <c r="B1101" s="211">
        <v>16224</v>
      </c>
      <c r="C1101" s="477" t="s">
        <v>6097</v>
      </c>
      <c r="D1101" s="274"/>
      <c r="E1101" s="402" t="s">
        <v>8122</v>
      </c>
      <c r="F1101" s="403" t="s">
        <v>8124</v>
      </c>
      <c r="G1101" s="429" t="s">
        <v>6098</v>
      </c>
      <c r="H1101" s="250" t="str">
        <f t="shared" si="54"/>
        <v>фото</v>
      </c>
      <c r="I1101" s="153" t="s">
        <v>6099</v>
      </c>
      <c r="J1101" s="432" t="s">
        <v>6068</v>
      </c>
      <c r="K1101" s="322">
        <v>1</v>
      </c>
      <c r="L1101" s="404">
        <v>1585.8999999999999</v>
      </c>
      <c r="M1101" s="156">
        <v>1</v>
      </c>
      <c r="N1101" s="213"/>
      <c r="O1101" s="157">
        <f t="shared" si="55"/>
        <v>0</v>
      </c>
      <c r="P1101" s="255">
        <v>4607109914106</v>
      </c>
      <c r="Q1101" s="256"/>
      <c r="R1101" s="212" t="s">
        <v>6096</v>
      </c>
    </row>
    <row r="1102" spans="1:18" ht="72">
      <c r="A1102" s="209">
        <v>1089</v>
      </c>
      <c r="B1102" s="211">
        <v>16225</v>
      </c>
      <c r="C1102" s="477" t="s">
        <v>6100</v>
      </c>
      <c r="D1102" s="274"/>
      <c r="E1102" s="402" t="s">
        <v>8122</v>
      </c>
      <c r="F1102" s="403" t="s">
        <v>8125</v>
      </c>
      <c r="G1102" s="429" t="s">
        <v>6101</v>
      </c>
      <c r="H1102" s="250" t="str">
        <f t="shared" si="54"/>
        <v>фото</v>
      </c>
      <c r="I1102" s="153" t="s">
        <v>6102</v>
      </c>
      <c r="J1102" s="478" t="s">
        <v>477</v>
      </c>
      <c r="K1102" s="322">
        <v>1</v>
      </c>
      <c r="L1102" s="404">
        <v>2541.1999999999998</v>
      </c>
      <c r="M1102" s="156">
        <v>1</v>
      </c>
      <c r="N1102" s="213"/>
      <c r="O1102" s="157">
        <f t="shared" si="55"/>
        <v>0</v>
      </c>
      <c r="P1102" s="255">
        <v>4607109914090</v>
      </c>
      <c r="Q1102" s="256"/>
      <c r="R1102" s="212" t="s">
        <v>6096</v>
      </c>
    </row>
    <row r="1103" spans="1:18" ht="58.15" customHeight="1">
      <c r="A1103" s="209">
        <v>1090</v>
      </c>
      <c r="B1103" s="211">
        <v>6893</v>
      </c>
      <c r="C1103" s="477" t="s">
        <v>8700</v>
      </c>
      <c r="D1103" s="274"/>
      <c r="E1103" s="402" t="s">
        <v>8122</v>
      </c>
      <c r="F1103" s="403" t="s">
        <v>8999</v>
      </c>
      <c r="G1103" s="429" t="s">
        <v>9000</v>
      </c>
      <c r="H1103" s="250" t="str">
        <f t="shared" si="54"/>
        <v>фото</v>
      </c>
      <c r="I1103" s="153" t="s">
        <v>8820</v>
      </c>
      <c r="J1103" s="478" t="s">
        <v>477</v>
      </c>
      <c r="K1103" s="322">
        <v>1</v>
      </c>
      <c r="L1103" s="404">
        <v>1725.6</v>
      </c>
      <c r="M1103" s="156">
        <v>1</v>
      </c>
      <c r="N1103" s="213"/>
      <c r="O1103" s="157">
        <f t="shared" si="55"/>
        <v>0</v>
      </c>
      <c r="P1103" s="255">
        <v>4607109945377</v>
      </c>
      <c r="Q1103" s="256"/>
      <c r="R1103" s="212" t="s">
        <v>6096</v>
      </c>
    </row>
    <row r="1104" spans="1:18" ht="58.15" customHeight="1">
      <c r="A1104" s="209">
        <v>1091</v>
      </c>
      <c r="B1104" s="211">
        <v>1203</v>
      </c>
      <c r="C1104" s="477" t="s">
        <v>6151</v>
      </c>
      <c r="D1104" s="274"/>
      <c r="E1104" s="402" t="s">
        <v>8122</v>
      </c>
      <c r="F1104" s="403" t="s">
        <v>8146</v>
      </c>
      <c r="G1104" s="429" t="s">
        <v>6152</v>
      </c>
      <c r="H1104" s="250" t="str">
        <f t="shared" si="54"/>
        <v>фото</v>
      </c>
      <c r="I1104" s="153" t="s">
        <v>6153</v>
      </c>
      <c r="J1104" s="478" t="s">
        <v>477</v>
      </c>
      <c r="K1104" s="322">
        <v>1</v>
      </c>
      <c r="L1104" s="404">
        <v>1461.5</v>
      </c>
      <c r="M1104" s="156">
        <v>1</v>
      </c>
      <c r="N1104" s="213"/>
      <c r="O1104" s="157">
        <f t="shared" si="55"/>
        <v>0</v>
      </c>
      <c r="P1104" s="255">
        <v>4607109977422</v>
      </c>
      <c r="Q1104" s="256"/>
      <c r="R1104" s="212" t="s">
        <v>6096</v>
      </c>
    </row>
    <row r="1105" spans="1:18" ht="58.15" customHeight="1">
      <c r="A1105" s="209">
        <v>1092</v>
      </c>
      <c r="B1105" s="211">
        <v>1411</v>
      </c>
      <c r="C1105" s="477" t="s">
        <v>6115</v>
      </c>
      <c r="D1105" s="274"/>
      <c r="E1105" s="402" t="s">
        <v>8122</v>
      </c>
      <c r="F1105" s="403" t="s">
        <v>8130</v>
      </c>
      <c r="G1105" s="429" t="s">
        <v>6116</v>
      </c>
      <c r="H1105" s="250" t="str">
        <f t="shared" si="54"/>
        <v>фото</v>
      </c>
      <c r="I1105" s="153" t="s">
        <v>6117</v>
      </c>
      <c r="J1105" s="478" t="s">
        <v>477</v>
      </c>
      <c r="K1105" s="322">
        <v>1</v>
      </c>
      <c r="L1105" s="404">
        <v>1655.3</v>
      </c>
      <c r="M1105" s="156">
        <v>1</v>
      </c>
      <c r="N1105" s="213"/>
      <c r="O1105" s="157">
        <f t="shared" si="55"/>
        <v>0</v>
      </c>
      <c r="P1105" s="255">
        <v>4607109977347</v>
      </c>
      <c r="Q1105" s="256"/>
      <c r="R1105" s="212" t="s">
        <v>6096</v>
      </c>
    </row>
    <row r="1106" spans="1:18" ht="58.15" customHeight="1">
      <c r="A1106" s="209">
        <v>1093</v>
      </c>
      <c r="B1106" s="211">
        <v>16227</v>
      </c>
      <c r="C1106" s="477" t="s">
        <v>6115</v>
      </c>
      <c r="D1106" s="274"/>
      <c r="E1106" s="402" t="s">
        <v>8122</v>
      </c>
      <c r="F1106" s="403" t="s">
        <v>8130</v>
      </c>
      <c r="G1106" s="429" t="s">
        <v>6116</v>
      </c>
      <c r="H1106" s="250" t="str">
        <f t="shared" si="54"/>
        <v>фото</v>
      </c>
      <c r="I1106" s="153" t="s">
        <v>6117</v>
      </c>
      <c r="J1106" s="432" t="s">
        <v>6068</v>
      </c>
      <c r="K1106" s="322">
        <v>1</v>
      </c>
      <c r="L1106" s="404">
        <v>1868.5</v>
      </c>
      <c r="M1106" s="156">
        <v>1</v>
      </c>
      <c r="N1106" s="213"/>
      <c r="O1106" s="157">
        <f t="shared" si="55"/>
        <v>0</v>
      </c>
      <c r="P1106" s="255">
        <v>4607109914076</v>
      </c>
      <c r="Q1106" s="256"/>
      <c r="R1106" s="212" t="s">
        <v>6096</v>
      </c>
    </row>
    <row r="1107" spans="1:18" ht="58.15" customHeight="1">
      <c r="A1107" s="209">
        <v>1094</v>
      </c>
      <c r="B1107" s="211">
        <v>2714</v>
      </c>
      <c r="C1107" s="477" t="s">
        <v>6121</v>
      </c>
      <c r="D1107" s="274"/>
      <c r="E1107" s="402" t="s">
        <v>8122</v>
      </c>
      <c r="F1107" s="403" t="s">
        <v>8132</v>
      </c>
      <c r="G1107" s="429" t="s">
        <v>6122</v>
      </c>
      <c r="H1107" s="250" t="str">
        <f t="shared" si="54"/>
        <v>фото</v>
      </c>
      <c r="I1107" s="153" t="s">
        <v>6123</v>
      </c>
      <c r="J1107" s="478" t="s">
        <v>477</v>
      </c>
      <c r="K1107" s="322">
        <v>1</v>
      </c>
      <c r="L1107" s="404">
        <v>1575.3999999999999</v>
      </c>
      <c r="M1107" s="156">
        <v>1</v>
      </c>
      <c r="N1107" s="213"/>
      <c r="O1107" s="157">
        <f t="shared" si="55"/>
        <v>0</v>
      </c>
      <c r="P1107" s="255">
        <v>4607109977361</v>
      </c>
      <c r="Q1107" s="256"/>
      <c r="R1107" s="212" t="s">
        <v>6096</v>
      </c>
    </row>
    <row r="1108" spans="1:18" ht="58.15" customHeight="1">
      <c r="A1108" s="209">
        <v>1095</v>
      </c>
      <c r="B1108" s="211">
        <v>16230</v>
      </c>
      <c r="C1108" s="477" t="s">
        <v>6121</v>
      </c>
      <c r="D1108" s="274"/>
      <c r="E1108" s="402" t="s">
        <v>8122</v>
      </c>
      <c r="F1108" s="403" t="s">
        <v>8132</v>
      </c>
      <c r="G1108" s="429" t="s">
        <v>6122</v>
      </c>
      <c r="H1108" s="250" t="str">
        <f t="shared" si="54"/>
        <v>фото</v>
      </c>
      <c r="I1108" s="153" t="s">
        <v>6123</v>
      </c>
      <c r="J1108" s="432" t="s">
        <v>6068</v>
      </c>
      <c r="K1108" s="322">
        <v>1</v>
      </c>
      <c r="L1108" s="404">
        <v>1975.1999999999998</v>
      </c>
      <c r="M1108" s="156">
        <v>1</v>
      </c>
      <c r="N1108" s="213"/>
      <c r="O1108" s="157">
        <f t="shared" si="55"/>
        <v>0</v>
      </c>
      <c r="P1108" s="255">
        <v>4607109914045</v>
      </c>
      <c r="Q1108" s="256"/>
      <c r="R1108" s="212" t="s">
        <v>6096</v>
      </c>
    </row>
    <row r="1109" spans="1:18" ht="58.15" customHeight="1">
      <c r="A1109" s="209">
        <v>1096</v>
      </c>
      <c r="B1109" s="211">
        <v>1853</v>
      </c>
      <c r="C1109" s="477" t="s">
        <v>8701</v>
      </c>
      <c r="D1109" s="274"/>
      <c r="E1109" s="402" t="s">
        <v>8122</v>
      </c>
      <c r="F1109" s="403" t="s">
        <v>9001</v>
      </c>
      <c r="G1109" s="429" t="s">
        <v>9002</v>
      </c>
      <c r="H1109" s="250" t="str">
        <f t="shared" si="54"/>
        <v>фото</v>
      </c>
      <c r="I1109" s="153" t="s">
        <v>8821</v>
      </c>
      <c r="J1109" s="478" t="s">
        <v>477</v>
      </c>
      <c r="K1109" s="322">
        <v>1</v>
      </c>
      <c r="L1109" s="404">
        <v>3487.7</v>
      </c>
      <c r="M1109" s="156">
        <v>1</v>
      </c>
      <c r="N1109" s="213"/>
      <c r="O1109" s="157">
        <f t="shared" si="55"/>
        <v>0</v>
      </c>
      <c r="P1109" s="255">
        <v>4607109953723</v>
      </c>
      <c r="Q1109" s="256"/>
      <c r="R1109" s="212" t="s">
        <v>6096</v>
      </c>
    </row>
    <row r="1110" spans="1:18" ht="58.15" customHeight="1">
      <c r="A1110" s="209">
        <v>1097</v>
      </c>
      <c r="B1110" s="211">
        <v>634</v>
      </c>
      <c r="C1110" s="477" t="s">
        <v>6157</v>
      </c>
      <c r="D1110" s="274"/>
      <c r="E1110" s="402" t="s">
        <v>8122</v>
      </c>
      <c r="F1110" s="403" t="s">
        <v>8148</v>
      </c>
      <c r="G1110" s="429" t="s">
        <v>6158</v>
      </c>
      <c r="H1110" s="250" t="str">
        <f t="shared" si="54"/>
        <v>фото</v>
      </c>
      <c r="I1110" s="153" t="s">
        <v>6159</v>
      </c>
      <c r="J1110" s="478" t="s">
        <v>477</v>
      </c>
      <c r="K1110" s="322">
        <v>1</v>
      </c>
      <c r="L1110" s="404">
        <v>1718</v>
      </c>
      <c r="M1110" s="156">
        <v>1</v>
      </c>
      <c r="N1110" s="213"/>
      <c r="O1110" s="157">
        <f t="shared" si="55"/>
        <v>0</v>
      </c>
      <c r="P1110" s="255">
        <v>4607109969373</v>
      </c>
      <c r="Q1110" s="256"/>
      <c r="R1110" s="212" t="s">
        <v>6096</v>
      </c>
    </row>
    <row r="1111" spans="1:18" ht="58.15" customHeight="1">
      <c r="A1111" s="209">
        <v>1098</v>
      </c>
      <c r="B1111" s="211">
        <v>16238</v>
      </c>
      <c r="C1111" s="477" t="s">
        <v>6157</v>
      </c>
      <c r="D1111" s="274"/>
      <c r="E1111" s="402" t="s">
        <v>8122</v>
      </c>
      <c r="F1111" s="403" t="s">
        <v>8148</v>
      </c>
      <c r="G1111" s="429" t="s">
        <v>6158</v>
      </c>
      <c r="H1111" s="250" t="str">
        <f t="shared" si="54"/>
        <v>фото</v>
      </c>
      <c r="I1111" s="153" t="s">
        <v>6159</v>
      </c>
      <c r="J1111" s="432" t="s">
        <v>6068</v>
      </c>
      <c r="K1111" s="322">
        <v>1</v>
      </c>
      <c r="L1111" s="404">
        <v>2172.5</v>
      </c>
      <c r="M1111" s="156">
        <v>1</v>
      </c>
      <c r="N1111" s="213"/>
      <c r="O1111" s="157">
        <f t="shared" si="55"/>
        <v>0</v>
      </c>
      <c r="P1111" s="255">
        <v>4607109913963</v>
      </c>
      <c r="Q1111" s="256"/>
      <c r="R1111" s="212" t="s">
        <v>6096</v>
      </c>
    </row>
    <row r="1112" spans="1:18" ht="58.15" customHeight="1">
      <c r="A1112" s="209">
        <v>1099</v>
      </c>
      <c r="B1112" s="211">
        <v>2702</v>
      </c>
      <c r="C1112" s="477" t="s">
        <v>6106</v>
      </c>
      <c r="D1112" s="274"/>
      <c r="E1112" s="402" t="s">
        <v>8122</v>
      </c>
      <c r="F1112" s="403" t="s">
        <v>8127</v>
      </c>
      <c r="G1112" s="429" t="s">
        <v>6107</v>
      </c>
      <c r="H1112" s="250" t="str">
        <f t="shared" si="54"/>
        <v>фото</v>
      </c>
      <c r="I1112" s="153" t="s">
        <v>6108</v>
      </c>
      <c r="J1112" s="478" t="s">
        <v>477</v>
      </c>
      <c r="K1112" s="322">
        <v>1</v>
      </c>
      <c r="L1112" s="404">
        <v>1426.1</v>
      </c>
      <c r="M1112" s="156">
        <v>1</v>
      </c>
      <c r="N1112" s="213"/>
      <c r="O1112" s="157">
        <f t="shared" si="55"/>
        <v>0</v>
      </c>
      <c r="P1112" s="255">
        <v>4607109977330</v>
      </c>
      <c r="Q1112" s="256"/>
      <c r="R1112" s="212" t="s">
        <v>6096</v>
      </c>
    </row>
    <row r="1113" spans="1:18" ht="58.15" customHeight="1">
      <c r="A1113" s="209">
        <v>1100</v>
      </c>
      <c r="B1113" s="211">
        <v>16226</v>
      </c>
      <c r="C1113" s="477" t="s">
        <v>6106</v>
      </c>
      <c r="D1113" s="274"/>
      <c r="E1113" s="402" t="s">
        <v>8122</v>
      </c>
      <c r="F1113" s="403" t="s">
        <v>8127</v>
      </c>
      <c r="G1113" s="429" t="s">
        <v>6107</v>
      </c>
      <c r="H1113" s="250" t="str">
        <f t="shared" si="54"/>
        <v>фото</v>
      </c>
      <c r="I1113" s="153" t="s">
        <v>6108</v>
      </c>
      <c r="J1113" s="432" t="s">
        <v>6068</v>
      </c>
      <c r="K1113" s="322">
        <v>1</v>
      </c>
      <c r="L1113" s="404">
        <v>1762.1</v>
      </c>
      <c r="M1113" s="156">
        <v>1</v>
      </c>
      <c r="N1113" s="213"/>
      <c r="O1113" s="157">
        <f t="shared" si="55"/>
        <v>0</v>
      </c>
      <c r="P1113" s="255">
        <v>4607109914083</v>
      </c>
      <c r="Q1113" s="256"/>
      <c r="R1113" s="212" t="s">
        <v>6096</v>
      </c>
    </row>
    <row r="1114" spans="1:18" ht="58.35" customHeight="1">
      <c r="A1114" s="209">
        <v>1101</v>
      </c>
      <c r="B1114" s="211">
        <v>11572</v>
      </c>
      <c r="C1114" s="477" t="s">
        <v>9454</v>
      </c>
      <c r="D1114" s="274"/>
      <c r="E1114" s="402" t="s">
        <v>8122</v>
      </c>
      <c r="F1114" s="403" t="s">
        <v>9509</v>
      </c>
      <c r="G1114" s="429" t="s">
        <v>9556</v>
      </c>
      <c r="H1114" s="250" t="str">
        <f t="shared" si="54"/>
        <v>фото</v>
      </c>
      <c r="I1114" s="153" t="s">
        <v>9608</v>
      </c>
      <c r="J1114" s="478" t="s">
        <v>477</v>
      </c>
      <c r="K1114" s="322">
        <v>1</v>
      </c>
      <c r="L1114" s="404">
        <v>2061.1999999999998</v>
      </c>
      <c r="M1114" s="156">
        <v>1</v>
      </c>
      <c r="N1114" s="213"/>
      <c r="O1114" s="157">
        <f t="shared" si="55"/>
        <v>0</v>
      </c>
      <c r="P1114" s="255">
        <v>4607109991756</v>
      </c>
      <c r="Q1114" s="428"/>
      <c r="R1114" s="212" t="s">
        <v>6096</v>
      </c>
    </row>
    <row r="1115" spans="1:18" ht="58.15" customHeight="1">
      <c r="A1115" s="209">
        <v>1102</v>
      </c>
      <c r="B1115" s="211">
        <v>1076</v>
      </c>
      <c r="C1115" s="477" t="s">
        <v>6103</v>
      </c>
      <c r="D1115" s="274"/>
      <c r="E1115" s="402" t="s">
        <v>8122</v>
      </c>
      <c r="F1115" s="403" t="s">
        <v>8126</v>
      </c>
      <c r="G1115" s="429" t="s">
        <v>6104</v>
      </c>
      <c r="H1115" s="250" t="str">
        <f t="shared" si="54"/>
        <v>фото</v>
      </c>
      <c r="I1115" s="153" t="s">
        <v>6105</v>
      </c>
      <c r="J1115" s="478" t="s">
        <v>477</v>
      </c>
      <c r="K1115" s="322">
        <v>1</v>
      </c>
      <c r="L1115" s="404">
        <v>1762.1</v>
      </c>
      <c r="M1115" s="156">
        <v>1</v>
      </c>
      <c r="N1115" s="213"/>
      <c r="O1115" s="157">
        <f t="shared" si="55"/>
        <v>0</v>
      </c>
      <c r="P1115" s="255">
        <v>4607109977323</v>
      </c>
      <c r="Q1115" s="256"/>
      <c r="R1115" s="212" t="s">
        <v>6096</v>
      </c>
    </row>
    <row r="1116" spans="1:18" ht="58.15" customHeight="1">
      <c r="A1116" s="209">
        <v>1103</v>
      </c>
      <c r="B1116" s="211">
        <v>3149</v>
      </c>
      <c r="C1116" s="477" t="s">
        <v>6109</v>
      </c>
      <c r="D1116" s="274"/>
      <c r="E1116" s="402" t="s">
        <v>8122</v>
      </c>
      <c r="F1116" s="403" t="s">
        <v>8128</v>
      </c>
      <c r="G1116" s="429" t="s">
        <v>6110</v>
      </c>
      <c r="H1116" s="250" t="str">
        <f t="shared" si="54"/>
        <v>фото</v>
      </c>
      <c r="I1116" s="153" t="s">
        <v>6111</v>
      </c>
      <c r="J1116" s="478" t="s">
        <v>477</v>
      </c>
      <c r="K1116" s="322">
        <v>1</v>
      </c>
      <c r="L1116" s="404">
        <v>1639.3999999999999</v>
      </c>
      <c r="M1116" s="156">
        <v>1</v>
      </c>
      <c r="N1116" s="213"/>
      <c r="O1116" s="157">
        <f t="shared" si="55"/>
        <v>0</v>
      </c>
      <c r="P1116" s="255">
        <v>4607109955154</v>
      </c>
      <c r="Q1116" s="256"/>
      <c r="R1116" s="212" t="s">
        <v>6096</v>
      </c>
    </row>
    <row r="1117" spans="1:18" ht="58.15" customHeight="1">
      <c r="A1117" s="209">
        <v>1104</v>
      </c>
      <c r="B1117" s="211">
        <v>25</v>
      </c>
      <c r="C1117" s="477" t="s">
        <v>6109</v>
      </c>
      <c r="D1117" s="274"/>
      <c r="E1117" s="402" t="s">
        <v>8122</v>
      </c>
      <c r="F1117" s="403" t="s">
        <v>8128</v>
      </c>
      <c r="G1117" s="429" t="s">
        <v>6110</v>
      </c>
      <c r="H1117" s="250" t="str">
        <f t="shared" si="54"/>
        <v>фото</v>
      </c>
      <c r="I1117" s="153" t="s">
        <v>6111</v>
      </c>
      <c r="J1117" s="432" t="s">
        <v>6068</v>
      </c>
      <c r="K1117" s="322">
        <v>1</v>
      </c>
      <c r="L1117" s="404">
        <v>2108.5</v>
      </c>
      <c r="M1117" s="156">
        <v>1</v>
      </c>
      <c r="N1117" s="213"/>
      <c r="O1117" s="157">
        <f t="shared" si="55"/>
        <v>0</v>
      </c>
      <c r="P1117" s="255">
        <v>4607109969717</v>
      </c>
      <c r="Q1117" s="256"/>
      <c r="R1117" s="212" t="s">
        <v>6096</v>
      </c>
    </row>
    <row r="1118" spans="1:18" ht="54" customHeight="1">
      <c r="A1118" s="209">
        <v>1105</v>
      </c>
      <c r="B1118" s="211">
        <v>2739</v>
      </c>
      <c r="C1118" s="477" t="s">
        <v>9975</v>
      </c>
      <c r="D1118" s="274"/>
      <c r="E1118" s="402" t="s">
        <v>8122</v>
      </c>
      <c r="F1118" s="403" t="s">
        <v>10067</v>
      </c>
      <c r="G1118" s="429" t="s">
        <v>10068</v>
      </c>
      <c r="H1118" s="250" t="str">
        <f t="shared" si="54"/>
        <v>фото</v>
      </c>
      <c r="I1118" s="153" t="s">
        <v>10150</v>
      </c>
      <c r="J1118" s="478" t="s">
        <v>477</v>
      </c>
      <c r="K1118" s="322">
        <v>1</v>
      </c>
      <c r="L1118" s="404">
        <v>1792.1999999999998</v>
      </c>
      <c r="M1118" s="156">
        <v>1</v>
      </c>
      <c r="N1118" s="213"/>
      <c r="O1118" s="157">
        <f t="shared" si="55"/>
        <v>0</v>
      </c>
      <c r="P1118" s="255">
        <v>4607109977378</v>
      </c>
      <c r="Q1118" s="256"/>
      <c r="R1118" s="212" t="s">
        <v>6096</v>
      </c>
    </row>
    <row r="1119" spans="1:18" ht="58.15" customHeight="1">
      <c r="A1119" s="209">
        <v>1106</v>
      </c>
      <c r="B1119" s="211">
        <v>2744</v>
      </c>
      <c r="C1119" s="477" t="s">
        <v>6124</v>
      </c>
      <c r="D1119" s="274"/>
      <c r="E1119" s="402" t="s">
        <v>8122</v>
      </c>
      <c r="F1119" s="403" t="s">
        <v>36</v>
      </c>
      <c r="G1119" s="429" t="s">
        <v>6125</v>
      </c>
      <c r="H1119" s="250" t="str">
        <f t="shared" si="54"/>
        <v>фото</v>
      </c>
      <c r="I1119" s="153" t="s">
        <v>6126</v>
      </c>
      <c r="J1119" s="478" t="s">
        <v>477</v>
      </c>
      <c r="K1119" s="322">
        <v>1</v>
      </c>
      <c r="L1119" s="404">
        <v>2481.6</v>
      </c>
      <c r="M1119" s="156">
        <v>1</v>
      </c>
      <c r="N1119" s="213"/>
      <c r="O1119" s="157">
        <f t="shared" si="55"/>
        <v>0</v>
      </c>
      <c r="P1119" s="255">
        <v>4607109977385</v>
      </c>
      <c r="Q1119" s="256"/>
      <c r="R1119" s="212" t="s">
        <v>6096</v>
      </c>
    </row>
    <row r="1120" spans="1:18" ht="58.35" customHeight="1">
      <c r="A1120" s="209">
        <v>1107</v>
      </c>
      <c r="B1120" s="211">
        <v>5653</v>
      </c>
      <c r="C1120" s="477" t="s">
        <v>9455</v>
      </c>
      <c r="D1120" s="274"/>
      <c r="E1120" s="402" t="s">
        <v>8122</v>
      </c>
      <c r="F1120" s="403" t="s">
        <v>7229</v>
      </c>
      <c r="G1120" s="429" t="s">
        <v>9557</v>
      </c>
      <c r="H1120" s="250" t="str">
        <f t="shared" si="54"/>
        <v>фото</v>
      </c>
      <c r="I1120" s="153" t="s">
        <v>9608</v>
      </c>
      <c r="J1120" s="478" t="s">
        <v>477</v>
      </c>
      <c r="K1120" s="322">
        <v>1</v>
      </c>
      <c r="L1120" s="404">
        <v>2887.9</v>
      </c>
      <c r="M1120" s="156">
        <v>1</v>
      </c>
      <c r="N1120" s="213"/>
      <c r="O1120" s="157">
        <f t="shared" si="55"/>
        <v>0</v>
      </c>
      <c r="P1120" s="255">
        <v>4607109990698</v>
      </c>
      <c r="Q1120" s="256"/>
      <c r="R1120" s="212" t="s">
        <v>6096</v>
      </c>
    </row>
    <row r="1121" spans="1:18" ht="58.15" customHeight="1">
      <c r="A1121" s="209">
        <v>1108</v>
      </c>
      <c r="B1121" s="211">
        <v>3154</v>
      </c>
      <c r="C1121" s="477" t="s">
        <v>8290</v>
      </c>
      <c r="D1121" s="274"/>
      <c r="E1121" s="402" t="s">
        <v>8122</v>
      </c>
      <c r="F1121" s="403" t="s">
        <v>8135</v>
      </c>
      <c r="G1121" s="429" t="s">
        <v>8136</v>
      </c>
      <c r="H1121" s="250" t="str">
        <f t="shared" si="54"/>
        <v>фото</v>
      </c>
      <c r="I1121" s="153" t="s">
        <v>8230</v>
      </c>
      <c r="J1121" s="478" t="s">
        <v>477</v>
      </c>
      <c r="K1121" s="322">
        <v>1</v>
      </c>
      <c r="L1121" s="404">
        <v>2541.1999999999998</v>
      </c>
      <c r="M1121" s="156">
        <v>1</v>
      </c>
      <c r="N1121" s="213"/>
      <c r="O1121" s="157">
        <f t="shared" si="55"/>
        <v>0</v>
      </c>
      <c r="P1121" s="255">
        <v>4607109955208</v>
      </c>
      <c r="Q1121" s="256"/>
      <c r="R1121" s="212" t="s">
        <v>6096</v>
      </c>
    </row>
    <row r="1122" spans="1:18" ht="58.15" customHeight="1">
      <c r="A1122" s="209">
        <v>1109</v>
      </c>
      <c r="B1122" s="211">
        <v>13308</v>
      </c>
      <c r="C1122" s="477" t="s">
        <v>8289</v>
      </c>
      <c r="D1122" s="274"/>
      <c r="E1122" s="402" t="s">
        <v>8122</v>
      </c>
      <c r="F1122" s="403" t="s">
        <v>8133</v>
      </c>
      <c r="G1122" s="429" t="s">
        <v>8134</v>
      </c>
      <c r="H1122" s="250" t="str">
        <f t="shared" si="54"/>
        <v>фото</v>
      </c>
      <c r="I1122" s="153" t="s">
        <v>8229</v>
      </c>
      <c r="J1122" s="478" t="s">
        <v>477</v>
      </c>
      <c r="K1122" s="322">
        <v>1</v>
      </c>
      <c r="L1122" s="404">
        <v>1748.6</v>
      </c>
      <c r="M1122" s="156">
        <v>1</v>
      </c>
      <c r="N1122" s="213"/>
      <c r="O1122" s="157">
        <f t="shared" si="55"/>
        <v>0</v>
      </c>
      <c r="P1122" s="255">
        <v>4607109955192</v>
      </c>
      <c r="Q1122" s="256"/>
      <c r="R1122" s="212" t="s">
        <v>6096</v>
      </c>
    </row>
    <row r="1123" spans="1:18" ht="58.15" customHeight="1">
      <c r="A1123" s="209">
        <v>1110</v>
      </c>
      <c r="B1123" s="211">
        <v>4695</v>
      </c>
      <c r="C1123" s="477" t="s">
        <v>6127</v>
      </c>
      <c r="D1123" s="274"/>
      <c r="E1123" s="402" t="s">
        <v>8122</v>
      </c>
      <c r="F1123" s="403" t="s">
        <v>8137</v>
      </c>
      <c r="G1123" s="429" t="s">
        <v>6128</v>
      </c>
      <c r="H1123" s="250" t="str">
        <f t="shared" si="54"/>
        <v>фото</v>
      </c>
      <c r="I1123" s="153" t="s">
        <v>6129</v>
      </c>
      <c r="J1123" s="478" t="s">
        <v>477</v>
      </c>
      <c r="K1123" s="322">
        <v>1</v>
      </c>
      <c r="L1123" s="404">
        <v>1528.3</v>
      </c>
      <c r="M1123" s="156">
        <v>1</v>
      </c>
      <c r="N1123" s="213"/>
      <c r="O1123" s="157">
        <f t="shared" si="55"/>
        <v>0</v>
      </c>
      <c r="P1123" s="255">
        <v>4607109991169</v>
      </c>
      <c r="Q1123" s="256"/>
      <c r="R1123" s="212" t="s">
        <v>6096</v>
      </c>
    </row>
    <row r="1124" spans="1:18" ht="58.15" customHeight="1">
      <c r="A1124" s="209">
        <v>1111</v>
      </c>
      <c r="B1124" s="211">
        <v>13304</v>
      </c>
      <c r="C1124" s="477" t="s">
        <v>6093</v>
      </c>
      <c r="D1124" s="274"/>
      <c r="E1124" s="402" t="s">
        <v>8122</v>
      </c>
      <c r="F1124" s="403" t="s">
        <v>8123</v>
      </c>
      <c r="G1124" s="429" t="s">
        <v>6094</v>
      </c>
      <c r="H1124" s="250" t="str">
        <f t="shared" si="54"/>
        <v>фото</v>
      </c>
      <c r="I1124" s="153" t="s">
        <v>6095</v>
      </c>
      <c r="J1124" s="478" t="s">
        <v>477</v>
      </c>
      <c r="K1124" s="322">
        <v>1</v>
      </c>
      <c r="L1124" s="404">
        <v>2687.7999999999997</v>
      </c>
      <c r="M1124" s="156">
        <v>1</v>
      </c>
      <c r="N1124" s="213"/>
      <c r="O1124" s="157">
        <f t="shared" si="55"/>
        <v>0</v>
      </c>
      <c r="P1124" s="255">
        <v>4607109921098</v>
      </c>
      <c r="Q1124" s="256"/>
      <c r="R1124" s="212" t="s">
        <v>6096</v>
      </c>
    </row>
    <row r="1125" spans="1:18" ht="58.15" customHeight="1">
      <c r="A1125" s="209">
        <v>1112</v>
      </c>
      <c r="B1125" s="211">
        <v>2745</v>
      </c>
      <c r="C1125" s="477" t="s">
        <v>6130</v>
      </c>
      <c r="D1125" s="274"/>
      <c r="E1125" s="402" t="s">
        <v>8122</v>
      </c>
      <c r="F1125" s="403" t="s">
        <v>8138</v>
      </c>
      <c r="G1125" s="429" t="s">
        <v>6131</v>
      </c>
      <c r="H1125" s="250" t="str">
        <f t="shared" si="54"/>
        <v>фото</v>
      </c>
      <c r="I1125" s="153" t="s">
        <v>6132</v>
      </c>
      <c r="J1125" s="478" t="s">
        <v>477</v>
      </c>
      <c r="K1125" s="322">
        <v>1</v>
      </c>
      <c r="L1125" s="404">
        <v>1701.5</v>
      </c>
      <c r="M1125" s="156">
        <v>1</v>
      </c>
      <c r="N1125" s="213"/>
      <c r="O1125" s="157">
        <f t="shared" si="55"/>
        <v>0</v>
      </c>
      <c r="P1125" s="255">
        <v>4607109977392</v>
      </c>
      <c r="Q1125" s="256"/>
      <c r="R1125" s="212" t="s">
        <v>6096</v>
      </c>
    </row>
    <row r="1126" spans="1:18" ht="58.35" customHeight="1">
      <c r="A1126" s="209">
        <v>1113</v>
      </c>
      <c r="B1126" s="211">
        <v>4734</v>
      </c>
      <c r="C1126" s="477" t="s">
        <v>9456</v>
      </c>
      <c r="D1126" s="274"/>
      <c r="E1126" s="402" t="s">
        <v>8122</v>
      </c>
      <c r="F1126" s="403" t="s">
        <v>9510</v>
      </c>
      <c r="G1126" s="429" t="s">
        <v>9558</v>
      </c>
      <c r="H1126" s="250" t="str">
        <f t="shared" si="54"/>
        <v>фото</v>
      </c>
      <c r="I1126" s="153" t="s">
        <v>9608</v>
      </c>
      <c r="J1126" s="478" t="s">
        <v>477</v>
      </c>
      <c r="K1126" s="322">
        <v>1</v>
      </c>
      <c r="L1126" s="404">
        <v>1554.8</v>
      </c>
      <c r="M1126" s="156">
        <v>1</v>
      </c>
      <c r="N1126" s="213"/>
      <c r="O1126" s="157">
        <f t="shared" si="55"/>
        <v>0</v>
      </c>
      <c r="P1126" s="255">
        <v>4607109914168</v>
      </c>
      <c r="Q1126" s="256"/>
      <c r="R1126" s="212" t="s">
        <v>6096</v>
      </c>
    </row>
    <row r="1127" spans="1:18" ht="58.15" customHeight="1">
      <c r="A1127" s="209">
        <v>1114</v>
      </c>
      <c r="B1127" s="211">
        <v>10840</v>
      </c>
      <c r="C1127" s="477" t="s">
        <v>9457</v>
      </c>
      <c r="D1127" s="274"/>
      <c r="E1127" s="402" t="s">
        <v>8122</v>
      </c>
      <c r="F1127" s="403" t="s">
        <v>8139</v>
      </c>
      <c r="G1127" s="429" t="s">
        <v>6133</v>
      </c>
      <c r="H1127" s="250" t="str">
        <f t="shared" si="54"/>
        <v>фото</v>
      </c>
      <c r="I1127" s="153" t="s">
        <v>6134</v>
      </c>
      <c r="J1127" s="478" t="s">
        <v>477</v>
      </c>
      <c r="K1127" s="322">
        <v>1</v>
      </c>
      <c r="L1127" s="404">
        <v>2221.2999999999997</v>
      </c>
      <c r="M1127" s="156">
        <v>1</v>
      </c>
      <c r="N1127" s="213"/>
      <c r="O1127" s="157">
        <f t="shared" si="55"/>
        <v>0</v>
      </c>
      <c r="P1127" s="255">
        <v>4607109924976</v>
      </c>
      <c r="Q1127" s="256"/>
      <c r="R1127" s="212" t="s">
        <v>6096</v>
      </c>
    </row>
    <row r="1128" spans="1:18" ht="58.15" customHeight="1">
      <c r="A1128" s="209">
        <v>1115</v>
      </c>
      <c r="B1128" s="211">
        <v>3155</v>
      </c>
      <c r="C1128" s="477" t="s">
        <v>6141</v>
      </c>
      <c r="D1128" s="274"/>
      <c r="E1128" s="402" t="s">
        <v>8122</v>
      </c>
      <c r="F1128" s="403" t="s">
        <v>8142</v>
      </c>
      <c r="G1128" s="429" t="s">
        <v>6142</v>
      </c>
      <c r="H1128" s="250" t="str">
        <f t="shared" si="54"/>
        <v>фото</v>
      </c>
      <c r="I1128" s="153" t="s">
        <v>6143</v>
      </c>
      <c r="J1128" s="478" t="s">
        <v>477</v>
      </c>
      <c r="K1128" s="322">
        <v>1</v>
      </c>
      <c r="L1128" s="404">
        <v>1482.1</v>
      </c>
      <c r="M1128" s="156">
        <v>1</v>
      </c>
      <c r="N1128" s="213"/>
      <c r="O1128" s="157">
        <f t="shared" si="55"/>
        <v>0</v>
      </c>
      <c r="P1128" s="255">
        <v>4607109955215</v>
      </c>
      <c r="Q1128" s="256"/>
      <c r="R1128" s="212" t="s">
        <v>6096</v>
      </c>
    </row>
    <row r="1129" spans="1:18" ht="58.15" customHeight="1">
      <c r="A1129" s="209">
        <v>1116</v>
      </c>
      <c r="B1129" s="211">
        <v>10842</v>
      </c>
      <c r="C1129" s="477" t="s">
        <v>6144</v>
      </c>
      <c r="D1129" s="274"/>
      <c r="E1129" s="402" t="s">
        <v>8122</v>
      </c>
      <c r="F1129" s="403" t="s">
        <v>8143</v>
      </c>
      <c r="G1129" s="429" t="s">
        <v>6145</v>
      </c>
      <c r="H1129" s="250" t="str">
        <f t="shared" si="54"/>
        <v>фото</v>
      </c>
      <c r="I1129" s="153" t="s">
        <v>6146</v>
      </c>
      <c r="J1129" s="478" t="s">
        <v>477</v>
      </c>
      <c r="K1129" s="322">
        <v>1</v>
      </c>
      <c r="L1129" s="404">
        <v>2121.9</v>
      </c>
      <c r="M1129" s="156">
        <v>1</v>
      </c>
      <c r="N1129" s="213"/>
      <c r="O1129" s="157">
        <f t="shared" si="55"/>
        <v>0</v>
      </c>
      <c r="P1129" s="255">
        <v>4607109924952</v>
      </c>
      <c r="Q1129" s="256"/>
      <c r="R1129" s="212" t="s">
        <v>6096</v>
      </c>
    </row>
    <row r="1130" spans="1:18" ht="58.35" customHeight="1">
      <c r="A1130" s="209">
        <v>1117</v>
      </c>
      <c r="B1130" s="211">
        <v>2746</v>
      </c>
      <c r="C1130" s="477" t="s">
        <v>6135</v>
      </c>
      <c r="D1130" s="274"/>
      <c r="E1130" s="402" t="s">
        <v>8122</v>
      </c>
      <c r="F1130" s="403" t="s">
        <v>8140</v>
      </c>
      <c r="G1130" s="429" t="s">
        <v>6136</v>
      </c>
      <c r="H1130" s="250" t="str">
        <f t="shared" si="54"/>
        <v>фото</v>
      </c>
      <c r="I1130" s="153" t="s">
        <v>6137</v>
      </c>
      <c r="J1130" s="478" t="s">
        <v>477</v>
      </c>
      <c r="K1130" s="322">
        <v>1</v>
      </c>
      <c r="L1130" s="404">
        <v>2445.1999999999998</v>
      </c>
      <c r="M1130" s="156">
        <v>1</v>
      </c>
      <c r="N1130" s="213"/>
      <c r="O1130" s="157">
        <f t="shared" si="55"/>
        <v>0</v>
      </c>
      <c r="P1130" s="255">
        <v>4607109977415</v>
      </c>
      <c r="Q1130" s="428"/>
      <c r="R1130" s="212" t="s">
        <v>6096</v>
      </c>
    </row>
    <row r="1131" spans="1:18" ht="58.15" customHeight="1">
      <c r="A1131" s="209">
        <v>1118</v>
      </c>
      <c r="B1131" s="211">
        <v>10841</v>
      </c>
      <c r="C1131" s="477" t="s">
        <v>6138</v>
      </c>
      <c r="D1131" s="274"/>
      <c r="E1131" s="402" t="s">
        <v>8122</v>
      </c>
      <c r="F1131" s="403" t="s">
        <v>8141</v>
      </c>
      <c r="G1131" s="429" t="s">
        <v>6139</v>
      </c>
      <c r="H1131" s="250" t="str">
        <f t="shared" si="54"/>
        <v>фото</v>
      </c>
      <c r="I1131" s="153" t="s">
        <v>6140</v>
      </c>
      <c r="J1131" s="478" t="s">
        <v>477</v>
      </c>
      <c r="K1131" s="322">
        <v>1</v>
      </c>
      <c r="L1131" s="404">
        <v>2701.1</v>
      </c>
      <c r="M1131" s="156">
        <v>1</v>
      </c>
      <c r="N1131" s="213"/>
      <c r="O1131" s="157">
        <f t="shared" si="55"/>
        <v>0</v>
      </c>
      <c r="P1131" s="255">
        <v>4607109924969</v>
      </c>
      <c r="Q1131" s="256"/>
      <c r="R1131" s="212" t="s">
        <v>6096</v>
      </c>
    </row>
    <row r="1132" spans="1:18" ht="58.15" customHeight="1">
      <c r="A1132" s="209">
        <v>1119</v>
      </c>
      <c r="B1132" s="211">
        <v>10754</v>
      </c>
      <c r="C1132" s="477" t="s">
        <v>6138</v>
      </c>
      <c r="D1132" s="274"/>
      <c r="E1132" s="486" t="s">
        <v>8122</v>
      </c>
      <c r="F1132" s="487" t="s">
        <v>8141</v>
      </c>
      <c r="G1132" s="488" t="s">
        <v>6139</v>
      </c>
      <c r="H1132" s="250" t="str">
        <f t="shared" si="54"/>
        <v>фото</v>
      </c>
      <c r="I1132" s="153" t="s">
        <v>6140</v>
      </c>
      <c r="J1132" s="432" t="s">
        <v>6068</v>
      </c>
      <c r="K1132" s="322">
        <v>1</v>
      </c>
      <c r="L1132" s="404">
        <v>3167.7999999999997</v>
      </c>
      <c r="M1132" s="156">
        <v>1</v>
      </c>
      <c r="N1132" s="213"/>
      <c r="O1132" s="157">
        <f t="shared" si="55"/>
        <v>0</v>
      </c>
      <c r="P1132" s="255">
        <v>4607109921227</v>
      </c>
      <c r="Q1132" s="164" t="s">
        <v>190</v>
      </c>
      <c r="R1132" s="212" t="s">
        <v>6096</v>
      </c>
    </row>
    <row r="1133" spans="1:18" ht="58.15" customHeight="1">
      <c r="A1133" s="209">
        <v>1120</v>
      </c>
      <c r="B1133" s="211">
        <v>13309</v>
      </c>
      <c r="C1133" s="477" t="s">
        <v>6149</v>
      </c>
      <c r="D1133" s="274"/>
      <c r="E1133" s="402" t="s">
        <v>8122</v>
      </c>
      <c r="F1133" s="403" t="s">
        <v>8145</v>
      </c>
      <c r="G1133" s="429" t="s">
        <v>6150</v>
      </c>
      <c r="H1133" s="250" t="str">
        <f t="shared" si="54"/>
        <v>фото</v>
      </c>
      <c r="I1133" s="153" t="s">
        <v>8823</v>
      </c>
      <c r="J1133" s="478" t="s">
        <v>477</v>
      </c>
      <c r="K1133" s="322">
        <v>1</v>
      </c>
      <c r="L1133" s="404">
        <v>2701.1</v>
      </c>
      <c r="M1133" s="156">
        <v>1</v>
      </c>
      <c r="N1133" s="213"/>
      <c r="O1133" s="157">
        <f t="shared" si="55"/>
        <v>0</v>
      </c>
      <c r="P1133" s="255">
        <v>4607109921067</v>
      </c>
      <c r="Q1133" s="256"/>
      <c r="R1133" s="212" t="s">
        <v>6096</v>
      </c>
    </row>
    <row r="1134" spans="1:18" ht="72">
      <c r="A1134" s="209">
        <v>1121</v>
      </c>
      <c r="B1134" s="211">
        <v>16235</v>
      </c>
      <c r="C1134" s="477" t="s">
        <v>6147</v>
      </c>
      <c r="D1134" s="274"/>
      <c r="E1134" s="402" t="s">
        <v>8122</v>
      </c>
      <c r="F1134" s="403" t="s">
        <v>8144</v>
      </c>
      <c r="G1134" s="429" t="s">
        <v>6148</v>
      </c>
      <c r="H1134" s="250" t="str">
        <f t="shared" si="54"/>
        <v>фото</v>
      </c>
      <c r="I1134" s="153" t="s">
        <v>8822</v>
      </c>
      <c r="J1134" s="478" t="s">
        <v>477</v>
      </c>
      <c r="K1134" s="322">
        <v>1</v>
      </c>
      <c r="L1134" s="404">
        <v>2847.7999999999997</v>
      </c>
      <c r="M1134" s="156">
        <v>1</v>
      </c>
      <c r="N1134" s="213"/>
      <c r="O1134" s="157">
        <f t="shared" si="55"/>
        <v>0</v>
      </c>
      <c r="P1134" s="255">
        <v>4607109913994</v>
      </c>
      <c r="Q1134" s="256"/>
      <c r="R1134" s="212" t="s">
        <v>6096</v>
      </c>
    </row>
    <row r="1135" spans="1:18" ht="58.15" customHeight="1">
      <c r="A1135" s="209">
        <v>1122</v>
      </c>
      <c r="B1135" s="211">
        <v>3150</v>
      </c>
      <c r="C1135" s="477" t="s">
        <v>6112</v>
      </c>
      <c r="D1135" s="274"/>
      <c r="E1135" s="402" t="s">
        <v>8122</v>
      </c>
      <c r="F1135" s="403" t="s">
        <v>8129</v>
      </c>
      <c r="G1135" s="429" t="s">
        <v>6113</v>
      </c>
      <c r="H1135" s="250" t="str">
        <f t="shared" si="54"/>
        <v>фото</v>
      </c>
      <c r="I1135" s="153" t="s">
        <v>6114</v>
      </c>
      <c r="J1135" s="478" t="s">
        <v>477</v>
      </c>
      <c r="K1135" s="322">
        <v>1</v>
      </c>
      <c r="L1135" s="404">
        <v>1954.8</v>
      </c>
      <c r="M1135" s="156">
        <v>1</v>
      </c>
      <c r="N1135" s="213"/>
      <c r="O1135" s="157">
        <f t="shared" si="55"/>
        <v>0</v>
      </c>
      <c r="P1135" s="255">
        <v>4607109955161</v>
      </c>
      <c r="Q1135" s="256"/>
      <c r="R1135" s="212" t="s">
        <v>6096</v>
      </c>
    </row>
    <row r="1136" spans="1:18" ht="58.15" customHeight="1">
      <c r="A1136" s="209">
        <v>1123</v>
      </c>
      <c r="B1136" s="211">
        <v>2747</v>
      </c>
      <c r="C1136" s="477" t="s">
        <v>6118</v>
      </c>
      <c r="D1136" s="274"/>
      <c r="E1136" s="402" t="s">
        <v>8122</v>
      </c>
      <c r="F1136" s="403" t="s">
        <v>8131</v>
      </c>
      <c r="G1136" s="429" t="s">
        <v>6119</v>
      </c>
      <c r="H1136" s="250" t="str">
        <f t="shared" si="54"/>
        <v>фото</v>
      </c>
      <c r="I1136" s="153" t="s">
        <v>6120</v>
      </c>
      <c r="J1136" s="478" t="s">
        <v>477</v>
      </c>
      <c r="K1136" s="322">
        <v>1</v>
      </c>
      <c r="L1136" s="404">
        <v>1815.3</v>
      </c>
      <c r="M1136" s="156">
        <v>1</v>
      </c>
      <c r="N1136" s="213"/>
      <c r="O1136" s="157">
        <f t="shared" si="55"/>
        <v>0</v>
      </c>
      <c r="P1136" s="255">
        <v>4607109977354</v>
      </c>
      <c r="Q1136" s="256"/>
      <c r="R1136" s="212" t="s">
        <v>6096</v>
      </c>
    </row>
    <row r="1137" spans="1:18" ht="58.15" customHeight="1">
      <c r="A1137" s="209">
        <v>1124</v>
      </c>
      <c r="B1137" s="211">
        <v>5655</v>
      </c>
      <c r="C1137" s="477" t="s">
        <v>8699</v>
      </c>
      <c r="D1137" s="274"/>
      <c r="E1137" s="402" t="s">
        <v>8122</v>
      </c>
      <c r="F1137" s="403" t="s">
        <v>8997</v>
      </c>
      <c r="G1137" s="429" t="s">
        <v>8998</v>
      </c>
      <c r="H1137" s="250" t="str">
        <f t="shared" si="54"/>
        <v>фото</v>
      </c>
      <c r="I1137" s="153" t="s">
        <v>8819</v>
      </c>
      <c r="J1137" s="478" t="s">
        <v>477</v>
      </c>
      <c r="K1137" s="322">
        <v>1</v>
      </c>
      <c r="L1137" s="404">
        <v>2221.2999999999997</v>
      </c>
      <c r="M1137" s="156">
        <v>1</v>
      </c>
      <c r="N1137" s="213"/>
      <c r="O1137" s="157">
        <f t="shared" si="55"/>
        <v>0</v>
      </c>
      <c r="P1137" s="255">
        <v>4607109944295</v>
      </c>
      <c r="Q1137" s="256"/>
      <c r="R1137" s="212" t="s">
        <v>6096</v>
      </c>
    </row>
    <row r="1138" spans="1:18" ht="58.15" customHeight="1">
      <c r="A1138" s="209">
        <v>1125</v>
      </c>
      <c r="B1138" s="211">
        <v>13310</v>
      </c>
      <c r="C1138" s="477" t="s">
        <v>6154</v>
      </c>
      <c r="D1138" s="274"/>
      <c r="E1138" s="402" t="s">
        <v>8122</v>
      </c>
      <c r="F1138" s="403" t="s">
        <v>8147</v>
      </c>
      <c r="G1138" s="429" t="s">
        <v>6155</v>
      </c>
      <c r="H1138" s="250" t="str">
        <f t="shared" si="54"/>
        <v>фото</v>
      </c>
      <c r="I1138" s="153" t="s">
        <v>6156</v>
      </c>
      <c r="J1138" s="478" t="s">
        <v>477</v>
      </c>
      <c r="K1138" s="322">
        <v>1</v>
      </c>
      <c r="L1138" s="404">
        <v>2081.7999999999997</v>
      </c>
      <c r="M1138" s="156">
        <v>1</v>
      </c>
      <c r="N1138" s="213"/>
      <c r="O1138" s="157">
        <f t="shared" si="55"/>
        <v>0</v>
      </c>
      <c r="P1138" s="255">
        <v>4607109921050</v>
      </c>
      <c r="Q1138" s="256"/>
      <c r="R1138" s="212" t="s">
        <v>6096</v>
      </c>
    </row>
    <row r="1139" spans="1:18" ht="18" customHeight="1">
      <c r="A1139" s="209">
        <v>1126</v>
      </c>
      <c r="B1139" s="136"/>
      <c r="C1139" s="136"/>
      <c r="D1139" s="137"/>
      <c r="E1139" s="249"/>
      <c r="F1139" s="327" t="s">
        <v>6160</v>
      </c>
      <c r="G1139" s="140"/>
      <c r="H1139" s="141"/>
      <c r="I1139" s="142"/>
      <c r="J1139" s="143"/>
      <c r="K1139" s="143"/>
      <c r="L1139" s="263"/>
      <c r="M1139" s="141"/>
      <c r="N1139" s="141"/>
      <c r="O1139" s="141"/>
      <c r="P1139" s="141"/>
      <c r="Q1139" s="141"/>
      <c r="R1139" s="254"/>
    </row>
    <row r="1140" spans="1:18" ht="15">
      <c r="A1140" s="209">
        <v>1127</v>
      </c>
      <c r="B1140" s="148"/>
      <c r="C1140" s="204"/>
      <c r="D1140" s="204"/>
      <c r="E1140" s="261"/>
      <c r="F1140" s="147" t="s">
        <v>6161</v>
      </c>
      <c r="G1140" s="373"/>
      <c r="H1140" s="148"/>
      <c r="I1140" s="149"/>
      <c r="J1140" s="204"/>
      <c r="K1140" s="210"/>
      <c r="L1140" s="264"/>
      <c r="M1140" s="203"/>
      <c r="N1140" s="204"/>
      <c r="O1140" s="204"/>
      <c r="P1140" s="204"/>
      <c r="Q1140" s="204"/>
      <c r="R1140" s="204"/>
    </row>
    <row r="1141" spans="1:18" ht="58.15" customHeight="1">
      <c r="A1141" s="209">
        <v>1128</v>
      </c>
      <c r="B1141" s="211">
        <v>4133</v>
      </c>
      <c r="C1141" s="477" t="s">
        <v>6162</v>
      </c>
      <c r="D1141" s="274"/>
      <c r="E1141" s="402" t="s">
        <v>6160</v>
      </c>
      <c r="F1141" s="403" t="s">
        <v>6163</v>
      </c>
      <c r="G1141" s="429" t="s">
        <v>6164</v>
      </c>
      <c r="H1141" s="250" t="str">
        <f t="shared" ref="H1141:H1181" si="56">HYPERLINK("https://www.gardenbulbs.ru/images/vesna_CL/thumbnails/"&amp;C1141&amp;".jpg","фото")</f>
        <v>фото</v>
      </c>
      <c r="I1141" s="153" t="s">
        <v>6165</v>
      </c>
      <c r="J1141" s="321" t="s">
        <v>169</v>
      </c>
      <c r="K1141" s="322">
        <v>2</v>
      </c>
      <c r="L1141" s="404">
        <v>477.5</v>
      </c>
      <c r="M1141" s="156">
        <v>1</v>
      </c>
      <c r="N1141" s="213"/>
      <c r="O1141" s="157">
        <f t="shared" ref="O1141:O1181" si="57">IF(ISERROR(L1141*N1141),0,L1141*N1141)</f>
        <v>0</v>
      </c>
      <c r="P1141" s="255">
        <v>4607109983515</v>
      </c>
      <c r="Q1141" s="428"/>
      <c r="R1141" s="212" t="s">
        <v>6166</v>
      </c>
    </row>
    <row r="1142" spans="1:18" ht="58.15" customHeight="1">
      <c r="A1142" s="209">
        <v>1129</v>
      </c>
      <c r="B1142" s="211">
        <v>5705</v>
      </c>
      <c r="C1142" s="477" t="s">
        <v>6167</v>
      </c>
      <c r="D1142" s="274"/>
      <c r="E1142" s="402" t="s">
        <v>6160</v>
      </c>
      <c r="F1142" s="403" t="s">
        <v>6168</v>
      </c>
      <c r="G1142" s="429" t="s">
        <v>6169</v>
      </c>
      <c r="H1142" s="250" t="str">
        <f t="shared" si="56"/>
        <v>фото</v>
      </c>
      <c r="I1142" s="153" t="s">
        <v>6170</v>
      </c>
      <c r="J1142" s="321" t="s">
        <v>169</v>
      </c>
      <c r="K1142" s="322">
        <v>2</v>
      </c>
      <c r="L1142" s="404">
        <v>477.5</v>
      </c>
      <c r="M1142" s="156">
        <v>1</v>
      </c>
      <c r="N1142" s="213"/>
      <c r="O1142" s="157">
        <f t="shared" si="57"/>
        <v>0</v>
      </c>
      <c r="P1142" s="255">
        <v>4607109932599</v>
      </c>
      <c r="Q1142" s="428"/>
      <c r="R1142" s="212" t="s">
        <v>6166</v>
      </c>
    </row>
    <row r="1143" spans="1:18" ht="58.15" customHeight="1">
      <c r="A1143" s="209">
        <v>1130</v>
      </c>
      <c r="B1143" s="211">
        <v>1834</v>
      </c>
      <c r="C1143" s="477" t="s">
        <v>6171</v>
      </c>
      <c r="D1143" s="274"/>
      <c r="E1143" s="402" t="s">
        <v>6160</v>
      </c>
      <c r="F1143" s="403" t="s">
        <v>6172</v>
      </c>
      <c r="G1143" s="429" t="s">
        <v>6173</v>
      </c>
      <c r="H1143" s="250" t="str">
        <f t="shared" si="56"/>
        <v>фото</v>
      </c>
      <c r="I1143" s="153" t="s">
        <v>6174</v>
      </c>
      <c r="J1143" s="321" t="s">
        <v>169</v>
      </c>
      <c r="K1143" s="322">
        <v>2</v>
      </c>
      <c r="L1143" s="404">
        <v>477.5</v>
      </c>
      <c r="M1143" s="156">
        <v>1</v>
      </c>
      <c r="N1143" s="213"/>
      <c r="O1143" s="157">
        <f t="shared" si="57"/>
        <v>0</v>
      </c>
      <c r="P1143" s="255">
        <v>4607109927519</v>
      </c>
      <c r="Q1143" s="256"/>
      <c r="R1143" s="212" t="s">
        <v>6166</v>
      </c>
    </row>
    <row r="1144" spans="1:18" ht="58.15" customHeight="1">
      <c r="A1144" s="209">
        <v>1131</v>
      </c>
      <c r="B1144" s="211">
        <v>4134</v>
      </c>
      <c r="C1144" s="477" t="s">
        <v>6175</v>
      </c>
      <c r="D1144" s="274"/>
      <c r="E1144" s="402" t="s">
        <v>6160</v>
      </c>
      <c r="F1144" s="403" t="s">
        <v>6176</v>
      </c>
      <c r="G1144" s="429" t="s">
        <v>6177</v>
      </c>
      <c r="H1144" s="250" t="str">
        <f t="shared" si="56"/>
        <v>фото</v>
      </c>
      <c r="I1144" s="153" t="s">
        <v>65</v>
      </c>
      <c r="J1144" s="321" t="s">
        <v>169</v>
      </c>
      <c r="K1144" s="322">
        <v>2</v>
      </c>
      <c r="L1144" s="404">
        <v>408.40000000000003</v>
      </c>
      <c r="M1144" s="156">
        <v>1</v>
      </c>
      <c r="N1144" s="213"/>
      <c r="O1144" s="157">
        <f t="shared" si="57"/>
        <v>0</v>
      </c>
      <c r="P1144" s="255">
        <v>4607109983522</v>
      </c>
      <c r="Q1144" s="256"/>
      <c r="R1144" s="212" t="s">
        <v>6166</v>
      </c>
    </row>
    <row r="1145" spans="1:18" ht="58.15" customHeight="1">
      <c r="A1145" s="209">
        <v>1132</v>
      </c>
      <c r="B1145" s="211">
        <v>6959</v>
      </c>
      <c r="C1145" s="477" t="s">
        <v>8702</v>
      </c>
      <c r="D1145" s="274"/>
      <c r="E1145" s="402" t="s">
        <v>6160</v>
      </c>
      <c r="F1145" s="403" t="s">
        <v>9003</v>
      </c>
      <c r="G1145" s="429" t="s">
        <v>9004</v>
      </c>
      <c r="H1145" s="250" t="str">
        <f t="shared" si="56"/>
        <v>фото</v>
      </c>
      <c r="I1145" s="153" t="s">
        <v>8824</v>
      </c>
      <c r="J1145" s="321" t="s">
        <v>169</v>
      </c>
      <c r="K1145" s="322">
        <v>2</v>
      </c>
      <c r="L1145" s="404">
        <v>296.20000000000005</v>
      </c>
      <c r="M1145" s="156">
        <v>1</v>
      </c>
      <c r="N1145" s="213"/>
      <c r="O1145" s="157">
        <f t="shared" si="57"/>
        <v>0</v>
      </c>
      <c r="P1145" s="255">
        <v>4607109932995</v>
      </c>
      <c r="Q1145" s="256"/>
      <c r="R1145" s="212" t="s">
        <v>6182</v>
      </c>
    </row>
    <row r="1146" spans="1:18" ht="58.15" customHeight="1">
      <c r="A1146" s="209">
        <v>1133</v>
      </c>
      <c r="B1146" s="211">
        <v>655</v>
      </c>
      <c r="C1146" s="477" t="s">
        <v>6178</v>
      </c>
      <c r="D1146" s="274"/>
      <c r="E1146" s="402" t="s">
        <v>6160</v>
      </c>
      <c r="F1146" s="403" t="s">
        <v>6179</v>
      </c>
      <c r="G1146" s="429" t="s">
        <v>6180</v>
      </c>
      <c r="H1146" s="250" t="str">
        <f t="shared" si="56"/>
        <v>фото</v>
      </c>
      <c r="I1146" s="153" t="s">
        <v>6181</v>
      </c>
      <c r="J1146" s="321" t="s">
        <v>169</v>
      </c>
      <c r="K1146" s="322">
        <v>2</v>
      </c>
      <c r="L1146" s="404">
        <v>360.20000000000005</v>
      </c>
      <c r="M1146" s="156">
        <v>1</v>
      </c>
      <c r="N1146" s="213"/>
      <c r="O1146" s="157">
        <f t="shared" si="57"/>
        <v>0</v>
      </c>
      <c r="P1146" s="255">
        <v>4607109958575</v>
      </c>
      <c r="Q1146" s="256"/>
      <c r="R1146" s="212" t="s">
        <v>6182</v>
      </c>
    </row>
    <row r="1147" spans="1:18" ht="58.15" customHeight="1">
      <c r="A1147" s="209">
        <v>1134</v>
      </c>
      <c r="B1147" s="211">
        <v>2332</v>
      </c>
      <c r="C1147" s="477" t="s">
        <v>6183</v>
      </c>
      <c r="D1147" s="274"/>
      <c r="E1147" s="402" t="s">
        <v>6160</v>
      </c>
      <c r="F1147" s="403" t="s">
        <v>4417</v>
      </c>
      <c r="G1147" s="429" t="s">
        <v>4418</v>
      </c>
      <c r="H1147" s="250" t="str">
        <f t="shared" si="56"/>
        <v>фото</v>
      </c>
      <c r="I1147" s="153" t="s">
        <v>176</v>
      </c>
      <c r="J1147" s="321" t="s">
        <v>169</v>
      </c>
      <c r="K1147" s="322">
        <v>2</v>
      </c>
      <c r="L1147" s="404">
        <v>237.5</v>
      </c>
      <c r="M1147" s="156">
        <v>1</v>
      </c>
      <c r="N1147" s="213"/>
      <c r="O1147" s="157">
        <f t="shared" si="57"/>
        <v>0</v>
      </c>
      <c r="P1147" s="255">
        <v>4607109958711</v>
      </c>
      <c r="Q1147" s="256"/>
      <c r="R1147" s="212" t="s">
        <v>6182</v>
      </c>
    </row>
    <row r="1148" spans="1:18" ht="58.15" customHeight="1">
      <c r="A1148" s="209">
        <v>1135</v>
      </c>
      <c r="B1148" s="211">
        <v>3161</v>
      </c>
      <c r="C1148" s="477" t="s">
        <v>6184</v>
      </c>
      <c r="D1148" s="274"/>
      <c r="E1148" s="402" t="s">
        <v>6160</v>
      </c>
      <c r="F1148" s="403" t="s">
        <v>795</v>
      </c>
      <c r="G1148" s="429" t="s">
        <v>794</v>
      </c>
      <c r="H1148" s="250" t="str">
        <f t="shared" si="56"/>
        <v>фото</v>
      </c>
      <c r="I1148" s="153" t="s">
        <v>6181</v>
      </c>
      <c r="J1148" s="321" t="s">
        <v>169</v>
      </c>
      <c r="K1148" s="322">
        <v>2</v>
      </c>
      <c r="L1148" s="404">
        <v>360.20000000000005</v>
      </c>
      <c r="M1148" s="156">
        <v>1</v>
      </c>
      <c r="N1148" s="213"/>
      <c r="O1148" s="157">
        <f t="shared" si="57"/>
        <v>0</v>
      </c>
      <c r="P1148" s="255">
        <v>4607109955413</v>
      </c>
      <c r="Q1148" s="256"/>
      <c r="R1148" s="212" t="s">
        <v>6182</v>
      </c>
    </row>
    <row r="1149" spans="1:18" ht="58.15" customHeight="1">
      <c r="A1149" s="209">
        <v>1136</v>
      </c>
      <c r="B1149" s="211">
        <v>6914</v>
      </c>
      <c r="C1149" s="477" t="s">
        <v>6189</v>
      </c>
      <c r="D1149" s="274"/>
      <c r="E1149" s="402" t="s">
        <v>6160</v>
      </c>
      <c r="F1149" s="403" t="s">
        <v>6190</v>
      </c>
      <c r="G1149" s="429" t="s">
        <v>6191</v>
      </c>
      <c r="H1149" s="250" t="str">
        <f t="shared" si="56"/>
        <v>фото</v>
      </c>
      <c r="I1149" s="153" t="s">
        <v>6192</v>
      </c>
      <c r="J1149" s="321" t="s">
        <v>169</v>
      </c>
      <c r="K1149" s="322">
        <v>1</v>
      </c>
      <c r="L1149" s="404">
        <v>329.70000000000005</v>
      </c>
      <c r="M1149" s="156">
        <v>1</v>
      </c>
      <c r="N1149" s="213"/>
      <c r="O1149" s="157">
        <f t="shared" si="57"/>
        <v>0</v>
      </c>
      <c r="P1149" s="255">
        <v>4607109945582</v>
      </c>
      <c r="Q1149" s="256"/>
      <c r="R1149" s="212" t="s">
        <v>6182</v>
      </c>
    </row>
    <row r="1150" spans="1:18" ht="58.35" customHeight="1">
      <c r="A1150" s="209">
        <v>1137</v>
      </c>
      <c r="B1150" s="211">
        <v>5447</v>
      </c>
      <c r="C1150" s="477" t="s">
        <v>9458</v>
      </c>
      <c r="D1150" s="274"/>
      <c r="E1150" s="402" t="s">
        <v>6160</v>
      </c>
      <c r="F1150" s="403" t="s">
        <v>9511</v>
      </c>
      <c r="G1150" s="429" t="s">
        <v>9559</v>
      </c>
      <c r="H1150" s="250" t="str">
        <f t="shared" si="56"/>
        <v>фото</v>
      </c>
      <c r="I1150" s="153" t="s">
        <v>9609</v>
      </c>
      <c r="J1150" s="321" t="s">
        <v>169</v>
      </c>
      <c r="K1150" s="322">
        <v>2</v>
      </c>
      <c r="L1150" s="404">
        <v>386.8</v>
      </c>
      <c r="M1150" s="156">
        <v>1</v>
      </c>
      <c r="N1150" s="213"/>
      <c r="O1150" s="157">
        <f t="shared" si="57"/>
        <v>0</v>
      </c>
      <c r="P1150" s="255">
        <v>4607109936740</v>
      </c>
      <c r="Q1150" s="256"/>
      <c r="R1150" s="212" t="s">
        <v>6182</v>
      </c>
    </row>
    <row r="1151" spans="1:18" ht="58.15" customHeight="1">
      <c r="A1151" s="209">
        <v>1138</v>
      </c>
      <c r="B1151" s="211">
        <v>2317</v>
      </c>
      <c r="C1151" s="477" t="s">
        <v>6201</v>
      </c>
      <c r="D1151" s="274"/>
      <c r="E1151" s="402" t="s">
        <v>6160</v>
      </c>
      <c r="F1151" s="403" t="s">
        <v>6202</v>
      </c>
      <c r="G1151" s="429" t="s">
        <v>6203</v>
      </c>
      <c r="H1151" s="250" t="str">
        <f t="shared" si="56"/>
        <v>фото</v>
      </c>
      <c r="I1151" s="153" t="s">
        <v>6204</v>
      </c>
      <c r="J1151" s="321" t="s">
        <v>169</v>
      </c>
      <c r="K1151" s="322">
        <v>1</v>
      </c>
      <c r="L1151" s="404">
        <v>225.79999999999998</v>
      </c>
      <c r="M1151" s="156">
        <v>1</v>
      </c>
      <c r="N1151" s="213"/>
      <c r="O1151" s="157">
        <f t="shared" si="57"/>
        <v>0</v>
      </c>
      <c r="P1151" s="255">
        <v>4607109927496</v>
      </c>
      <c r="Q1151" s="256"/>
      <c r="R1151" s="212" t="s">
        <v>6182</v>
      </c>
    </row>
    <row r="1152" spans="1:18" ht="58.15" customHeight="1">
      <c r="A1152" s="209">
        <v>1139</v>
      </c>
      <c r="B1152" s="211">
        <v>10846</v>
      </c>
      <c r="C1152" s="477" t="s">
        <v>6197</v>
      </c>
      <c r="D1152" s="274"/>
      <c r="E1152" s="402" t="s">
        <v>6160</v>
      </c>
      <c r="F1152" s="403" t="s">
        <v>6198</v>
      </c>
      <c r="G1152" s="429" t="s">
        <v>6199</v>
      </c>
      <c r="H1152" s="250" t="str">
        <f t="shared" si="56"/>
        <v>фото</v>
      </c>
      <c r="I1152" s="153" t="s">
        <v>6200</v>
      </c>
      <c r="J1152" s="321" t="s">
        <v>169</v>
      </c>
      <c r="K1152" s="322">
        <v>1</v>
      </c>
      <c r="L1152" s="404">
        <v>273.8</v>
      </c>
      <c r="M1152" s="156">
        <v>1</v>
      </c>
      <c r="N1152" s="213"/>
      <c r="O1152" s="157">
        <f t="shared" si="57"/>
        <v>0</v>
      </c>
      <c r="P1152" s="255">
        <v>4607109924914</v>
      </c>
      <c r="Q1152" s="428"/>
      <c r="R1152" s="212" t="s">
        <v>6182</v>
      </c>
    </row>
    <row r="1153" spans="1:18" ht="58.15" customHeight="1">
      <c r="A1153" s="209">
        <v>1140</v>
      </c>
      <c r="B1153" s="211">
        <v>5451</v>
      </c>
      <c r="C1153" s="477" t="s">
        <v>6205</v>
      </c>
      <c r="D1153" s="274"/>
      <c r="E1153" s="402" t="s">
        <v>6160</v>
      </c>
      <c r="F1153" s="403" t="s">
        <v>6206</v>
      </c>
      <c r="G1153" s="429" t="s">
        <v>6207</v>
      </c>
      <c r="H1153" s="250" t="str">
        <f t="shared" si="56"/>
        <v>фото</v>
      </c>
      <c r="I1153" s="153" t="s">
        <v>6208</v>
      </c>
      <c r="J1153" s="321" t="s">
        <v>169</v>
      </c>
      <c r="K1153" s="322">
        <v>1</v>
      </c>
      <c r="L1153" s="404">
        <v>225.79999999999998</v>
      </c>
      <c r="M1153" s="156">
        <v>1</v>
      </c>
      <c r="N1153" s="213"/>
      <c r="O1153" s="157">
        <f t="shared" si="57"/>
        <v>0</v>
      </c>
      <c r="P1153" s="255">
        <v>4607109936702</v>
      </c>
      <c r="Q1153" s="256"/>
      <c r="R1153" s="212" t="s">
        <v>6182</v>
      </c>
    </row>
    <row r="1154" spans="1:18" ht="58.15" customHeight="1">
      <c r="A1154" s="209">
        <v>1141</v>
      </c>
      <c r="B1154" s="211">
        <v>13311</v>
      </c>
      <c r="C1154" s="477" t="s">
        <v>6209</v>
      </c>
      <c r="D1154" s="274"/>
      <c r="E1154" s="402" t="s">
        <v>6160</v>
      </c>
      <c r="F1154" s="403" t="s">
        <v>6210</v>
      </c>
      <c r="G1154" s="429" t="s">
        <v>8149</v>
      </c>
      <c r="H1154" s="250" t="str">
        <f t="shared" si="56"/>
        <v>фото</v>
      </c>
      <c r="I1154" s="153" t="s">
        <v>6211</v>
      </c>
      <c r="J1154" s="321" t="s">
        <v>169</v>
      </c>
      <c r="K1154" s="322">
        <v>1</v>
      </c>
      <c r="L1154" s="404">
        <v>225.79999999999998</v>
      </c>
      <c r="M1154" s="156">
        <v>1</v>
      </c>
      <c r="N1154" s="213"/>
      <c r="O1154" s="157">
        <f t="shared" si="57"/>
        <v>0</v>
      </c>
      <c r="P1154" s="255">
        <v>4607109921043</v>
      </c>
      <c r="Q1154" s="256"/>
      <c r="R1154" s="212" t="s">
        <v>6182</v>
      </c>
    </row>
    <row r="1155" spans="1:18" ht="58.15" customHeight="1">
      <c r="A1155" s="209">
        <v>1142</v>
      </c>
      <c r="B1155" s="211">
        <v>6958</v>
      </c>
      <c r="C1155" s="477" t="s">
        <v>8703</v>
      </c>
      <c r="D1155" s="274"/>
      <c r="E1155" s="402" t="s">
        <v>6160</v>
      </c>
      <c r="F1155" s="403" t="s">
        <v>9005</v>
      </c>
      <c r="G1155" s="429" t="s">
        <v>9006</v>
      </c>
      <c r="H1155" s="250" t="str">
        <f t="shared" si="56"/>
        <v>фото</v>
      </c>
      <c r="I1155" s="153" t="s">
        <v>8825</v>
      </c>
      <c r="J1155" s="321" t="s">
        <v>169</v>
      </c>
      <c r="K1155" s="322">
        <v>1</v>
      </c>
      <c r="L1155" s="404">
        <v>225.79999999999998</v>
      </c>
      <c r="M1155" s="156">
        <v>1</v>
      </c>
      <c r="N1155" s="213"/>
      <c r="O1155" s="157">
        <f t="shared" si="57"/>
        <v>0</v>
      </c>
      <c r="P1155" s="255">
        <v>4607109933183</v>
      </c>
      <c r="Q1155" s="256"/>
      <c r="R1155" s="212" t="s">
        <v>6182</v>
      </c>
    </row>
    <row r="1156" spans="1:18" ht="58.15" customHeight="1">
      <c r="A1156" s="209">
        <v>1143</v>
      </c>
      <c r="B1156" s="211">
        <v>2525</v>
      </c>
      <c r="C1156" s="477" t="s">
        <v>8704</v>
      </c>
      <c r="D1156" s="274"/>
      <c r="E1156" s="402" t="s">
        <v>6160</v>
      </c>
      <c r="F1156" s="403" t="s">
        <v>2937</v>
      </c>
      <c r="G1156" s="429" t="s">
        <v>2938</v>
      </c>
      <c r="H1156" s="250" t="str">
        <f t="shared" si="56"/>
        <v>фото</v>
      </c>
      <c r="I1156" s="153" t="s">
        <v>8826</v>
      </c>
      <c r="J1156" s="321" t="s">
        <v>169</v>
      </c>
      <c r="K1156" s="322">
        <v>2</v>
      </c>
      <c r="L1156" s="404">
        <v>242.9</v>
      </c>
      <c r="M1156" s="156">
        <v>1</v>
      </c>
      <c r="N1156" s="213"/>
      <c r="O1156" s="157">
        <f t="shared" si="57"/>
        <v>0</v>
      </c>
      <c r="P1156" s="255">
        <v>4607109933190</v>
      </c>
      <c r="Q1156" s="256"/>
      <c r="R1156" s="212" t="s">
        <v>6182</v>
      </c>
    </row>
    <row r="1157" spans="1:18" ht="58.15" customHeight="1">
      <c r="A1157" s="209">
        <v>1144</v>
      </c>
      <c r="B1157" s="211">
        <v>13265</v>
      </c>
      <c r="C1157" s="477" t="s">
        <v>8705</v>
      </c>
      <c r="D1157" s="274"/>
      <c r="E1157" s="402" t="s">
        <v>6160</v>
      </c>
      <c r="F1157" s="403" t="s">
        <v>9007</v>
      </c>
      <c r="G1157" s="429" t="s">
        <v>9008</v>
      </c>
      <c r="H1157" s="250" t="str">
        <f t="shared" si="56"/>
        <v>фото</v>
      </c>
      <c r="I1157" s="153" t="s">
        <v>8827</v>
      </c>
      <c r="J1157" s="321" t="s">
        <v>169</v>
      </c>
      <c r="K1157" s="322">
        <v>2</v>
      </c>
      <c r="L1157" s="404">
        <v>264.5</v>
      </c>
      <c r="M1157" s="156">
        <v>1</v>
      </c>
      <c r="N1157" s="213"/>
      <c r="O1157" s="157">
        <f t="shared" si="57"/>
        <v>0</v>
      </c>
      <c r="P1157" s="255">
        <v>4607109946039</v>
      </c>
      <c r="Q1157" s="256"/>
      <c r="R1157" s="212" t="s">
        <v>6182</v>
      </c>
    </row>
    <row r="1158" spans="1:18" ht="58.15" customHeight="1">
      <c r="A1158" s="209">
        <v>1145</v>
      </c>
      <c r="B1158" s="211">
        <v>2333</v>
      </c>
      <c r="C1158" s="477" t="s">
        <v>6212</v>
      </c>
      <c r="D1158" s="274"/>
      <c r="E1158" s="402" t="s">
        <v>6160</v>
      </c>
      <c r="F1158" s="403" t="s">
        <v>6213</v>
      </c>
      <c r="G1158" s="429" t="s">
        <v>6214</v>
      </c>
      <c r="H1158" s="250" t="str">
        <f t="shared" si="56"/>
        <v>фото</v>
      </c>
      <c r="I1158" s="153" t="s">
        <v>6215</v>
      </c>
      <c r="J1158" s="321" t="s">
        <v>169</v>
      </c>
      <c r="K1158" s="322">
        <v>2</v>
      </c>
      <c r="L1158" s="404">
        <v>242.9</v>
      </c>
      <c r="M1158" s="156">
        <v>1</v>
      </c>
      <c r="N1158" s="213"/>
      <c r="O1158" s="157">
        <f t="shared" si="57"/>
        <v>0</v>
      </c>
      <c r="P1158" s="255">
        <v>4607109958681</v>
      </c>
      <c r="Q1158" s="256"/>
      <c r="R1158" s="212" t="s">
        <v>6182</v>
      </c>
    </row>
    <row r="1159" spans="1:18" ht="58.15" customHeight="1">
      <c r="A1159" s="209">
        <v>1146</v>
      </c>
      <c r="B1159" s="211">
        <v>3162</v>
      </c>
      <c r="C1159" s="477" t="s">
        <v>6216</v>
      </c>
      <c r="D1159" s="274"/>
      <c r="E1159" s="402" t="s">
        <v>6160</v>
      </c>
      <c r="F1159" s="403" t="s">
        <v>6217</v>
      </c>
      <c r="G1159" s="429" t="s">
        <v>6218</v>
      </c>
      <c r="H1159" s="250" t="str">
        <f t="shared" si="56"/>
        <v>фото</v>
      </c>
      <c r="I1159" s="153" t="s">
        <v>6219</v>
      </c>
      <c r="J1159" s="321" t="s">
        <v>169</v>
      </c>
      <c r="K1159" s="322">
        <v>2</v>
      </c>
      <c r="L1159" s="404">
        <v>242.9</v>
      </c>
      <c r="M1159" s="156">
        <v>1</v>
      </c>
      <c r="N1159" s="213"/>
      <c r="O1159" s="157">
        <f t="shared" si="57"/>
        <v>0</v>
      </c>
      <c r="P1159" s="255">
        <v>4607109955420</v>
      </c>
      <c r="Q1159" s="256"/>
      <c r="R1159" s="212" t="s">
        <v>6182</v>
      </c>
    </row>
    <row r="1160" spans="1:18" ht="50.65" customHeight="1">
      <c r="A1160" s="209">
        <v>1147</v>
      </c>
      <c r="B1160" s="211">
        <v>16180</v>
      </c>
      <c r="C1160" s="477" t="s">
        <v>11310</v>
      </c>
      <c r="D1160" s="274"/>
      <c r="E1160" s="486" t="s">
        <v>6160</v>
      </c>
      <c r="F1160" s="487" t="s">
        <v>11026</v>
      </c>
      <c r="G1160" s="488" t="s">
        <v>11027</v>
      </c>
      <c r="H1160" s="250" t="str">
        <f t="shared" si="56"/>
        <v>фото</v>
      </c>
      <c r="I1160" s="153" t="s">
        <v>11189</v>
      </c>
      <c r="J1160" s="321" t="s">
        <v>169</v>
      </c>
      <c r="K1160" s="322">
        <v>2</v>
      </c>
      <c r="L1160" s="404">
        <v>381.70000000000005</v>
      </c>
      <c r="M1160" s="156">
        <v>1</v>
      </c>
      <c r="N1160" s="213"/>
      <c r="O1160" s="157">
        <f t="shared" si="57"/>
        <v>0</v>
      </c>
      <c r="P1160" s="255">
        <v>4607109933053</v>
      </c>
      <c r="Q1160" s="164" t="s">
        <v>190</v>
      </c>
      <c r="R1160" s="212" t="s">
        <v>6182</v>
      </c>
    </row>
    <row r="1161" spans="1:18" ht="58.15" customHeight="1">
      <c r="A1161" s="209">
        <v>1148</v>
      </c>
      <c r="B1161" s="211">
        <v>656</v>
      </c>
      <c r="C1161" s="477" t="s">
        <v>6193</v>
      </c>
      <c r="D1161" s="274"/>
      <c r="E1161" s="402" t="s">
        <v>6160</v>
      </c>
      <c r="F1161" s="403" t="s">
        <v>6194</v>
      </c>
      <c r="G1161" s="429" t="s">
        <v>6195</v>
      </c>
      <c r="H1161" s="250" t="str">
        <f t="shared" si="56"/>
        <v>фото</v>
      </c>
      <c r="I1161" s="153" t="s">
        <v>6196</v>
      </c>
      <c r="J1161" s="321" t="s">
        <v>169</v>
      </c>
      <c r="K1161" s="322">
        <v>2</v>
      </c>
      <c r="L1161" s="404">
        <v>269.60000000000002</v>
      </c>
      <c r="M1161" s="156">
        <v>1</v>
      </c>
      <c r="N1161" s="213"/>
      <c r="O1161" s="157">
        <f t="shared" si="57"/>
        <v>0</v>
      </c>
      <c r="P1161" s="255">
        <v>4607109957387</v>
      </c>
      <c r="Q1161" s="256"/>
      <c r="R1161" s="212" t="s">
        <v>6182</v>
      </c>
    </row>
    <row r="1162" spans="1:18" ht="58.15" customHeight="1">
      <c r="A1162" s="209">
        <v>1149</v>
      </c>
      <c r="B1162" s="211">
        <v>1416</v>
      </c>
      <c r="C1162" s="477" t="s">
        <v>6422</v>
      </c>
      <c r="D1162" s="274"/>
      <c r="E1162" s="402" t="s">
        <v>6160</v>
      </c>
      <c r="F1162" s="403" t="s">
        <v>6423</v>
      </c>
      <c r="G1162" s="429" t="s">
        <v>6424</v>
      </c>
      <c r="H1162" s="250" t="str">
        <f t="shared" si="56"/>
        <v>фото</v>
      </c>
      <c r="I1162" s="153" t="s">
        <v>192</v>
      </c>
      <c r="J1162" s="321" t="s">
        <v>169</v>
      </c>
      <c r="K1162" s="322">
        <v>2</v>
      </c>
      <c r="L1162" s="404">
        <v>242.9</v>
      </c>
      <c r="M1162" s="156">
        <v>1</v>
      </c>
      <c r="N1162" s="213"/>
      <c r="O1162" s="157">
        <f t="shared" si="57"/>
        <v>0</v>
      </c>
      <c r="P1162" s="255">
        <v>4607109977996</v>
      </c>
      <c r="Q1162" s="256"/>
      <c r="R1162" s="212" t="s">
        <v>6182</v>
      </c>
    </row>
    <row r="1163" spans="1:18" ht="58.15" customHeight="1">
      <c r="A1163" s="209">
        <v>1150</v>
      </c>
      <c r="B1163" s="211">
        <v>6878</v>
      </c>
      <c r="C1163" s="477" t="s">
        <v>6280</v>
      </c>
      <c r="D1163" s="274"/>
      <c r="E1163" s="402" t="s">
        <v>6160</v>
      </c>
      <c r="F1163" s="403" t="s">
        <v>2956</v>
      </c>
      <c r="G1163" s="429" t="s">
        <v>2957</v>
      </c>
      <c r="H1163" s="250" t="str">
        <f t="shared" si="56"/>
        <v>фото</v>
      </c>
      <c r="I1163" s="153" t="s">
        <v>6281</v>
      </c>
      <c r="J1163" s="321" t="s">
        <v>169</v>
      </c>
      <c r="K1163" s="322">
        <v>2</v>
      </c>
      <c r="L1163" s="404">
        <v>360.20000000000005</v>
      </c>
      <c r="M1163" s="156">
        <v>1</v>
      </c>
      <c r="N1163" s="213"/>
      <c r="O1163" s="157">
        <f t="shared" si="57"/>
        <v>0</v>
      </c>
      <c r="P1163" s="255">
        <v>4607109945223</v>
      </c>
      <c r="Q1163" s="256"/>
      <c r="R1163" s="212" t="s">
        <v>6263</v>
      </c>
    </row>
    <row r="1164" spans="1:18" ht="54" customHeight="1">
      <c r="A1164" s="209">
        <v>1151</v>
      </c>
      <c r="B1164" s="211">
        <v>3944</v>
      </c>
      <c r="C1164" s="477" t="s">
        <v>11311</v>
      </c>
      <c r="D1164" s="274"/>
      <c r="E1164" s="486" t="s">
        <v>6160</v>
      </c>
      <c r="F1164" s="487" t="s">
        <v>11028</v>
      </c>
      <c r="G1164" s="488" t="s">
        <v>11029</v>
      </c>
      <c r="H1164" s="250" t="str">
        <f t="shared" si="56"/>
        <v>фото</v>
      </c>
      <c r="I1164" s="153" t="s">
        <v>11190</v>
      </c>
      <c r="J1164" s="321" t="s">
        <v>169</v>
      </c>
      <c r="K1164" s="322">
        <v>2</v>
      </c>
      <c r="L1164" s="404">
        <v>381.70000000000005</v>
      </c>
      <c r="M1164" s="156">
        <v>1</v>
      </c>
      <c r="N1164" s="213"/>
      <c r="O1164" s="157">
        <f t="shared" si="57"/>
        <v>0</v>
      </c>
      <c r="P1164" s="255">
        <v>4607109921210</v>
      </c>
      <c r="Q1164" s="164" t="s">
        <v>190</v>
      </c>
      <c r="R1164" s="212" t="s">
        <v>6182</v>
      </c>
    </row>
    <row r="1165" spans="1:18" ht="58.15" customHeight="1">
      <c r="A1165" s="209">
        <v>1152</v>
      </c>
      <c r="B1165" s="211">
        <v>6915</v>
      </c>
      <c r="C1165" s="477" t="s">
        <v>6259</v>
      </c>
      <c r="D1165" s="274"/>
      <c r="E1165" s="402" t="s">
        <v>6160</v>
      </c>
      <c r="F1165" s="403" t="s">
        <v>6260</v>
      </c>
      <c r="G1165" s="429" t="s">
        <v>6261</v>
      </c>
      <c r="H1165" s="250" t="str">
        <f t="shared" si="56"/>
        <v>фото</v>
      </c>
      <c r="I1165" s="153" t="s">
        <v>6262</v>
      </c>
      <c r="J1165" s="321" t="s">
        <v>169</v>
      </c>
      <c r="K1165" s="322">
        <v>2</v>
      </c>
      <c r="L1165" s="404">
        <v>360.20000000000005</v>
      </c>
      <c r="M1165" s="156">
        <v>1</v>
      </c>
      <c r="N1165" s="213"/>
      <c r="O1165" s="157">
        <f t="shared" si="57"/>
        <v>0</v>
      </c>
      <c r="P1165" s="255">
        <v>4607109945599</v>
      </c>
      <c r="Q1165" s="256"/>
      <c r="R1165" s="212" t="s">
        <v>6263</v>
      </c>
    </row>
    <row r="1166" spans="1:18" ht="58.15" customHeight="1">
      <c r="A1166" s="209">
        <v>1153</v>
      </c>
      <c r="B1166" s="211">
        <v>4717</v>
      </c>
      <c r="C1166" s="477" t="s">
        <v>6264</v>
      </c>
      <c r="D1166" s="274"/>
      <c r="E1166" s="402" t="s">
        <v>6160</v>
      </c>
      <c r="F1166" s="403" t="s">
        <v>6265</v>
      </c>
      <c r="G1166" s="429" t="s">
        <v>6266</v>
      </c>
      <c r="H1166" s="250" t="str">
        <f t="shared" si="56"/>
        <v>фото</v>
      </c>
      <c r="I1166" s="153" t="s">
        <v>6267</v>
      </c>
      <c r="J1166" s="321" t="s">
        <v>169</v>
      </c>
      <c r="K1166" s="322">
        <v>2</v>
      </c>
      <c r="L1166" s="404">
        <v>264.5</v>
      </c>
      <c r="M1166" s="156">
        <v>1</v>
      </c>
      <c r="N1166" s="213"/>
      <c r="O1166" s="157">
        <f t="shared" si="57"/>
        <v>0</v>
      </c>
      <c r="P1166" s="255">
        <v>4607109991381</v>
      </c>
      <c r="Q1166" s="256"/>
      <c r="R1166" s="212" t="s">
        <v>6182</v>
      </c>
    </row>
    <row r="1167" spans="1:18" ht="58.15" customHeight="1">
      <c r="A1167" s="209">
        <v>1154</v>
      </c>
      <c r="B1167" s="211">
        <v>1417</v>
      </c>
      <c r="C1167" s="477" t="s">
        <v>6272</v>
      </c>
      <c r="D1167" s="274"/>
      <c r="E1167" s="402" t="s">
        <v>6160</v>
      </c>
      <c r="F1167" s="403" t="s">
        <v>6273</v>
      </c>
      <c r="G1167" s="429" t="s">
        <v>6274</v>
      </c>
      <c r="H1167" s="250" t="str">
        <f t="shared" si="56"/>
        <v>фото</v>
      </c>
      <c r="I1167" s="153" t="s">
        <v>6275</v>
      </c>
      <c r="J1167" s="321" t="s">
        <v>169</v>
      </c>
      <c r="K1167" s="322">
        <v>2</v>
      </c>
      <c r="L1167" s="404">
        <v>360.20000000000005</v>
      </c>
      <c r="M1167" s="156">
        <v>1</v>
      </c>
      <c r="N1167" s="213"/>
      <c r="O1167" s="157">
        <f t="shared" si="57"/>
        <v>0</v>
      </c>
      <c r="P1167" s="255">
        <v>4607109977811</v>
      </c>
      <c r="Q1167" s="256"/>
      <c r="R1167" s="212" t="s">
        <v>6182</v>
      </c>
    </row>
    <row r="1168" spans="1:18" ht="58.15" customHeight="1">
      <c r="A1168" s="209">
        <v>1155</v>
      </c>
      <c r="B1168" s="211">
        <v>6917</v>
      </c>
      <c r="C1168" s="477" t="s">
        <v>6268</v>
      </c>
      <c r="D1168" s="274"/>
      <c r="E1168" s="402" t="s">
        <v>6160</v>
      </c>
      <c r="F1168" s="403" t="s">
        <v>6269</v>
      </c>
      <c r="G1168" s="429" t="s">
        <v>6270</v>
      </c>
      <c r="H1168" s="250" t="str">
        <f t="shared" si="56"/>
        <v>фото</v>
      </c>
      <c r="I1168" s="153" t="s">
        <v>6271</v>
      </c>
      <c r="J1168" s="321" t="s">
        <v>169</v>
      </c>
      <c r="K1168" s="322">
        <v>1</v>
      </c>
      <c r="L1168" s="404">
        <v>260.5</v>
      </c>
      <c r="M1168" s="156">
        <v>1</v>
      </c>
      <c r="N1168" s="213"/>
      <c r="O1168" s="157">
        <f t="shared" si="57"/>
        <v>0</v>
      </c>
      <c r="P1168" s="255">
        <v>4607109945612</v>
      </c>
      <c r="Q1168" s="256"/>
      <c r="R1168" s="212" t="s">
        <v>6182</v>
      </c>
    </row>
    <row r="1169" spans="1:18" ht="58.15" customHeight="1">
      <c r="A1169" s="209">
        <v>1156</v>
      </c>
      <c r="B1169" s="211">
        <v>13264</v>
      </c>
      <c r="C1169" s="477" t="s">
        <v>8706</v>
      </c>
      <c r="D1169" s="274"/>
      <c r="E1169" s="402" t="s">
        <v>6160</v>
      </c>
      <c r="F1169" s="403" t="s">
        <v>9009</v>
      </c>
      <c r="G1169" s="429" t="s">
        <v>9010</v>
      </c>
      <c r="H1169" s="250" t="str">
        <f t="shared" si="56"/>
        <v>фото</v>
      </c>
      <c r="I1169" s="153" t="s">
        <v>8828</v>
      </c>
      <c r="J1169" s="321" t="s">
        <v>169</v>
      </c>
      <c r="K1169" s="322">
        <v>2</v>
      </c>
      <c r="L1169" s="404">
        <v>264.5</v>
      </c>
      <c r="M1169" s="156">
        <v>1</v>
      </c>
      <c r="N1169" s="213"/>
      <c r="O1169" s="157">
        <f t="shared" si="57"/>
        <v>0</v>
      </c>
      <c r="P1169" s="255">
        <v>4607109975534</v>
      </c>
      <c r="Q1169" s="256"/>
      <c r="R1169" s="212" t="s">
        <v>6182</v>
      </c>
    </row>
    <row r="1170" spans="1:18" ht="58.15" customHeight="1">
      <c r="A1170" s="209">
        <v>1157</v>
      </c>
      <c r="B1170" s="211">
        <v>4137</v>
      </c>
      <c r="C1170" s="477" t="s">
        <v>6233</v>
      </c>
      <c r="D1170" s="274"/>
      <c r="E1170" s="402" t="s">
        <v>6160</v>
      </c>
      <c r="F1170" s="403" t="s">
        <v>6234</v>
      </c>
      <c r="G1170" s="429" t="s">
        <v>6235</v>
      </c>
      <c r="H1170" s="250" t="str">
        <f t="shared" si="56"/>
        <v>фото</v>
      </c>
      <c r="I1170" s="153" t="s">
        <v>6236</v>
      </c>
      <c r="J1170" s="321" t="s">
        <v>169</v>
      </c>
      <c r="K1170" s="322">
        <v>2</v>
      </c>
      <c r="L1170" s="404">
        <v>291.10000000000002</v>
      </c>
      <c r="M1170" s="156">
        <v>1</v>
      </c>
      <c r="N1170" s="213"/>
      <c r="O1170" s="157">
        <f t="shared" si="57"/>
        <v>0</v>
      </c>
      <c r="P1170" s="255">
        <v>4607109983553</v>
      </c>
      <c r="Q1170" s="256"/>
      <c r="R1170" s="212" t="s">
        <v>6182</v>
      </c>
    </row>
    <row r="1171" spans="1:18" ht="58.15" customHeight="1">
      <c r="A1171" s="209">
        <v>1158</v>
      </c>
      <c r="B1171" s="211">
        <v>4142</v>
      </c>
      <c r="C1171" s="477" t="s">
        <v>6282</v>
      </c>
      <c r="D1171" s="274"/>
      <c r="E1171" s="402" t="s">
        <v>6160</v>
      </c>
      <c r="F1171" s="403" t="s">
        <v>6283</v>
      </c>
      <c r="G1171" s="429" t="s">
        <v>6284</v>
      </c>
      <c r="H1171" s="250" t="str">
        <f t="shared" si="56"/>
        <v>фото</v>
      </c>
      <c r="I1171" s="153" t="s">
        <v>6285</v>
      </c>
      <c r="J1171" s="321" t="s">
        <v>169</v>
      </c>
      <c r="K1171" s="322">
        <v>2</v>
      </c>
      <c r="L1171" s="404">
        <v>291.10000000000002</v>
      </c>
      <c r="M1171" s="156">
        <v>1</v>
      </c>
      <c r="N1171" s="213"/>
      <c r="O1171" s="157">
        <f t="shared" si="57"/>
        <v>0</v>
      </c>
      <c r="P1171" s="255">
        <v>4607109983607</v>
      </c>
      <c r="Q1171" s="256"/>
      <c r="R1171" s="212" t="s">
        <v>6182</v>
      </c>
    </row>
    <row r="1172" spans="1:18" ht="58.15" customHeight="1">
      <c r="A1172" s="209">
        <v>1159</v>
      </c>
      <c r="B1172" s="211">
        <v>4719</v>
      </c>
      <c r="C1172" s="477" t="s">
        <v>6286</v>
      </c>
      <c r="D1172" s="274"/>
      <c r="E1172" s="402" t="s">
        <v>6160</v>
      </c>
      <c r="F1172" s="403" t="s">
        <v>6287</v>
      </c>
      <c r="G1172" s="429" t="s">
        <v>6288</v>
      </c>
      <c r="H1172" s="250" t="str">
        <f t="shared" si="56"/>
        <v>фото</v>
      </c>
      <c r="I1172" s="153" t="s">
        <v>6289</v>
      </c>
      <c r="J1172" s="321" t="s">
        <v>169</v>
      </c>
      <c r="K1172" s="322">
        <v>2</v>
      </c>
      <c r="L1172" s="404">
        <v>264.5</v>
      </c>
      <c r="M1172" s="156">
        <v>1</v>
      </c>
      <c r="N1172" s="213"/>
      <c r="O1172" s="157">
        <f t="shared" si="57"/>
        <v>0</v>
      </c>
      <c r="P1172" s="255">
        <v>4607109991404</v>
      </c>
      <c r="Q1172" s="256"/>
      <c r="R1172" s="212" t="s">
        <v>6182</v>
      </c>
    </row>
    <row r="1173" spans="1:18" ht="58.15" customHeight="1">
      <c r="A1173" s="209">
        <v>1160</v>
      </c>
      <c r="B1173" s="211">
        <v>4138</v>
      </c>
      <c r="C1173" s="477" t="s">
        <v>6237</v>
      </c>
      <c r="D1173" s="274"/>
      <c r="E1173" s="402" t="s">
        <v>6160</v>
      </c>
      <c r="F1173" s="403" t="s">
        <v>6238</v>
      </c>
      <c r="G1173" s="429" t="s">
        <v>6239</v>
      </c>
      <c r="H1173" s="250" t="str">
        <f t="shared" si="56"/>
        <v>фото</v>
      </c>
      <c r="I1173" s="153" t="s">
        <v>65</v>
      </c>
      <c r="J1173" s="321" t="s">
        <v>169</v>
      </c>
      <c r="K1173" s="322">
        <v>2</v>
      </c>
      <c r="L1173" s="404">
        <v>248.29999999999998</v>
      </c>
      <c r="M1173" s="156">
        <v>1</v>
      </c>
      <c r="N1173" s="213"/>
      <c r="O1173" s="157">
        <f t="shared" si="57"/>
        <v>0</v>
      </c>
      <c r="P1173" s="255">
        <v>4607109983560</v>
      </c>
      <c r="Q1173" s="256"/>
      <c r="R1173" s="212" t="s">
        <v>6182</v>
      </c>
    </row>
    <row r="1174" spans="1:18" ht="58.15" customHeight="1">
      <c r="A1174" s="209">
        <v>1161</v>
      </c>
      <c r="B1174" s="211">
        <v>2334</v>
      </c>
      <c r="C1174" s="477" t="s">
        <v>6240</v>
      </c>
      <c r="D1174" s="274"/>
      <c r="E1174" s="402" t="s">
        <v>6160</v>
      </c>
      <c r="F1174" s="403" t="s">
        <v>6241</v>
      </c>
      <c r="G1174" s="429" t="s">
        <v>6242</v>
      </c>
      <c r="H1174" s="250" t="str">
        <f t="shared" si="56"/>
        <v>фото</v>
      </c>
      <c r="I1174" s="153" t="s">
        <v>6243</v>
      </c>
      <c r="J1174" s="321" t="s">
        <v>169</v>
      </c>
      <c r="K1174" s="322">
        <v>2</v>
      </c>
      <c r="L1174" s="404">
        <v>296.20000000000005</v>
      </c>
      <c r="M1174" s="156">
        <v>1</v>
      </c>
      <c r="N1174" s="213"/>
      <c r="O1174" s="157">
        <f t="shared" si="57"/>
        <v>0</v>
      </c>
      <c r="P1174" s="255">
        <v>4607109958728</v>
      </c>
      <c r="Q1174" s="256"/>
      <c r="R1174" s="212" t="s">
        <v>6182</v>
      </c>
    </row>
    <row r="1175" spans="1:18" ht="58.15" customHeight="1">
      <c r="A1175" s="209">
        <v>1162</v>
      </c>
      <c r="B1175" s="211">
        <v>5706</v>
      </c>
      <c r="C1175" s="477" t="s">
        <v>6276</v>
      </c>
      <c r="D1175" s="274"/>
      <c r="E1175" s="402" t="s">
        <v>6160</v>
      </c>
      <c r="F1175" s="403" t="s">
        <v>6277</v>
      </c>
      <c r="G1175" s="429" t="s">
        <v>6278</v>
      </c>
      <c r="H1175" s="250" t="str">
        <f t="shared" si="56"/>
        <v>фото</v>
      </c>
      <c r="I1175" s="153" t="s">
        <v>6279</v>
      </c>
      <c r="J1175" s="321" t="s">
        <v>169</v>
      </c>
      <c r="K1175" s="322">
        <v>2</v>
      </c>
      <c r="L1175" s="404">
        <v>360.20000000000005</v>
      </c>
      <c r="M1175" s="156">
        <v>1</v>
      </c>
      <c r="N1175" s="213"/>
      <c r="O1175" s="157">
        <f t="shared" si="57"/>
        <v>0</v>
      </c>
      <c r="P1175" s="255">
        <v>4607109932582</v>
      </c>
      <c r="Q1175" s="256"/>
      <c r="R1175" s="212" t="s">
        <v>6182</v>
      </c>
    </row>
    <row r="1176" spans="1:18" ht="58.15" customHeight="1">
      <c r="A1176" s="209">
        <v>1163</v>
      </c>
      <c r="B1176" s="211">
        <v>5708</v>
      </c>
      <c r="C1176" s="477" t="s">
        <v>6444</v>
      </c>
      <c r="D1176" s="274"/>
      <c r="E1176" s="402" t="s">
        <v>6160</v>
      </c>
      <c r="F1176" s="403" t="s">
        <v>6445</v>
      </c>
      <c r="G1176" s="429" t="s">
        <v>6446</v>
      </c>
      <c r="H1176" s="250" t="str">
        <f t="shared" si="56"/>
        <v>фото</v>
      </c>
      <c r="I1176" s="153" t="s">
        <v>6447</v>
      </c>
      <c r="J1176" s="321" t="s">
        <v>169</v>
      </c>
      <c r="K1176" s="322">
        <v>2</v>
      </c>
      <c r="L1176" s="404">
        <v>392.5</v>
      </c>
      <c r="M1176" s="156">
        <v>1</v>
      </c>
      <c r="N1176" s="213"/>
      <c r="O1176" s="157">
        <f t="shared" si="57"/>
        <v>0</v>
      </c>
      <c r="P1176" s="255">
        <v>4607109932568</v>
      </c>
      <c r="Q1176" s="256"/>
      <c r="R1176" s="212" t="s">
        <v>6182</v>
      </c>
    </row>
    <row r="1177" spans="1:18" ht="58.35" customHeight="1">
      <c r="A1177" s="209">
        <v>1164</v>
      </c>
      <c r="B1177" s="211">
        <v>5651</v>
      </c>
      <c r="C1177" s="477" t="s">
        <v>9459</v>
      </c>
      <c r="D1177" s="274"/>
      <c r="E1177" s="402" t="s">
        <v>6160</v>
      </c>
      <c r="F1177" s="403" t="s">
        <v>9512</v>
      </c>
      <c r="G1177" s="429" t="s">
        <v>9560</v>
      </c>
      <c r="H1177" s="250" t="str">
        <f t="shared" si="56"/>
        <v>фото</v>
      </c>
      <c r="I1177" s="153" t="s">
        <v>9610</v>
      </c>
      <c r="J1177" s="321" t="s">
        <v>169</v>
      </c>
      <c r="K1177" s="322">
        <v>2</v>
      </c>
      <c r="L1177" s="404">
        <v>360.20000000000005</v>
      </c>
      <c r="M1177" s="156">
        <v>1</v>
      </c>
      <c r="N1177" s="213"/>
      <c r="O1177" s="157">
        <f t="shared" si="57"/>
        <v>0</v>
      </c>
      <c r="P1177" s="255">
        <v>4607109924907</v>
      </c>
      <c r="Q1177" s="256"/>
      <c r="R1177" s="212" t="s">
        <v>6263</v>
      </c>
    </row>
    <row r="1178" spans="1:18" ht="58.35" customHeight="1">
      <c r="A1178" s="209">
        <v>1165</v>
      </c>
      <c r="B1178" s="211">
        <v>4087</v>
      </c>
      <c r="C1178" s="477" t="s">
        <v>9460</v>
      </c>
      <c r="D1178" s="274"/>
      <c r="E1178" s="402" t="s">
        <v>6160</v>
      </c>
      <c r="F1178" s="403" t="s">
        <v>9513</v>
      </c>
      <c r="G1178" s="429" t="s">
        <v>9561</v>
      </c>
      <c r="H1178" s="250" t="str">
        <f t="shared" si="56"/>
        <v>фото</v>
      </c>
      <c r="I1178" s="153" t="s">
        <v>9611</v>
      </c>
      <c r="J1178" s="321" t="s">
        <v>169</v>
      </c>
      <c r="K1178" s="322">
        <v>2</v>
      </c>
      <c r="L1178" s="404">
        <v>360.20000000000005</v>
      </c>
      <c r="M1178" s="156">
        <v>1</v>
      </c>
      <c r="N1178" s="213"/>
      <c r="O1178" s="157">
        <f t="shared" si="57"/>
        <v>0</v>
      </c>
      <c r="P1178" s="255">
        <v>4607109958452</v>
      </c>
      <c r="Q1178" s="256"/>
      <c r="R1178" s="212" t="s">
        <v>6263</v>
      </c>
    </row>
    <row r="1179" spans="1:18" ht="58.35" customHeight="1">
      <c r="A1179" s="209">
        <v>1166</v>
      </c>
      <c r="B1179" s="211">
        <v>4650</v>
      </c>
      <c r="C1179" s="477" t="s">
        <v>9461</v>
      </c>
      <c r="D1179" s="274"/>
      <c r="E1179" s="402" t="s">
        <v>6160</v>
      </c>
      <c r="F1179" s="403" t="s">
        <v>9514</v>
      </c>
      <c r="G1179" s="429" t="s">
        <v>9562</v>
      </c>
      <c r="H1179" s="250" t="str">
        <f t="shared" si="56"/>
        <v>фото</v>
      </c>
      <c r="I1179" s="153" t="s">
        <v>9612</v>
      </c>
      <c r="J1179" s="321" t="s">
        <v>169</v>
      </c>
      <c r="K1179" s="322">
        <v>2</v>
      </c>
      <c r="L1179" s="404">
        <v>360.20000000000005</v>
      </c>
      <c r="M1179" s="156">
        <v>1</v>
      </c>
      <c r="N1179" s="213"/>
      <c r="O1179" s="157">
        <f t="shared" si="57"/>
        <v>0</v>
      </c>
      <c r="P1179" s="255">
        <v>4607109990711</v>
      </c>
      <c r="Q1179" s="256"/>
      <c r="R1179" s="212" t="s">
        <v>6263</v>
      </c>
    </row>
    <row r="1180" spans="1:18" ht="58.15" customHeight="1">
      <c r="A1180" s="209">
        <v>1167</v>
      </c>
      <c r="B1180" s="211">
        <v>3170</v>
      </c>
      <c r="C1180" s="477" t="s">
        <v>6290</v>
      </c>
      <c r="D1180" s="274"/>
      <c r="E1180" s="402" t="s">
        <v>6160</v>
      </c>
      <c r="F1180" s="403" t="s">
        <v>5560</v>
      </c>
      <c r="G1180" s="429" t="s">
        <v>6291</v>
      </c>
      <c r="H1180" s="250" t="str">
        <f t="shared" si="56"/>
        <v>фото</v>
      </c>
      <c r="I1180" s="153" t="s">
        <v>6292</v>
      </c>
      <c r="J1180" s="321" t="s">
        <v>169</v>
      </c>
      <c r="K1180" s="322">
        <v>2</v>
      </c>
      <c r="L1180" s="404">
        <v>264.5</v>
      </c>
      <c r="M1180" s="156">
        <v>1</v>
      </c>
      <c r="N1180" s="213"/>
      <c r="O1180" s="157">
        <f t="shared" si="57"/>
        <v>0</v>
      </c>
      <c r="P1180" s="255">
        <v>4607109955499</v>
      </c>
      <c r="Q1180" s="256"/>
      <c r="R1180" s="212" t="s">
        <v>6182</v>
      </c>
    </row>
    <row r="1181" spans="1:18" ht="58.15" customHeight="1">
      <c r="A1181" s="209">
        <v>1168</v>
      </c>
      <c r="B1181" s="211">
        <v>1184</v>
      </c>
      <c r="C1181" s="477" t="s">
        <v>6293</v>
      </c>
      <c r="D1181" s="274"/>
      <c r="E1181" s="402" t="s">
        <v>6160</v>
      </c>
      <c r="F1181" s="403" t="s">
        <v>6294</v>
      </c>
      <c r="G1181" s="429" t="s">
        <v>6295</v>
      </c>
      <c r="H1181" s="250" t="str">
        <f t="shared" si="56"/>
        <v>фото</v>
      </c>
      <c r="I1181" s="153" t="s">
        <v>6296</v>
      </c>
      <c r="J1181" s="321" t="s">
        <v>169</v>
      </c>
      <c r="K1181" s="322">
        <v>2</v>
      </c>
      <c r="L1181" s="404">
        <v>360.20000000000005</v>
      </c>
      <c r="M1181" s="156">
        <v>1</v>
      </c>
      <c r="N1181" s="213"/>
      <c r="O1181" s="157">
        <f t="shared" si="57"/>
        <v>0</v>
      </c>
      <c r="P1181" s="255">
        <v>4607109977866</v>
      </c>
      <c r="Q1181" s="256"/>
      <c r="R1181" s="212" t="s">
        <v>6182</v>
      </c>
    </row>
    <row r="1182" spans="1:18" ht="58.15" customHeight="1">
      <c r="A1182" s="209">
        <v>1169</v>
      </c>
      <c r="B1182" s="211">
        <v>657</v>
      </c>
      <c r="C1182" s="477" t="s">
        <v>6412</v>
      </c>
      <c r="D1182" s="274"/>
      <c r="E1182" s="402" t="s">
        <v>6160</v>
      </c>
      <c r="F1182" s="403" t="s">
        <v>6413</v>
      </c>
      <c r="G1182" s="429" t="s">
        <v>5970</v>
      </c>
      <c r="H1182" s="250" t="str">
        <f t="shared" ref="H1182:H1240" si="58">HYPERLINK("https://www.gardenbulbs.ru/images/vesna_CL/thumbnails/"&amp;C1182&amp;".jpg","фото")</f>
        <v>фото</v>
      </c>
      <c r="I1182" s="153" t="s">
        <v>6414</v>
      </c>
      <c r="J1182" s="321" t="s">
        <v>169</v>
      </c>
      <c r="K1182" s="322">
        <v>2</v>
      </c>
      <c r="L1182" s="404">
        <v>253.7</v>
      </c>
      <c r="M1182" s="156">
        <v>1</v>
      </c>
      <c r="N1182" s="213"/>
      <c r="O1182" s="157">
        <f t="shared" ref="O1182:O1240" si="59">IF(ISERROR(L1182*N1182),0,L1182*N1182)</f>
        <v>0</v>
      </c>
      <c r="P1182" s="255">
        <v>4607109958780</v>
      </c>
      <c r="Q1182" s="428"/>
      <c r="R1182" s="212" t="s">
        <v>6182</v>
      </c>
    </row>
    <row r="1183" spans="1:18" ht="58.15" customHeight="1">
      <c r="A1183" s="209">
        <v>1170</v>
      </c>
      <c r="B1183" s="211">
        <v>1235</v>
      </c>
      <c r="C1183" s="477" t="s">
        <v>6297</v>
      </c>
      <c r="D1183" s="274"/>
      <c r="E1183" s="402" t="s">
        <v>6160</v>
      </c>
      <c r="F1183" s="403" t="s">
        <v>6298</v>
      </c>
      <c r="G1183" s="429" t="s">
        <v>6299</v>
      </c>
      <c r="H1183" s="250" t="str">
        <f t="shared" si="58"/>
        <v>фото</v>
      </c>
      <c r="I1183" s="153" t="s">
        <v>6300</v>
      </c>
      <c r="J1183" s="321" t="s">
        <v>169</v>
      </c>
      <c r="K1183" s="322">
        <v>2</v>
      </c>
      <c r="L1183" s="404">
        <v>264.5</v>
      </c>
      <c r="M1183" s="156">
        <v>1</v>
      </c>
      <c r="N1183" s="213"/>
      <c r="O1183" s="157">
        <f t="shared" si="59"/>
        <v>0</v>
      </c>
      <c r="P1183" s="255">
        <v>4607109977873</v>
      </c>
      <c r="Q1183" s="256"/>
      <c r="R1183" s="212" t="s">
        <v>6182</v>
      </c>
    </row>
    <row r="1184" spans="1:18" ht="58.15" customHeight="1">
      <c r="A1184" s="209">
        <v>1171</v>
      </c>
      <c r="B1184" s="211">
        <v>5473</v>
      </c>
      <c r="C1184" s="477" t="s">
        <v>6221</v>
      </c>
      <c r="D1184" s="274"/>
      <c r="E1184" s="402" t="s">
        <v>6160</v>
      </c>
      <c r="F1184" s="403" t="s">
        <v>3684</v>
      </c>
      <c r="G1184" s="429" t="s">
        <v>3685</v>
      </c>
      <c r="H1184" s="250" t="str">
        <f t="shared" si="58"/>
        <v>фото</v>
      </c>
      <c r="I1184" s="153" t="s">
        <v>6222</v>
      </c>
      <c r="J1184" s="321" t="s">
        <v>169</v>
      </c>
      <c r="K1184" s="322">
        <v>2</v>
      </c>
      <c r="L1184" s="404">
        <v>392.5</v>
      </c>
      <c r="M1184" s="156">
        <v>1</v>
      </c>
      <c r="N1184" s="213"/>
      <c r="O1184" s="157">
        <f t="shared" si="59"/>
        <v>0</v>
      </c>
      <c r="P1184" s="255">
        <v>4607109936528</v>
      </c>
      <c r="Q1184" s="256"/>
      <c r="R1184" s="212" t="s">
        <v>6182</v>
      </c>
    </row>
    <row r="1185" spans="1:18" ht="58.15" customHeight="1">
      <c r="A1185" s="209">
        <v>1172</v>
      </c>
      <c r="B1185" s="211">
        <v>3164</v>
      </c>
      <c r="C1185" s="477" t="s">
        <v>6227</v>
      </c>
      <c r="D1185" s="274"/>
      <c r="E1185" s="402" t="s">
        <v>6160</v>
      </c>
      <c r="F1185" s="403" t="s">
        <v>4948</v>
      </c>
      <c r="G1185" s="429" t="s">
        <v>4949</v>
      </c>
      <c r="H1185" s="250" t="str">
        <f t="shared" si="58"/>
        <v>фото</v>
      </c>
      <c r="I1185" s="153" t="s">
        <v>6228</v>
      </c>
      <c r="J1185" s="321" t="s">
        <v>169</v>
      </c>
      <c r="K1185" s="322">
        <v>2</v>
      </c>
      <c r="L1185" s="404">
        <v>360.20000000000005</v>
      </c>
      <c r="M1185" s="156">
        <v>1</v>
      </c>
      <c r="N1185" s="213"/>
      <c r="O1185" s="157">
        <f t="shared" si="59"/>
        <v>0</v>
      </c>
      <c r="P1185" s="255">
        <v>4607109955444</v>
      </c>
      <c r="Q1185" s="256"/>
      <c r="R1185" s="212" t="s">
        <v>6182</v>
      </c>
    </row>
    <row r="1186" spans="1:18" ht="58.15" customHeight="1">
      <c r="A1186" s="209">
        <v>1173</v>
      </c>
      <c r="B1186" s="211">
        <v>6918</v>
      </c>
      <c r="C1186" s="477" t="s">
        <v>6229</v>
      </c>
      <c r="D1186" s="274"/>
      <c r="E1186" s="402" t="s">
        <v>6160</v>
      </c>
      <c r="F1186" s="403" t="s">
        <v>6230</v>
      </c>
      <c r="G1186" s="429" t="s">
        <v>6231</v>
      </c>
      <c r="H1186" s="250" t="str">
        <f t="shared" si="58"/>
        <v>фото</v>
      </c>
      <c r="I1186" s="153" t="s">
        <v>6232</v>
      </c>
      <c r="J1186" s="321" t="s">
        <v>169</v>
      </c>
      <c r="K1186" s="322">
        <v>1</v>
      </c>
      <c r="L1186" s="404">
        <v>260.5</v>
      </c>
      <c r="M1186" s="156">
        <v>1</v>
      </c>
      <c r="N1186" s="213"/>
      <c r="O1186" s="157">
        <f t="shared" si="59"/>
        <v>0</v>
      </c>
      <c r="P1186" s="255">
        <v>4607109945629</v>
      </c>
      <c r="Q1186" s="256"/>
      <c r="R1186" s="212" t="s">
        <v>6182</v>
      </c>
    </row>
    <row r="1187" spans="1:18" ht="58.15" customHeight="1">
      <c r="A1187" s="209">
        <v>1174</v>
      </c>
      <c r="B1187" s="211">
        <v>4715</v>
      </c>
      <c r="C1187" s="477" t="s">
        <v>6223</v>
      </c>
      <c r="D1187" s="274"/>
      <c r="E1187" s="402" t="s">
        <v>6160</v>
      </c>
      <c r="F1187" s="403" t="s">
        <v>6224</v>
      </c>
      <c r="G1187" s="429" t="s">
        <v>6225</v>
      </c>
      <c r="H1187" s="250" t="str">
        <f t="shared" si="58"/>
        <v>фото</v>
      </c>
      <c r="I1187" s="153" t="s">
        <v>6226</v>
      </c>
      <c r="J1187" s="321" t="s">
        <v>169</v>
      </c>
      <c r="K1187" s="322">
        <v>2</v>
      </c>
      <c r="L1187" s="404">
        <v>360.20000000000005</v>
      </c>
      <c r="M1187" s="156">
        <v>1</v>
      </c>
      <c r="N1187" s="213"/>
      <c r="O1187" s="157">
        <f t="shared" si="59"/>
        <v>0</v>
      </c>
      <c r="P1187" s="255">
        <v>4607109991367</v>
      </c>
      <c r="Q1187" s="256"/>
      <c r="R1187" s="212" t="s">
        <v>6182</v>
      </c>
    </row>
    <row r="1188" spans="1:18" ht="58.15" customHeight="1">
      <c r="A1188" s="209">
        <v>1175</v>
      </c>
      <c r="B1188" s="211">
        <v>5476</v>
      </c>
      <c r="C1188" s="477" t="s">
        <v>6301</v>
      </c>
      <c r="D1188" s="274"/>
      <c r="E1188" s="402" t="s">
        <v>6160</v>
      </c>
      <c r="F1188" s="403" t="s">
        <v>6302</v>
      </c>
      <c r="G1188" s="429" t="s">
        <v>6303</v>
      </c>
      <c r="H1188" s="250" t="str">
        <f t="shared" si="58"/>
        <v>фото</v>
      </c>
      <c r="I1188" s="153" t="s">
        <v>6304</v>
      </c>
      <c r="J1188" s="321" t="s">
        <v>169</v>
      </c>
      <c r="K1188" s="322">
        <v>2</v>
      </c>
      <c r="L1188" s="404">
        <v>360.20000000000005</v>
      </c>
      <c r="M1188" s="156">
        <v>1</v>
      </c>
      <c r="N1188" s="213"/>
      <c r="O1188" s="157">
        <f t="shared" si="59"/>
        <v>0</v>
      </c>
      <c r="P1188" s="255">
        <v>4607109936498</v>
      </c>
      <c r="Q1188" s="428"/>
      <c r="R1188" s="212" t="s">
        <v>6182</v>
      </c>
    </row>
    <row r="1189" spans="1:18" ht="58.15" customHeight="1">
      <c r="A1189" s="209">
        <v>1176</v>
      </c>
      <c r="B1189" s="211">
        <v>2335</v>
      </c>
      <c r="C1189" s="477" t="s">
        <v>6305</v>
      </c>
      <c r="D1189" s="274"/>
      <c r="E1189" s="402" t="s">
        <v>6160</v>
      </c>
      <c r="F1189" s="403" t="s">
        <v>6306</v>
      </c>
      <c r="G1189" s="429" t="s">
        <v>6307</v>
      </c>
      <c r="H1189" s="250" t="str">
        <f t="shared" si="58"/>
        <v>фото</v>
      </c>
      <c r="I1189" s="153" t="s">
        <v>2235</v>
      </c>
      <c r="J1189" s="321" t="s">
        <v>169</v>
      </c>
      <c r="K1189" s="322">
        <v>2</v>
      </c>
      <c r="L1189" s="404">
        <v>253.7</v>
      </c>
      <c r="M1189" s="156">
        <v>1</v>
      </c>
      <c r="N1189" s="213"/>
      <c r="O1189" s="157">
        <f t="shared" si="59"/>
        <v>0</v>
      </c>
      <c r="P1189" s="255">
        <v>4607109958650</v>
      </c>
      <c r="Q1189" s="256"/>
      <c r="R1189" s="212" t="s">
        <v>6182</v>
      </c>
    </row>
    <row r="1190" spans="1:18" ht="58.15" customHeight="1">
      <c r="A1190" s="209">
        <v>1177</v>
      </c>
      <c r="B1190" s="211">
        <v>1824</v>
      </c>
      <c r="C1190" s="477" t="s">
        <v>6316</v>
      </c>
      <c r="D1190" s="274"/>
      <c r="E1190" s="402" t="s">
        <v>6160</v>
      </c>
      <c r="F1190" s="403" t="s">
        <v>6317</v>
      </c>
      <c r="G1190" s="429" t="s">
        <v>6318</v>
      </c>
      <c r="H1190" s="250" t="str">
        <f t="shared" si="58"/>
        <v>фото</v>
      </c>
      <c r="I1190" s="153" t="s">
        <v>21</v>
      </c>
      <c r="J1190" s="321" t="s">
        <v>169</v>
      </c>
      <c r="K1190" s="322">
        <v>2</v>
      </c>
      <c r="L1190" s="404">
        <v>264.5</v>
      </c>
      <c r="M1190" s="156">
        <v>1</v>
      </c>
      <c r="N1190" s="213"/>
      <c r="O1190" s="157">
        <f t="shared" si="59"/>
        <v>0</v>
      </c>
      <c r="P1190" s="255">
        <v>4607109958698</v>
      </c>
      <c r="Q1190" s="256"/>
      <c r="R1190" s="212" t="s">
        <v>6182</v>
      </c>
    </row>
    <row r="1191" spans="1:18" ht="58.15" customHeight="1">
      <c r="A1191" s="209">
        <v>1178</v>
      </c>
      <c r="B1191" s="211">
        <v>6879</v>
      </c>
      <c r="C1191" s="477" t="s">
        <v>6312</v>
      </c>
      <c r="D1191" s="274"/>
      <c r="E1191" s="402" t="s">
        <v>6160</v>
      </c>
      <c r="F1191" s="403" t="s">
        <v>6313</v>
      </c>
      <c r="G1191" s="429" t="s">
        <v>6314</v>
      </c>
      <c r="H1191" s="250" t="str">
        <f t="shared" si="58"/>
        <v>фото</v>
      </c>
      <c r="I1191" s="153" t="s">
        <v>6315</v>
      </c>
      <c r="J1191" s="321" t="s">
        <v>169</v>
      </c>
      <c r="K1191" s="322">
        <v>2</v>
      </c>
      <c r="L1191" s="404">
        <v>264.5</v>
      </c>
      <c r="M1191" s="156">
        <v>1</v>
      </c>
      <c r="N1191" s="213"/>
      <c r="O1191" s="157">
        <f t="shared" si="59"/>
        <v>0</v>
      </c>
      <c r="P1191" s="255">
        <v>4607109945230</v>
      </c>
      <c r="Q1191" s="256"/>
      <c r="R1191" s="212" t="s">
        <v>6182</v>
      </c>
    </row>
    <row r="1192" spans="1:18" ht="58.15" customHeight="1">
      <c r="A1192" s="209">
        <v>1179</v>
      </c>
      <c r="B1192" s="211">
        <v>6919</v>
      </c>
      <c r="C1192" s="477" t="s">
        <v>6319</v>
      </c>
      <c r="D1192" s="274"/>
      <c r="E1192" s="402" t="s">
        <v>6160</v>
      </c>
      <c r="F1192" s="403" t="s">
        <v>6320</v>
      </c>
      <c r="G1192" s="429" t="s">
        <v>6321</v>
      </c>
      <c r="H1192" s="250" t="str">
        <f t="shared" si="58"/>
        <v>фото</v>
      </c>
      <c r="I1192" s="153" t="s">
        <v>6322</v>
      </c>
      <c r="J1192" s="321" t="s">
        <v>169</v>
      </c>
      <c r="K1192" s="322">
        <v>2</v>
      </c>
      <c r="L1192" s="404">
        <v>360.20000000000005</v>
      </c>
      <c r="M1192" s="156">
        <v>1</v>
      </c>
      <c r="N1192" s="213"/>
      <c r="O1192" s="157">
        <f t="shared" si="59"/>
        <v>0</v>
      </c>
      <c r="P1192" s="255">
        <v>4607109945636</v>
      </c>
      <c r="Q1192" s="256"/>
      <c r="R1192" s="212" t="s">
        <v>6182</v>
      </c>
    </row>
    <row r="1193" spans="1:18" ht="58.35" customHeight="1">
      <c r="A1193" s="209">
        <v>1180</v>
      </c>
      <c r="B1193" s="211">
        <v>367</v>
      </c>
      <c r="C1193" s="477" t="s">
        <v>9462</v>
      </c>
      <c r="D1193" s="274"/>
      <c r="E1193" s="402" t="s">
        <v>6160</v>
      </c>
      <c r="F1193" s="403" t="s">
        <v>9515</v>
      </c>
      <c r="G1193" s="429" t="s">
        <v>9563</v>
      </c>
      <c r="H1193" s="250" t="str">
        <f t="shared" si="58"/>
        <v>фото</v>
      </c>
      <c r="I1193" s="153" t="s">
        <v>9613</v>
      </c>
      <c r="J1193" s="321" t="s">
        <v>169</v>
      </c>
      <c r="K1193" s="322">
        <v>2</v>
      </c>
      <c r="L1193" s="404">
        <v>269.60000000000002</v>
      </c>
      <c r="M1193" s="156">
        <v>1</v>
      </c>
      <c r="N1193" s="213"/>
      <c r="O1193" s="157">
        <f t="shared" si="59"/>
        <v>0</v>
      </c>
      <c r="P1193" s="255">
        <v>4607109991558</v>
      </c>
      <c r="Q1193" s="256"/>
      <c r="R1193" s="212" t="s">
        <v>6182</v>
      </c>
    </row>
    <row r="1194" spans="1:18" ht="58.15" customHeight="1">
      <c r="A1194" s="209">
        <v>1181</v>
      </c>
      <c r="B1194" s="211">
        <v>3688</v>
      </c>
      <c r="C1194" s="477" t="s">
        <v>6308</v>
      </c>
      <c r="D1194" s="274"/>
      <c r="E1194" s="402" t="s">
        <v>6160</v>
      </c>
      <c r="F1194" s="403" t="s">
        <v>6309</v>
      </c>
      <c r="G1194" s="429" t="s">
        <v>6310</v>
      </c>
      <c r="H1194" s="250" t="str">
        <f t="shared" si="58"/>
        <v>фото</v>
      </c>
      <c r="I1194" s="153" t="s">
        <v>6311</v>
      </c>
      <c r="J1194" s="321" t="s">
        <v>169</v>
      </c>
      <c r="K1194" s="322">
        <v>2</v>
      </c>
      <c r="L1194" s="404">
        <v>349.70000000000005</v>
      </c>
      <c r="M1194" s="156">
        <v>1</v>
      </c>
      <c r="N1194" s="213"/>
      <c r="O1194" s="157">
        <f t="shared" si="59"/>
        <v>0</v>
      </c>
      <c r="P1194" s="255">
        <v>4607109977880</v>
      </c>
      <c r="Q1194" s="256"/>
      <c r="R1194" s="212" t="s">
        <v>6182</v>
      </c>
    </row>
    <row r="1195" spans="1:18" ht="58.15" customHeight="1">
      <c r="A1195" s="209">
        <v>1182</v>
      </c>
      <c r="B1195" s="211">
        <v>3689</v>
      </c>
      <c r="C1195" s="477" t="s">
        <v>6323</v>
      </c>
      <c r="D1195" s="274"/>
      <c r="E1195" s="402" t="s">
        <v>6160</v>
      </c>
      <c r="F1195" s="403" t="s">
        <v>6324</v>
      </c>
      <c r="G1195" s="429" t="s">
        <v>6325</v>
      </c>
      <c r="H1195" s="250" t="str">
        <f t="shared" si="58"/>
        <v>фото</v>
      </c>
      <c r="I1195" s="153" t="s">
        <v>1400</v>
      </c>
      <c r="J1195" s="321" t="s">
        <v>169</v>
      </c>
      <c r="K1195" s="322">
        <v>2</v>
      </c>
      <c r="L1195" s="404">
        <v>349.70000000000005</v>
      </c>
      <c r="M1195" s="156">
        <v>1</v>
      </c>
      <c r="N1195" s="213"/>
      <c r="O1195" s="157">
        <f t="shared" si="59"/>
        <v>0</v>
      </c>
      <c r="P1195" s="255">
        <v>4607109977903</v>
      </c>
      <c r="Q1195" s="164"/>
      <c r="R1195" s="212" t="s">
        <v>6182</v>
      </c>
    </row>
    <row r="1196" spans="1:18" ht="58.15" customHeight="1">
      <c r="A1196" s="209">
        <v>1183</v>
      </c>
      <c r="B1196" s="211">
        <v>3690</v>
      </c>
      <c r="C1196" s="477" t="s">
        <v>6326</v>
      </c>
      <c r="D1196" s="274"/>
      <c r="E1196" s="402" t="s">
        <v>6160</v>
      </c>
      <c r="F1196" s="403" t="s">
        <v>6327</v>
      </c>
      <c r="G1196" s="429" t="s">
        <v>6328</v>
      </c>
      <c r="H1196" s="250" t="str">
        <f t="shared" si="58"/>
        <v>фото</v>
      </c>
      <c r="I1196" s="153" t="s">
        <v>6329</v>
      </c>
      <c r="J1196" s="321" t="s">
        <v>169</v>
      </c>
      <c r="K1196" s="322">
        <v>1</v>
      </c>
      <c r="L1196" s="404">
        <v>303.10000000000002</v>
      </c>
      <c r="M1196" s="156">
        <v>1</v>
      </c>
      <c r="N1196" s="213"/>
      <c r="O1196" s="157">
        <f t="shared" si="59"/>
        <v>0</v>
      </c>
      <c r="P1196" s="255">
        <v>4607109977910</v>
      </c>
      <c r="Q1196" s="256"/>
      <c r="R1196" s="212" t="s">
        <v>6330</v>
      </c>
    </row>
    <row r="1197" spans="1:18" ht="58.15" customHeight="1">
      <c r="A1197" s="209">
        <v>1184</v>
      </c>
      <c r="B1197" s="211">
        <v>3169</v>
      </c>
      <c r="C1197" s="477" t="s">
        <v>6335</v>
      </c>
      <c r="D1197" s="274"/>
      <c r="E1197" s="402" t="s">
        <v>6160</v>
      </c>
      <c r="F1197" s="403" t="s">
        <v>6336</v>
      </c>
      <c r="G1197" s="429" t="s">
        <v>6337</v>
      </c>
      <c r="H1197" s="250" t="str">
        <f t="shared" si="58"/>
        <v>фото</v>
      </c>
      <c r="I1197" s="153" t="s">
        <v>6338</v>
      </c>
      <c r="J1197" s="321" t="s">
        <v>169</v>
      </c>
      <c r="K1197" s="322">
        <v>1</v>
      </c>
      <c r="L1197" s="404">
        <v>225.79999999999998</v>
      </c>
      <c r="M1197" s="156">
        <v>1</v>
      </c>
      <c r="N1197" s="213"/>
      <c r="O1197" s="157">
        <f t="shared" si="59"/>
        <v>0</v>
      </c>
      <c r="P1197" s="255">
        <v>4607109977828</v>
      </c>
      <c r="Q1197" s="256"/>
      <c r="R1197" s="212" t="s">
        <v>6182</v>
      </c>
    </row>
    <row r="1198" spans="1:18" ht="58.15" customHeight="1">
      <c r="A1198" s="209">
        <v>1185</v>
      </c>
      <c r="B1198" s="211">
        <v>4721</v>
      </c>
      <c r="C1198" s="477" t="s">
        <v>6343</v>
      </c>
      <c r="D1198" s="274"/>
      <c r="E1198" s="402" t="s">
        <v>6160</v>
      </c>
      <c r="F1198" s="403" t="s">
        <v>6344</v>
      </c>
      <c r="G1198" s="429" t="s">
        <v>6345</v>
      </c>
      <c r="H1198" s="250" t="str">
        <f t="shared" si="58"/>
        <v>фото</v>
      </c>
      <c r="I1198" s="153" t="s">
        <v>6346</v>
      </c>
      <c r="J1198" s="321" t="s">
        <v>169</v>
      </c>
      <c r="K1198" s="322">
        <v>2</v>
      </c>
      <c r="L1198" s="404">
        <v>306.90000000000003</v>
      </c>
      <c r="M1198" s="156">
        <v>1</v>
      </c>
      <c r="N1198" s="213"/>
      <c r="O1198" s="157">
        <f t="shared" si="59"/>
        <v>0</v>
      </c>
      <c r="P1198" s="255">
        <v>4607109991428</v>
      </c>
      <c r="Q1198" s="256"/>
      <c r="R1198" s="212" t="s">
        <v>6182</v>
      </c>
    </row>
    <row r="1199" spans="1:18" ht="58.15" customHeight="1">
      <c r="A1199" s="209">
        <v>1186</v>
      </c>
      <c r="B1199" s="211">
        <v>4720</v>
      </c>
      <c r="C1199" s="477" t="s">
        <v>6339</v>
      </c>
      <c r="D1199" s="274"/>
      <c r="E1199" s="402" t="s">
        <v>6160</v>
      </c>
      <c r="F1199" s="403" t="s">
        <v>6340</v>
      </c>
      <c r="G1199" s="429" t="s">
        <v>6341</v>
      </c>
      <c r="H1199" s="250" t="str">
        <f t="shared" si="58"/>
        <v>фото</v>
      </c>
      <c r="I1199" s="153" t="s">
        <v>6342</v>
      </c>
      <c r="J1199" s="321" t="s">
        <v>169</v>
      </c>
      <c r="K1199" s="322">
        <v>1</v>
      </c>
      <c r="L1199" s="404">
        <v>271.10000000000002</v>
      </c>
      <c r="M1199" s="156">
        <v>1</v>
      </c>
      <c r="N1199" s="213"/>
      <c r="O1199" s="157">
        <f t="shared" si="59"/>
        <v>0</v>
      </c>
      <c r="P1199" s="255">
        <v>4607109991411</v>
      </c>
      <c r="Q1199" s="256"/>
      <c r="R1199" s="212" t="s">
        <v>6182</v>
      </c>
    </row>
    <row r="1200" spans="1:18" ht="58.15" customHeight="1">
      <c r="A1200" s="209">
        <v>1187</v>
      </c>
      <c r="B1200" s="211">
        <v>4147</v>
      </c>
      <c r="C1200" s="477" t="s">
        <v>6347</v>
      </c>
      <c r="D1200" s="274"/>
      <c r="E1200" s="402" t="s">
        <v>6160</v>
      </c>
      <c r="F1200" s="403" t="s">
        <v>6348</v>
      </c>
      <c r="G1200" s="429" t="s">
        <v>6349</v>
      </c>
      <c r="H1200" s="250" t="str">
        <f t="shared" si="58"/>
        <v>фото</v>
      </c>
      <c r="I1200" s="153" t="s">
        <v>6350</v>
      </c>
      <c r="J1200" s="321" t="s">
        <v>169</v>
      </c>
      <c r="K1200" s="322">
        <v>1</v>
      </c>
      <c r="L1200" s="404">
        <v>225.79999999999998</v>
      </c>
      <c r="M1200" s="156">
        <v>1</v>
      </c>
      <c r="N1200" s="213"/>
      <c r="O1200" s="157">
        <f t="shared" si="59"/>
        <v>0</v>
      </c>
      <c r="P1200" s="255">
        <v>4607109983652</v>
      </c>
      <c r="Q1200" s="256"/>
      <c r="R1200" s="212" t="s">
        <v>6182</v>
      </c>
    </row>
    <row r="1201" spans="1:18" ht="58.15" customHeight="1">
      <c r="A1201" s="209">
        <v>1188</v>
      </c>
      <c r="B1201" s="211">
        <v>3692</v>
      </c>
      <c r="C1201" s="477" t="s">
        <v>6331</v>
      </c>
      <c r="D1201" s="274"/>
      <c r="E1201" s="402" t="s">
        <v>6160</v>
      </c>
      <c r="F1201" s="403" t="s">
        <v>6332</v>
      </c>
      <c r="G1201" s="429" t="s">
        <v>6333</v>
      </c>
      <c r="H1201" s="250" t="str">
        <f t="shared" si="58"/>
        <v>фото</v>
      </c>
      <c r="I1201" s="153" t="s">
        <v>6334</v>
      </c>
      <c r="J1201" s="321" t="s">
        <v>169</v>
      </c>
      <c r="K1201" s="322">
        <v>1</v>
      </c>
      <c r="L1201" s="404">
        <v>225.79999999999998</v>
      </c>
      <c r="M1201" s="156">
        <v>1</v>
      </c>
      <c r="N1201" s="213"/>
      <c r="O1201" s="157">
        <f t="shared" si="59"/>
        <v>0</v>
      </c>
      <c r="P1201" s="255">
        <v>4607109977798</v>
      </c>
      <c r="Q1201" s="256"/>
      <c r="R1201" s="212" t="s">
        <v>6182</v>
      </c>
    </row>
    <row r="1202" spans="1:18" ht="58.15" customHeight="1">
      <c r="A1202" s="209">
        <v>1189</v>
      </c>
      <c r="B1202" s="211">
        <v>665</v>
      </c>
      <c r="C1202" s="477" t="s">
        <v>6351</v>
      </c>
      <c r="D1202" s="274"/>
      <c r="E1202" s="402" t="s">
        <v>6160</v>
      </c>
      <c r="F1202" s="403" t="s">
        <v>6352</v>
      </c>
      <c r="G1202" s="429" t="s">
        <v>6353</v>
      </c>
      <c r="H1202" s="250" t="str">
        <f t="shared" si="58"/>
        <v>фото</v>
      </c>
      <c r="I1202" s="153" t="s">
        <v>6354</v>
      </c>
      <c r="J1202" s="321" t="s">
        <v>169</v>
      </c>
      <c r="K1202" s="322">
        <v>2</v>
      </c>
      <c r="L1202" s="404">
        <v>360.20000000000005</v>
      </c>
      <c r="M1202" s="156">
        <v>1</v>
      </c>
      <c r="N1202" s="213"/>
      <c r="O1202" s="157">
        <f t="shared" si="59"/>
        <v>0</v>
      </c>
      <c r="P1202" s="255">
        <v>4607109958537</v>
      </c>
      <c r="Q1202" s="256"/>
      <c r="R1202" s="212" t="s">
        <v>6182</v>
      </c>
    </row>
    <row r="1203" spans="1:18" ht="58.15" customHeight="1">
      <c r="A1203" s="209">
        <v>1190</v>
      </c>
      <c r="B1203" s="211">
        <v>659</v>
      </c>
      <c r="C1203" s="477" t="s">
        <v>6355</v>
      </c>
      <c r="D1203" s="274"/>
      <c r="E1203" s="402" t="s">
        <v>6160</v>
      </c>
      <c r="F1203" s="403" t="s">
        <v>6356</v>
      </c>
      <c r="G1203" s="429" t="s">
        <v>6357</v>
      </c>
      <c r="H1203" s="250" t="str">
        <f t="shared" si="58"/>
        <v>фото</v>
      </c>
      <c r="I1203" s="153" t="s">
        <v>191</v>
      </c>
      <c r="J1203" s="321" t="s">
        <v>169</v>
      </c>
      <c r="K1203" s="322">
        <v>2</v>
      </c>
      <c r="L1203" s="404">
        <v>264.5</v>
      </c>
      <c r="M1203" s="156">
        <v>1</v>
      </c>
      <c r="N1203" s="213"/>
      <c r="O1203" s="157">
        <f t="shared" si="59"/>
        <v>0</v>
      </c>
      <c r="P1203" s="255">
        <v>4607109958735</v>
      </c>
      <c r="Q1203" s="256"/>
      <c r="R1203" s="212" t="s">
        <v>6182</v>
      </c>
    </row>
    <row r="1204" spans="1:18" ht="58.15" customHeight="1">
      <c r="A1204" s="209">
        <v>1191</v>
      </c>
      <c r="B1204" s="211">
        <v>4662</v>
      </c>
      <c r="C1204" s="477" t="s">
        <v>6358</v>
      </c>
      <c r="D1204" s="274"/>
      <c r="E1204" s="402" t="s">
        <v>6160</v>
      </c>
      <c r="F1204" s="403" t="s">
        <v>6359</v>
      </c>
      <c r="G1204" s="429" t="s">
        <v>6360</v>
      </c>
      <c r="H1204" s="250" t="str">
        <f t="shared" si="58"/>
        <v>фото</v>
      </c>
      <c r="I1204" s="153" t="s">
        <v>6361</v>
      </c>
      <c r="J1204" s="321" t="s">
        <v>169</v>
      </c>
      <c r="K1204" s="322">
        <v>1</v>
      </c>
      <c r="L1204" s="404">
        <v>329.70000000000005</v>
      </c>
      <c r="M1204" s="156">
        <v>1</v>
      </c>
      <c r="N1204" s="213"/>
      <c r="O1204" s="157">
        <f t="shared" si="59"/>
        <v>0</v>
      </c>
      <c r="P1204" s="255">
        <v>4607109990834</v>
      </c>
      <c r="Q1204" s="256"/>
      <c r="R1204" s="212" t="s">
        <v>6182</v>
      </c>
    </row>
    <row r="1205" spans="1:18" ht="58.15" customHeight="1">
      <c r="A1205" s="209">
        <v>1192</v>
      </c>
      <c r="B1205" s="211">
        <v>13260</v>
      </c>
      <c r="C1205" s="477" t="s">
        <v>8707</v>
      </c>
      <c r="D1205" s="274"/>
      <c r="E1205" s="402" t="s">
        <v>6160</v>
      </c>
      <c r="F1205" s="403" t="s">
        <v>9011</v>
      </c>
      <c r="G1205" s="429" t="s">
        <v>9012</v>
      </c>
      <c r="H1205" s="250" t="str">
        <f t="shared" si="58"/>
        <v>фото</v>
      </c>
      <c r="I1205" s="153" t="s">
        <v>8829</v>
      </c>
      <c r="J1205" s="321" t="s">
        <v>169</v>
      </c>
      <c r="K1205" s="322">
        <v>2</v>
      </c>
      <c r="L1205" s="404">
        <v>285.70000000000005</v>
      </c>
      <c r="M1205" s="156">
        <v>1</v>
      </c>
      <c r="N1205" s="213"/>
      <c r="O1205" s="157">
        <f t="shared" si="59"/>
        <v>0</v>
      </c>
      <c r="P1205" s="255">
        <v>4607109921456</v>
      </c>
      <c r="Q1205" s="256"/>
      <c r="R1205" s="212" t="s">
        <v>6182</v>
      </c>
    </row>
    <row r="1206" spans="1:18" ht="58.15" customHeight="1">
      <c r="A1206" s="209">
        <v>1193</v>
      </c>
      <c r="B1206" s="211">
        <v>4580</v>
      </c>
      <c r="C1206" s="477" t="s">
        <v>8292</v>
      </c>
      <c r="D1206" s="274"/>
      <c r="E1206" s="402" t="s">
        <v>6160</v>
      </c>
      <c r="F1206" s="403" t="s">
        <v>8151</v>
      </c>
      <c r="G1206" s="429" t="s">
        <v>8152</v>
      </c>
      <c r="H1206" s="250" t="str">
        <f t="shared" si="58"/>
        <v>фото</v>
      </c>
      <c r="I1206" s="153" t="s">
        <v>8232</v>
      </c>
      <c r="J1206" s="321" t="s">
        <v>169</v>
      </c>
      <c r="K1206" s="322">
        <v>1</v>
      </c>
      <c r="L1206" s="404">
        <v>364.40000000000003</v>
      </c>
      <c r="M1206" s="156">
        <v>1</v>
      </c>
      <c r="N1206" s="213"/>
      <c r="O1206" s="157">
        <f t="shared" si="59"/>
        <v>0</v>
      </c>
      <c r="P1206" s="255">
        <v>4607109981979</v>
      </c>
      <c r="Q1206" s="256"/>
      <c r="R1206" s="212" t="s">
        <v>6182</v>
      </c>
    </row>
    <row r="1207" spans="1:18" ht="58.15" customHeight="1">
      <c r="A1207" s="209">
        <v>1194</v>
      </c>
      <c r="B1207" s="211">
        <v>2336</v>
      </c>
      <c r="C1207" s="477" t="s">
        <v>6362</v>
      </c>
      <c r="D1207" s="274"/>
      <c r="E1207" s="402" t="s">
        <v>6160</v>
      </c>
      <c r="F1207" s="403" t="s">
        <v>6363</v>
      </c>
      <c r="G1207" s="429" t="s">
        <v>6364</v>
      </c>
      <c r="H1207" s="250" t="str">
        <f t="shared" si="58"/>
        <v>фото</v>
      </c>
      <c r="I1207" s="153" t="s">
        <v>6365</v>
      </c>
      <c r="J1207" s="321" t="s">
        <v>169</v>
      </c>
      <c r="K1207" s="322">
        <v>2</v>
      </c>
      <c r="L1207" s="404">
        <v>264.5</v>
      </c>
      <c r="M1207" s="156">
        <v>1</v>
      </c>
      <c r="N1207" s="213"/>
      <c r="O1207" s="157">
        <f t="shared" si="59"/>
        <v>0</v>
      </c>
      <c r="P1207" s="255">
        <v>4607109958803</v>
      </c>
      <c r="Q1207" s="256"/>
      <c r="R1207" s="212" t="s">
        <v>6182</v>
      </c>
    </row>
    <row r="1208" spans="1:18" ht="58.15" customHeight="1">
      <c r="A1208" s="209">
        <v>1195</v>
      </c>
      <c r="B1208" s="211">
        <v>3982</v>
      </c>
      <c r="C1208" s="477" t="s">
        <v>8293</v>
      </c>
      <c r="D1208" s="274"/>
      <c r="E1208" s="402" t="s">
        <v>6160</v>
      </c>
      <c r="F1208" s="403" t="s">
        <v>8153</v>
      </c>
      <c r="G1208" s="429" t="s">
        <v>8154</v>
      </c>
      <c r="H1208" s="250" t="str">
        <f t="shared" si="58"/>
        <v>фото</v>
      </c>
      <c r="I1208" s="153" t="s">
        <v>8233</v>
      </c>
      <c r="J1208" s="321" t="s">
        <v>169</v>
      </c>
      <c r="K1208" s="322">
        <v>2</v>
      </c>
      <c r="L1208" s="404">
        <v>365.6</v>
      </c>
      <c r="M1208" s="156">
        <v>1</v>
      </c>
      <c r="N1208" s="213"/>
      <c r="O1208" s="157">
        <f t="shared" si="59"/>
        <v>0</v>
      </c>
      <c r="P1208" s="255">
        <v>4607109954621</v>
      </c>
      <c r="Q1208" s="428"/>
      <c r="R1208" s="212" t="s">
        <v>6220</v>
      </c>
    </row>
    <row r="1209" spans="1:18" ht="58.15" customHeight="1">
      <c r="A1209" s="209">
        <v>1196</v>
      </c>
      <c r="B1209" s="211">
        <v>3979</v>
      </c>
      <c r="C1209" s="477" t="s">
        <v>8294</v>
      </c>
      <c r="D1209" s="274"/>
      <c r="E1209" s="402" t="s">
        <v>6160</v>
      </c>
      <c r="F1209" s="403" t="s">
        <v>8155</v>
      </c>
      <c r="G1209" s="429" t="s">
        <v>8156</v>
      </c>
      <c r="H1209" s="250" t="str">
        <f t="shared" si="58"/>
        <v>фото</v>
      </c>
      <c r="I1209" s="153" t="s">
        <v>8234</v>
      </c>
      <c r="J1209" s="321" t="s">
        <v>169</v>
      </c>
      <c r="K1209" s="322">
        <v>2</v>
      </c>
      <c r="L1209" s="404">
        <v>365.6</v>
      </c>
      <c r="M1209" s="156">
        <v>1</v>
      </c>
      <c r="N1209" s="213"/>
      <c r="O1209" s="157">
        <f t="shared" si="59"/>
        <v>0</v>
      </c>
      <c r="P1209" s="255">
        <v>4607109925218</v>
      </c>
      <c r="Q1209" s="256"/>
      <c r="R1209" s="212" t="s">
        <v>6220</v>
      </c>
    </row>
    <row r="1210" spans="1:18" ht="58.15" customHeight="1">
      <c r="A1210" s="209">
        <v>1197</v>
      </c>
      <c r="B1210" s="211">
        <v>6920</v>
      </c>
      <c r="C1210" s="477" t="s">
        <v>6185</v>
      </c>
      <c r="D1210" s="274"/>
      <c r="E1210" s="402" t="s">
        <v>6160</v>
      </c>
      <c r="F1210" s="403" t="s">
        <v>6186</v>
      </c>
      <c r="G1210" s="429" t="s">
        <v>6187</v>
      </c>
      <c r="H1210" s="250" t="str">
        <f t="shared" si="58"/>
        <v>фото</v>
      </c>
      <c r="I1210" s="153" t="s">
        <v>6188</v>
      </c>
      <c r="J1210" s="321" t="s">
        <v>169</v>
      </c>
      <c r="K1210" s="322">
        <v>2</v>
      </c>
      <c r="L1210" s="404">
        <v>424.20000000000005</v>
      </c>
      <c r="M1210" s="156">
        <v>1</v>
      </c>
      <c r="N1210" s="213"/>
      <c r="O1210" s="157">
        <f t="shared" si="59"/>
        <v>0</v>
      </c>
      <c r="P1210" s="255">
        <v>4607109945643</v>
      </c>
      <c r="Q1210" s="256"/>
      <c r="R1210" s="212" t="s">
        <v>6182</v>
      </c>
    </row>
    <row r="1211" spans="1:18" ht="58.15" customHeight="1">
      <c r="A1211" s="209">
        <v>1198</v>
      </c>
      <c r="B1211" s="211">
        <v>13259</v>
      </c>
      <c r="C1211" s="477" t="s">
        <v>8708</v>
      </c>
      <c r="D1211" s="274"/>
      <c r="E1211" s="402" t="s">
        <v>6160</v>
      </c>
      <c r="F1211" s="403" t="s">
        <v>9013</v>
      </c>
      <c r="G1211" s="429" t="s">
        <v>9014</v>
      </c>
      <c r="H1211" s="250" t="str">
        <f t="shared" si="58"/>
        <v>фото</v>
      </c>
      <c r="I1211" s="153" t="s">
        <v>8830</v>
      </c>
      <c r="J1211" s="321" t="s">
        <v>169</v>
      </c>
      <c r="K1211" s="322">
        <v>1</v>
      </c>
      <c r="L1211" s="404">
        <v>244.5</v>
      </c>
      <c r="M1211" s="156">
        <v>1</v>
      </c>
      <c r="N1211" s="213"/>
      <c r="O1211" s="157">
        <f t="shared" si="59"/>
        <v>0</v>
      </c>
      <c r="P1211" s="255">
        <v>4607109921562</v>
      </c>
      <c r="Q1211" s="256"/>
      <c r="R1211" s="212" t="s">
        <v>6182</v>
      </c>
    </row>
    <row r="1212" spans="1:18" ht="58.15" customHeight="1">
      <c r="A1212" s="209">
        <v>1199</v>
      </c>
      <c r="B1212" s="211">
        <v>661</v>
      </c>
      <c r="C1212" s="477" t="s">
        <v>6366</v>
      </c>
      <c r="D1212" s="274"/>
      <c r="E1212" s="402" t="s">
        <v>6160</v>
      </c>
      <c r="F1212" s="403" t="s">
        <v>6367</v>
      </c>
      <c r="G1212" s="429" t="s">
        <v>3797</v>
      </c>
      <c r="H1212" s="250" t="str">
        <f t="shared" si="58"/>
        <v>фото</v>
      </c>
      <c r="I1212" s="153" t="s">
        <v>6368</v>
      </c>
      <c r="J1212" s="321" t="s">
        <v>169</v>
      </c>
      <c r="K1212" s="322">
        <v>1</v>
      </c>
      <c r="L1212" s="404">
        <v>276.5</v>
      </c>
      <c r="M1212" s="156">
        <v>1</v>
      </c>
      <c r="N1212" s="213"/>
      <c r="O1212" s="157">
        <f t="shared" si="59"/>
        <v>0</v>
      </c>
      <c r="P1212" s="255">
        <v>4607109958582</v>
      </c>
      <c r="Q1212" s="256"/>
      <c r="R1212" s="212" t="s">
        <v>6182</v>
      </c>
    </row>
    <row r="1213" spans="1:18" ht="58.15" customHeight="1">
      <c r="A1213" s="209">
        <v>1200</v>
      </c>
      <c r="B1213" s="211">
        <v>1825</v>
      </c>
      <c r="C1213" s="477" t="s">
        <v>6369</v>
      </c>
      <c r="D1213" s="274"/>
      <c r="E1213" s="402" t="s">
        <v>6160</v>
      </c>
      <c r="F1213" s="403" t="s">
        <v>3637</v>
      </c>
      <c r="G1213" s="429" t="s">
        <v>3638</v>
      </c>
      <c r="H1213" s="250" t="str">
        <f t="shared" si="58"/>
        <v>фото</v>
      </c>
      <c r="I1213" s="153" t="s">
        <v>6370</v>
      </c>
      <c r="J1213" s="321" t="s">
        <v>169</v>
      </c>
      <c r="K1213" s="322">
        <v>2</v>
      </c>
      <c r="L1213" s="404">
        <v>360.20000000000005</v>
      </c>
      <c r="M1213" s="156">
        <v>1</v>
      </c>
      <c r="N1213" s="213"/>
      <c r="O1213" s="157">
        <f t="shared" si="59"/>
        <v>0</v>
      </c>
      <c r="P1213" s="255">
        <v>4607109958599</v>
      </c>
      <c r="Q1213" s="256"/>
      <c r="R1213" s="212" t="s">
        <v>6182</v>
      </c>
    </row>
    <row r="1214" spans="1:18" ht="58.15" customHeight="1">
      <c r="A1214" s="209">
        <v>1201</v>
      </c>
      <c r="B1214" s="211">
        <v>663</v>
      </c>
      <c r="C1214" s="477" t="s">
        <v>6379</v>
      </c>
      <c r="D1214" s="274"/>
      <c r="E1214" s="402" t="s">
        <v>6160</v>
      </c>
      <c r="F1214" s="403" t="s">
        <v>6380</v>
      </c>
      <c r="G1214" s="429" t="s">
        <v>6381</v>
      </c>
      <c r="H1214" s="250" t="str">
        <f t="shared" si="58"/>
        <v>фото</v>
      </c>
      <c r="I1214" s="153" t="s">
        <v>21</v>
      </c>
      <c r="J1214" s="321" t="s">
        <v>169</v>
      </c>
      <c r="K1214" s="322">
        <v>2</v>
      </c>
      <c r="L1214" s="404">
        <v>264.5</v>
      </c>
      <c r="M1214" s="156">
        <v>1</v>
      </c>
      <c r="N1214" s="213"/>
      <c r="O1214" s="157">
        <f t="shared" si="59"/>
        <v>0</v>
      </c>
      <c r="P1214" s="255">
        <v>4607109958605</v>
      </c>
      <c r="Q1214" s="256"/>
      <c r="R1214" s="212" t="s">
        <v>6182</v>
      </c>
    </row>
    <row r="1215" spans="1:18" ht="58.15" customHeight="1">
      <c r="A1215" s="209">
        <v>1202</v>
      </c>
      <c r="B1215" s="211">
        <v>5477</v>
      </c>
      <c r="C1215" s="477" t="s">
        <v>6371</v>
      </c>
      <c r="D1215" s="274"/>
      <c r="E1215" s="402" t="s">
        <v>6160</v>
      </c>
      <c r="F1215" s="403" t="s">
        <v>6372</v>
      </c>
      <c r="G1215" s="429" t="s">
        <v>6373</v>
      </c>
      <c r="H1215" s="250" t="str">
        <f t="shared" si="58"/>
        <v>фото</v>
      </c>
      <c r="I1215" s="153" t="s">
        <v>6374</v>
      </c>
      <c r="J1215" s="321" t="s">
        <v>169</v>
      </c>
      <c r="K1215" s="322">
        <v>2</v>
      </c>
      <c r="L1215" s="404">
        <v>360.20000000000005</v>
      </c>
      <c r="M1215" s="156">
        <v>1</v>
      </c>
      <c r="N1215" s="213"/>
      <c r="O1215" s="157">
        <f t="shared" si="59"/>
        <v>0</v>
      </c>
      <c r="P1215" s="255">
        <v>4607109936481</v>
      </c>
      <c r="Q1215" s="256"/>
      <c r="R1215" s="212" t="s">
        <v>6182</v>
      </c>
    </row>
    <row r="1216" spans="1:18" ht="58.15" customHeight="1">
      <c r="A1216" s="209">
        <v>1203</v>
      </c>
      <c r="B1216" s="211">
        <v>3177</v>
      </c>
      <c r="C1216" s="477" t="s">
        <v>6382</v>
      </c>
      <c r="D1216" s="274"/>
      <c r="E1216" s="402" t="s">
        <v>6160</v>
      </c>
      <c r="F1216" s="403" t="s">
        <v>6383</v>
      </c>
      <c r="G1216" s="429" t="s">
        <v>6384</v>
      </c>
      <c r="H1216" s="250" t="str">
        <f t="shared" si="58"/>
        <v>фото</v>
      </c>
      <c r="I1216" s="153" t="s">
        <v>65</v>
      </c>
      <c r="J1216" s="321" t="s">
        <v>169</v>
      </c>
      <c r="K1216" s="322">
        <v>2</v>
      </c>
      <c r="L1216" s="404">
        <v>242.9</v>
      </c>
      <c r="M1216" s="156">
        <v>1</v>
      </c>
      <c r="N1216" s="213"/>
      <c r="O1216" s="157">
        <f t="shared" si="59"/>
        <v>0</v>
      </c>
      <c r="P1216" s="255">
        <v>4607109955567</v>
      </c>
      <c r="Q1216" s="256"/>
      <c r="R1216" s="212" t="s">
        <v>6182</v>
      </c>
    </row>
    <row r="1217" spans="1:18" ht="72">
      <c r="A1217" s="209">
        <v>1204</v>
      </c>
      <c r="B1217" s="211">
        <v>340</v>
      </c>
      <c r="C1217" s="477" t="s">
        <v>6385</v>
      </c>
      <c r="D1217" s="274"/>
      <c r="E1217" s="402" t="s">
        <v>6160</v>
      </c>
      <c r="F1217" s="403" t="s">
        <v>6386</v>
      </c>
      <c r="G1217" s="429" t="s">
        <v>6387</v>
      </c>
      <c r="H1217" s="250" t="str">
        <f t="shared" si="58"/>
        <v>фото</v>
      </c>
      <c r="I1217" s="153" t="s">
        <v>6388</v>
      </c>
      <c r="J1217" s="321" t="s">
        <v>169</v>
      </c>
      <c r="K1217" s="322">
        <v>2</v>
      </c>
      <c r="L1217" s="404">
        <v>253.7</v>
      </c>
      <c r="M1217" s="156">
        <v>1</v>
      </c>
      <c r="N1217" s="213"/>
      <c r="O1217" s="157">
        <f t="shared" si="59"/>
        <v>0</v>
      </c>
      <c r="P1217" s="255">
        <v>4607109927458</v>
      </c>
      <c r="Q1217" s="256"/>
      <c r="R1217" s="212" t="s">
        <v>6182</v>
      </c>
    </row>
    <row r="1218" spans="1:18" ht="47.85" customHeight="1">
      <c r="A1218" s="209">
        <v>1205</v>
      </c>
      <c r="B1218" s="211">
        <v>13591</v>
      </c>
      <c r="C1218" s="477" t="s">
        <v>9976</v>
      </c>
      <c r="D1218" s="274"/>
      <c r="E1218" s="402" t="s">
        <v>6160</v>
      </c>
      <c r="F1218" s="403" t="s">
        <v>10069</v>
      </c>
      <c r="G1218" s="429" t="s">
        <v>10070</v>
      </c>
      <c r="H1218" s="250" t="str">
        <f t="shared" si="58"/>
        <v>фото</v>
      </c>
      <c r="I1218" s="153" t="s">
        <v>10151</v>
      </c>
      <c r="J1218" s="321" t="s">
        <v>169</v>
      </c>
      <c r="K1218" s="322">
        <v>1</v>
      </c>
      <c r="L1218" s="404">
        <v>220.4</v>
      </c>
      <c r="M1218" s="156">
        <v>1</v>
      </c>
      <c r="N1218" s="213"/>
      <c r="O1218" s="157">
        <f t="shared" si="59"/>
        <v>0</v>
      </c>
      <c r="P1218" s="255">
        <v>4607105145825</v>
      </c>
      <c r="Q1218" s="256">
        <v>2025</v>
      </c>
      <c r="R1218" s="212" t="s">
        <v>6182</v>
      </c>
    </row>
    <row r="1219" spans="1:18" ht="58.15" customHeight="1">
      <c r="A1219" s="209">
        <v>1206</v>
      </c>
      <c r="B1219" s="211">
        <v>6925</v>
      </c>
      <c r="C1219" s="477" t="s">
        <v>6375</v>
      </c>
      <c r="D1219" s="274"/>
      <c r="E1219" s="402" t="s">
        <v>6160</v>
      </c>
      <c r="F1219" s="403" t="s">
        <v>6376</v>
      </c>
      <c r="G1219" s="429" t="s">
        <v>6377</v>
      </c>
      <c r="H1219" s="250" t="str">
        <f t="shared" si="58"/>
        <v>фото</v>
      </c>
      <c r="I1219" s="153" t="s">
        <v>6378</v>
      </c>
      <c r="J1219" s="321" t="s">
        <v>169</v>
      </c>
      <c r="K1219" s="322">
        <v>2</v>
      </c>
      <c r="L1219" s="404">
        <v>291.10000000000002</v>
      </c>
      <c r="M1219" s="156">
        <v>1</v>
      </c>
      <c r="N1219" s="213"/>
      <c r="O1219" s="157">
        <f t="shared" si="59"/>
        <v>0</v>
      </c>
      <c r="P1219" s="255">
        <v>4607109945698</v>
      </c>
      <c r="Q1219" s="256"/>
      <c r="R1219" s="212" t="s">
        <v>6182</v>
      </c>
    </row>
    <row r="1220" spans="1:18" ht="58.15" customHeight="1">
      <c r="A1220" s="209">
        <v>1207</v>
      </c>
      <c r="B1220" s="211">
        <v>6781</v>
      </c>
      <c r="C1220" s="477" t="s">
        <v>6389</v>
      </c>
      <c r="D1220" s="274"/>
      <c r="E1220" s="402" t="s">
        <v>6160</v>
      </c>
      <c r="F1220" s="403" t="s">
        <v>6390</v>
      </c>
      <c r="G1220" s="429" t="s">
        <v>6391</v>
      </c>
      <c r="H1220" s="250" t="str">
        <f t="shared" si="58"/>
        <v>фото</v>
      </c>
      <c r="I1220" s="153" t="s">
        <v>6392</v>
      </c>
      <c r="J1220" s="321" t="s">
        <v>169</v>
      </c>
      <c r="K1220" s="322">
        <v>2</v>
      </c>
      <c r="L1220" s="404">
        <v>291.10000000000002</v>
      </c>
      <c r="M1220" s="156">
        <v>1</v>
      </c>
      <c r="N1220" s="213"/>
      <c r="O1220" s="157">
        <f t="shared" si="59"/>
        <v>0</v>
      </c>
      <c r="P1220" s="255">
        <v>4607109927441</v>
      </c>
      <c r="Q1220" s="256"/>
      <c r="R1220" s="212" t="s">
        <v>6182</v>
      </c>
    </row>
    <row r="1221" spans="1:18" ht="58.15" customHeight="1">
      <c r="A1221" s="209">
        <v>1208</v>
      </c>
      <c r="B1221" s="211">
        <v>3697</v>
      </c>
      <c r="C1221" s="477" t="s">
        <v>6393</v>
      </c>
      <c r="D1221" s="274"/>
      <c r="E1221" s="402" t="s">
        <v>6160</v>
      </c>
      <c r="F1221" s="403" t="s">
        <v>6394</v>
      </c>
      <c r="G1221" s="429" t="s">
        <v>6395</v>
      </c>
      <c r="H1221" s="250" t="str">
        <f t="shared" si="58"/>
        <v>фото</v>
      </c>
      <c r="I1221" s="153" t="s">
        <v>6396</v>
      </c>
      <c r="J1221" s="321" t="s">
        <v>169</v>
      </c>
      <c r="K1221" s="322">
        <v>2</v>
      </c>
      <c r="L1221" s="404">
        <v>264.5</v>
      </c>
      <c r="M1221" s="156">
        <v>1</v>
      </c>
      <c r="N1221" s="213"/>
      <c r="O1221" s="157">
        <f t="shared" si="59"/>
        <v>0</v>
      </c>
      <c r="P1221" s="255">
        <v>4607109977965</v>
      </c>
      <c r="Q1221" s="256"/>
      <c r="R1221" s="212" t="s">
        <v>6182</v>
      </c>
    </row>
    <row r="1222" spans="1:18" ht="58.15" customHeight="1">
      <c r="A1222" s="209">
        <v>1209</v>
      </c>
      <c r="B1222" s="211">
        <v>4724</v>
      </c>
      <c r="C1222" s="477" t="s">
        <v>6401</v>
      </c>
      <c r="D1222" s="274"/>
      <c r="E1222" s="402" t="s">
        <v>6160</v>
      </c>
      <c r="F1222" s="403" t="s">
        <v>6402</v>
      </c>
      <c r="G1222" s="429" t="s">
        <v>6403</v>
      </c>
      <c r="H1222" s="250" t="str">
        <f t="shared" si="58"/>
        <v>фото</v>
      </c>
      <c r="I1222" s="153" t="s">
        <v>6404</v>
      </c>
      <c r="J1222" s="321" t="s">
        <v>169</v>
      </c>
      <c r="K1222" s="322">
        <v>2</v>
      </c>
      <c r="L1222" s="404">
        <v>291.10000000000002</v>
      </c>
      <c r="M1222" s="156">
        <v>1</v>
      </c>
      <c r="N1222" s="213"/>
      <c r="O1222" s="157">
        <f t="shared" si="59"/>
        <v>0</v>
      </c>
      <c r="P1222" s="255">
        <v>4607109991459</v>
      </c>
      <c r="Q1222" s="256"/>
      <c r="R1222" s="212" t="s">
        <v>6182</v>
      </c>
    </row>
    <row r="1223" spans="1:18" ht="58.15" customHeight="1">
      <c r="A1223" s="209">
        <v>1210</v>
      </c>
      <c r="B1223" s="211">
        <v>3179</v>
      </c>
      <c r="C1223" s="477" t="s">
        <v>6397</v>
      </c>
      <c r="D1223" s="274"/>
      <c r="E1223" s="402" t="s">
        <v>6160</v>
      </c>
      <c r="F1223" s="403" t="s">
        <v>6398</v>
      </c>
      <c r="G1223" s="429" t="s">
        <v>6399</v>
      </c>
      <c r="H1223" s="250" t="str">
        <f t="shared" si="58"/>
        <v>фото</v>
      </c>
      <c r="I1223" s="153" t="s">
        <v>6400</v>
      </c>
      <c r="J1223" s="321" t="s">
        <v>169</v>
      </c>
      <c r="K1223" s="322">
        <v>2</v>
      </c>
      <c r="L1223" s="404">
        <v>264.5</v>
      </c>
      <c r="M1223" s="156">
        <v>1</v>
      </c>
      <c r="N1223" s="213"/>
      <c r="O1223" s="157">
        <f t="shared" si="59"/>
        <v>0</v>
      </c>
      <c r="P1223" s="255">
        <v>4607109955581</v>
      </c>
      <c r="Q1223" s="256"/>
      <c r="R1223" s="212" t="s">
        <v>6182</v>
      </c>
    </row>
    <row r="1224" spans="1:18" ht="58.15" customHeight="1">
      <c r="A1224" s="209">
        <v>1211</v>
      </c>
      <c r="B1224" s="211">
        <v>4152</v>
      </c>
      <c r="C1224" s="477" t="s">
        <v>6415</v>
      </c>
      <c r="D1224" s="274"/>
      <c r="E1224" s="402" t="s">
        <v>6160</v>
      </c>
      <c r="F1224" s="403" t="s">
        <v>6416</v>
      </c>
      <c r="G1224" s="429" t="s">
        <v>6417</v>
      </c>
      <c r="H1224" s="250" t="str">
        <f t="shared" si="58"/>
        <v>фото</v>
      </c>
      <c r="I1224" s="153" t="s">
        <v>193</v>
      </c>
      <c r="J1224" s="321" t="s">
        <v>169</v>
      </c>
      <c r="K1224" s="322">
        <v>1</v>
      </c>
      <c r="L1224" s="404">
        <v>276.5</v>
      </c>
      <c r="M1224" s="156">
        <v>1</v>
      </c>
      <c r="N1224" s="213"/>
      <c r="O1224" s="157">
        <f t="shared" si="59"/>
        <v>0</v>
      </c>
      <c r="P1224" s="255">
        <v>4607109983706</v>
      </c>
      <c r="Q1224" s="256"/>
      <c r="R1224" s="212" t="s">
        <v>6182</v>
      </c>
    </row>
    <row r="1225" spans="1:18" ht="58.15" customHeight="1">
      <c r="A1225" s="209">
        <v>1212</v>
      </c>
      <c r="B1225" s="211">
        <v>3182</v>
      </c>
      <c r="C1225" s="477" t="s">
        <v>6408</v>
      </c>
      <c r="D1225" s="274"/>
      <c r="E1225" s="402" t="s">
        <v>6160</v>
      </c>
      <c r="F1225" s="403" t="s">
        <v>6409</v>
      </c>
      <c r="G1225" s="429" t="s">
        <v>6410</v>
      </c>
      <c r="H1225" s="250" t="str">
        <f t="shared" si="58"/>
        <v>фото</v>
      </c>
      <c r="I1225" s="153" t="s">
        <v>6411</v>
      </c>
      <c r="J1225" s="321" t="s">
        <v>169</v>
      </c>
      <c r="K1225" s="322">
        <v>2</v>
      </c>
      <c r="L1225" s="404">
        <v>360.20000000000005</v>
      </c>
      <c r="M1225" s="156">
        <v>1</v>
      </c>
      <c r="N1225" s="213"/>
      <c r="O1225" s="157">
        <f t="shared" si="59"/>
        <v>0</v>
      </c>
      <c r="P1225" s="255">
        <v>4607109955611</v>
      </c>
      <c r="Q1225" s="256"/>
      <c r="R1225" s="212" t="s">
        <v>6182</v>
      </c>
    </row>
    <row r="1226" spans="1:18" ht="58.15" customHeight="1">
      <c r="A1226" s="209">
        <v>1213</v>
      </c>
      <c r="B1226" s="211">
        <v>2338</v>
      </c>
      <c r="C1226" s="477" t="s">
        <v>6405</v>
      </c>
      <c r="D1226" s="274"/>
      <c r="E1226" s="402" t="s">
        <v>6160</v>
      </c>
      <c r="F1226" s="403" t="s">
        <v>6406</v>
      </c>
      <c r="G1226" s="429" t="s">
        <v>6407</v>
      </c>
      <c r="H1226" s="250" t="str">
        <f t="shared" si="58"/>
        <v>фото</v>
      </c>
      <c r="I1226" s="153" t="s">
        <v>180</v>
      </c>
      <c r="J1226" s="321" t="s">
        <v>169</v>
      </c>
      <c r="K1226" s="322">
        <v>2</v>
      </c>
      <c r="L1226" s="404">
        <v>237.5</v>
      </c>
      <c r="M1226" s="156">
        <v>1</v>
      </c>
      <c r="N1226" s="213"/>
      <c r="O1226" s="157">
        <f t="shared" si="59"/>
        <v>0</v>
      </c>
      <c r="P1226" s="255">
        <v>4607109958797</v>
      </c>
      <c r="Q1226" s="256"/>
      <c r="R1226" s="212" t="s">
        <v>6182</v>
      </c>
    </row>
    <row r="1227" spans="1:18" ht="58.15" customHeight="1">
      <c r="A1227" s="209">
        <v>1214</v>
      </c>
      <c r="B1227" s="211">
        <v>2318</v>
      </c>
      <c r="C1227" s="477" t="s">
        <v>6244</v>
      </c>
      <c r="D1227" s="274"/>
      <c r="E1227" s="402" t="s">
        <v>6160</v>
      </c>
      <c r="F1227" s="403" t="s">
        <v>6245</v>
      </c>
      <c r="G1227" s="429" t="s">
        <v>6246</v>
      </c>
      <c r="H1227" s="250" t="str">
        <f t="shared" si="58"/>
        <v>фото</v>
      </c>
      <c r="I1227" s="153" t="s">
        <v>6247</v>
      </c>
      <c r="J1227" s="321" t="s">
        <v>169</v>
      </c>
      <c r="K1227" s="322">
        <v>2</v>
      </c>
      <c r="L1227" s="404">
        <v>296.20000000000005</v>
      </c>
      <c r="M1227" s="156">
        <v>1</v>
      </c>
      <c r="N1227" s="213"/>
      <c r="O1227" s="157">
        <f t="shared" si="59"/>
        <v>0</v>
      </c>
      <c r="P1227" s="255">
        <v>4607109927472</v>
      </c>
      <c r="Q1227" s="256"/>
      <c r="R1227" s="212" t="s">
        <v>6182</v>
      </c>
    </row>
    <row r="1228" spans="1:18" ht="58.15" customHeight="1">
      <c r="A1228" s="209">
        <v>1215</v>
      </c>
      <c r="B1228" s="211">
        <v>664</v>
      </c>
      <c r="C1228" s="477" t="s">
        <v>6418</v>
      </c>
      <c r="D1228" s="274"/>
      <c r="E1228" s="402" t="s">
        <v>6160</v>
      </c>
      <c r="F1228" s="403" t="s">
        <v>6419</v>
      </c>
      <c r="G1228" s="429" t="s">
        <v>6420</v>
      </c>
      <c r="H1228" s="250" t="str">
        <f t="shared" si="58"/>
        <v>фото</v>
      </c>
      <c r="I1228" s="153" t="s">
        <v>6421</v>
      </c>
      <c r="J1228" s="321" t="s">
        <v>169</v>
      </c>
      <c r="K1228" s="322">
        <v>2</v>
      </c>
      <c r="L1228" s="404">
        <v>253.7</v>
      </c>
      <c r="M1228" s="156">
        <v>1</v>
      </c>
      <c r="N1228" s="213"/>
      <c r="O1228" s="157">
        <f t="shared" si="59"/>
        <v>0</v>
      </c>
      <c r="P1228" s="255">
        <v>4607109958742</v>
      </c>
      <c r="Q1228" s="256"/>
      <c r="R1228" s="212" t="s">
        <v>6182</v>
      </c>
    </row>
    <row r="1229" spans="1:18" ht="58.15" customHeight="1">
      <c r="A1229" s="209">
        <v>1216</v>
      </c>
      <c r="B1229" s="211">
        <v>6911</v>
      </c>
      <c r="C1229" s="477" t="s">
        <v>6248</v>
      </c>
      <c r="D1229" s="274"/>
      <c r="E1229" s="402" t="s">
        <v>6160</v>
      </c>
      <c r="F1229" s="403" t="s">
        <v>6249</v>
      </c>
      <c r="G1229" s="429" t="s">
        <v>6250</v>
      </c>
      <c r="H1229" s="250" t="str">
        <f t="shared" si="58"/>
        <v>фото</v>
      </c>
      <c r="I1229" s="153" t="s">
        <v>6251</v>
      </c>
      <c r="J1229" s="321" t="s">
        <v>169</v>
      </c>
      <c r="K1229" s="322">
        <v>1</v>
      </c>
      <c r="L1229" s="404">
        <v>260.5</v>
      </c>
      <c r="M1229" s="156">
        <v>1</v>
      </c>
      <c r="N1229" s="213"/>
      <c r="O1229" s="157">
        <f t="shared" si="59"/>
        <v>0</v>
      </c>
      <c r="P1229" s="255">
        <v>4607109945551</v>
      </c>
      <c r="Q1229" s="256"/>
      <c r="R1229" s="212" t="s">
        <v>6182</v>
      </c>
    </row>
    <row r="1230" spans="1:18" ht="58.15" customHeight="1">
      <c r="A1230" s="209">
        <v>1217</v>
      </c>
      <c r="B1230" s="211">
        <v>6912</v>
      </c>
      <c r="C1230" s="477" t="s">
        <v>6252</v>
      </c>
      <c r="D1230" s="274"/>
      <c r="E1230" s="402" t="s">
        <v>6160</v>
      </c>
      <c r="F1230" s="403" t="s">
        <v>6253</v>
      </c>
      <c r="G1230" s="429" t="s">
        <v>6254</v>
      </c>
      <c r="H1230" s="250" t="str">
        <f t="shared" si="58"/>
        <v>фото</v>
      </c>
      <c r="I1230" s="153" t="s">
        <v>6255</v>
      </c>
      <c r="J1230" s="321" t="s">
        <v>169</v>
      </c>
      <c r="K1230" s="322">
        <v>1</v>
      </c>
      <c r="L1230" s="404">
        <v>260.5</v>
      </c>
      <c r="M1230" s="156">
        <v>1</v>
      </c>
      <c r="N1230" s="213"/>
      <c r="O1230" s="157">
        <f t="shared" si="59"/>
        <v>0</v>
      </c>
      <c r="P1230" s="255">
        <v>4607109945568</v>
      </c>
      <c r="Q1230" s="256"/>
      <c r="R1230" s="212" t="s">
        <v>6182</v>
      </c>
    </row>
    <row r="1231" spans="1:18" ht="58.15" customHeight="1">
      <c r="A1231" s="209">
        <v>1218</v>
      </c>
      <c r="B1231" s="211">
        <v>4140</v>
      </c>
      <c r="C1231" s="477" t="s">
        <v>6256</v>
      </c>
      <c r="D1231" s="274"/>
      <c r="E1231" s="402" t="s">
        <v>6160</v>
      </c>
      <c r="F1231" s="403" t="s">
        <v>6257</v>
      </c>
      <c r="G1231" s="429" t="s">
        <v>6258</v>
      </c>
      <c r="H1231" s="250" t="str">
        <f t="shared" si="58"/>
        <v>фото</v>
      </c>
      <c r="I1231" s="153" t="s">
        <v>65</v>
      </c>
      <c r="J1231" s="321" t="s">
        <v>169</v>
      </c>
      <c r="K1231" s="322">
        <v>2</v>
      </c>
      <c r="L1231" s="404">
        <v>242.9</v>
      </c>
      <c r="M1231" s="156">
        <v>1</v>
      </c>
      <c r="N1231" s="213"/>
      <c r="O1231" s="157">
        <f t="shared" si="59"/>
        <v>0</v>
      </c>
      <c r="P1231" s="255">
        <v>4607109983584</v>
      </c>
      <c r="Q1231" s="428"/>
      <c r="R1231" s="212" t="s">
        <v>6182</v>
      </c>
    </row>
    <row r="1232" spans="1:18" ht="58.15" customHeight="1">
      <c r="A1232" s="209">
        <v>1219</v>
      </c>
      <c r="B1232" s="211">
        <v>4587</v>
      </c>
      <c r="C1232" s="477" t="s">
        <v>8291</v>
      </c>
      <c r="D1232" s="274"/>
      <c r="E1232" s="402" t="s">
        <v>6160</v>
      </c>
      <c r="F1232" s="403" t="s">
        <v>3976</v>
      </c>
      <c r="G1232" s="429" t="s">
        <v>8150</v>
      </c>
      <c r="H1232" s="250" t="str">
        <f t="shared" si="58"/>
        <v>фото</v>
      </c>
      <c r="I1232" s="153" t="s">
        <v>8231</v>
      </c>
      <c r="J1232" s="321" t="s">
        <v>169</v>
      </c>
      <c r="K1232" s="322">
        <v>2</v>
      </c>
      <c r="L1232" s="404">
        <v>285.70000000000005</v>
      </c>
      <c r="M1232" s="156">
        <v>1</v>
      </c>
      <c r="N1232" s="213"/>
      <c r="O1232" s="157">
        <f t="shared" si="59"/>
        <v>0</v>
      </c>
      <c r="P1232" s="255">
        <v>4607109990018</v>
      </c>
      <c r="Q1232" s="256"/>
      <c r="R1232" s="212" t="s">
        <v>6182</v>
      </c>
    </row>
    <row r="1233" spans="1:18" ht="58.15" customHeight="1">
      <c r="A1233" s="209">
        <v>1220</v>
      </c>
      <c r="B1233" s="211">
        <v>13251</v>
      </c>
      <c r="C1233" s="477" t="s">
        <v>8709</v>
      </c>
      <c r="D1233" s="274"/>
      <c r="E1233" s="402" t="s">
        <v>6160</v>
      </c>
      <c r="F1233" s="403" t="s">
        <v>9015</v>
      </c>
      <c r="G1233" s="429" t="s">
        <v>9016</v>
      </c>
      <c r="H1233" s="250" t="str">
        <f t="shared" si="58"/>
        <v>фото</v>
      </c>
      <c r="I1233" s="153" t="s">
        <v>8831</v>
      </c>
      <c r="J1233" s="321" t="s">
        <v>169</v>
      </c>
      <c r="K1233" s="322">
        <v>2</v>
      </c>
      <c r="L1233" s="404">
        <v>280.3</v>
      </c>
      <c r="M1233" s="156">
        <v>1</v>
      </c>
      <c r="N1233" s="213"/>
      <c r="O1233" s="157">
        <f t="shared" si="59"/>
        <v>0</v>
      </c>
      <c r="P1233" s="255">
        <v>4607109946022</v>
      </c>
      <c r="Q1233" s="164"/>
      <c r="R1233" s="212" t="s">
        <v>6182</v>
      </c>
    </row>
    <row r="1234" spans="1:18" ht="58.15" customHeight="1">
      <c r="A1234" s="209">
        <v>1221</v>
      </c>
      <c r="B1234" s="211">
        <v>4725</v>
      </c>
      <c r="C1234" s="477" t="s">
        <v>6425</v>
      </c>
      <c r="D1234" s="274"/>
      <c r="E1234" s="402" t="s">
        <v>6160</v>
      </c>
      <c r="F1234" s="403" t="s">
        <v>6426</v>
      </c>
      <c r="G1234" s="429" t="s">
        <v>6427</v>
      </c>
      <c r="H1234" s="250" t="str">
        <f t="shared" si="58"/>
        <v>фото</v>
      </c>
      <c r="I1234" s="153" t="s">
        <v>6428</v>
      </c>
      <c r="J1234" s="321" t="s">
        <v>169</v>
      </c>
      <c r="K1234" s="322">
        <v>2</v>
      </c>
      <c r="L1234" s="404">
        <v>392.5</v>
      </c>
      <c r="M1234" s="156">
        <v>1</v>
      </c>
      <c r="N1234" s="213"/>
      <c r="O1234" s="157">
        <f t="shared" si="59"/>
        <v>0</v>
      </c>
      <c r="P1234" s="255">
        <v>4607109991466</v>
      </c>
      <c r="Q1234" s="164"/>
      <c r="R1234" s="212" t="s">
        <v>6182</v>
      </c>
    </row>
    <row r="1235" spans="1:18" ht="58.15" customHeight="1">
      <c r="A1235" s="209">
        <v>1222</v>
      </c>
      <c r="B1235" s="211">
        <v>4545</v>
      </c>
      <c r="C1235" s="477" t="s">
        <v>8295</v>
      </c>
      <c r="D1235" s="274"/>
      <c r="E1235" s="402" t="s">
        <v>6160</v>
      </c>
      <c r="F1235" s="403" t="s">
        <v>8157</v>
      </c>
      <c r="G1235" s="429" t="s">
        <v>8158</v>
      </c>
      <c r="H1235" s="250" t="str">
        <f t="shared" si="58"/>
        <v>фото</v>
      </c>
      <c r="I1235" s="153" t="s">
        <v>8235</v>
      </c>
      <c r="J1235" s="321" t="s">
        <v>169</v>
      </c>
      <c r="K1235" s="322">
        <v>2</v>
      </c>
      <c r="L1235" s="404">
        <v>392.5</v>
      </c>
      <c r="M1235" s="156">
        <v>1</v>
      </c>
      <c r="N1235" s="213"/>
      <c r="O1235" s="157">
        <f t="shared" si="59"/>
        <v>0</v>
      </c>
      <c r="P1235" s="255">
        <v>4607109989661</v>
      </c>
      <c r="Q1235" s="164"/>
      <c r="R1235" s="212" t="s">
        <v>6182</v>
      </c>
    </row>
    <row r="1236" spans="1:18" ht="58.15" customHeight="1">
      <c r="A1236" s="209">
        <v>1223</v>
      </c>
      <c r="B1236" s="211">
        <v>4667</v>
      </c>
      <c r="C1236" s="477" t="s">
        <v>6429</v>
      </c>
      <c r="D1236" s="274"/>
      <c r="E1236" s="402" t="s">
        <v>6160</v>
      </c>
      <c r="F1236" s="403" t="s">
        <v>6430</v>
      </c>
      <c r="G1236" s="429" t="s">
        <v>6431</v>
      </c>
      <c r="H1236" s="250" t="str">
        <f t="shared" si="58"/>
        <v>фото</v>
      </c>
      <c r="I1236" s="153" t="s">
        <v>6432</v>
      </c>
      <c r="J1236" s="321" t="s">
        <v>169</v>
      </c>
      <c r="K1236" s="322">
        <v>2</v>
      </c>
      <c r="L1236" s="404">
        <v>392.5</v>
      </c>
      <c r="M1236" s="156">
        <v>1</v>
      </c>
      <c r="N1236" s="213"/>
      <c r="O1236" s="157">
        <f t="shared" si="59"/>
        <v>0</v>
      </c>
      <c r="P1236" s="255">
        <v>4607109990889</v>
      </c>
      <c r="Q1236" s="164"/>
      <c r="R1236" s="212" t="s">
        <v>6182</v>
      </c>
    </row>
    <row r="1237" spans="1:18" ht="58.15" customHeight="1">
      <c r="A1237" s="209">
        <v>1224</v>
      </c>
      <c r="B1237" s="211">
        <v>2139</v>
      </c>
      <c r="C1237" s="477" t="s">
        <v>8296</v>
      </c>
      <c r="D1237" s="274"/>
      <c r="E1237" s="402" t="s">
        <v>6160</v>
      </c>
      <c r="F1237" s="403" t="s">
        <v>8159</v>
      </c>
      <c r="G1237" s="429" t="s">
        <v>8160</v>
      </c>
      <c r="H1237" s="250" t="str">
        <f t="shared" si="58"/>
        <v>фото</v>
      </c>
      <c r="I1237" s="153" t="s">
        <v>8236</v>
      </c>
      <c r="J1237" s="321" t="s">
        <v>169</v>
      </c>
      <c r="K1237" s="322">
        <v>2</v>
      </c>
      <c r="L1237" s="404">
        <v>392.5</v>
      </c>
      <c r="M1237" s="156">
        <v>1</v>
      </c>
      <c r="N1237" s="213"/>
      <c r="O1237" s="157">
        <f t="shared" si="59"/>
        <v>0</v>
      </c>
      <c r="P1237" s="255">
        <v>4607109927380</v>
      </c>
      <c r="Q1237" s="164"/>
      <c r="R1237" s="212" t="s">
        <v>6182</v>
      </c>
    </row>
    <row r="1238" spans="1:18" ht="58.15" customHeight="1">
      <c r="A1238" s="209">
        <v>1225</v>
      </c>
      <c r="B1238" s="211">
        <v>4712</v>
      </c>
      <c r="C1238" s="477" t="s">
        <v>6433</v>
      </c>
      <c r="D1238" s="274"/>
      <c r="E1238" s="402" t="s">
        <v>6160</v>
      </c>
      <c r="F1238" s="403" t="s">
        <v>6434</v>
      </c>
      <c r="G1238" s="429" t="s">
        <v>6435</v>
      </c>
      <c r="H1238" s="250" t="str">
        <f t="shared" si="58"/>
        <v>фото</v>
      </c>
      <c r="I1238" s="153" t="s">
        <v>6436</v>
      </c>
      <c r="J1238" s="321" t="s">
        <v>169</v>
      </c>
      <c r="K1238" s="322">
        <v>2</v>
      </c>
      <c r="L1238" s="404">
        <v>392.5</v>
      </c>
      <c r="M1238" s="156">
        <v>1</v>
      </c>
      <c r="N1238" s="213"/>
      <c r="O1238" s="157">
        <f t="shared" si="59"/>
        <v>0</v>
      </c>
      <c r="P1238" s="255">
        <v>4607109927427</v>
      </c>
      <c r="Q1238" s="256"/>
      <c r="R1238" s="212" t="s">
        <v>6182</v>
      </c>
    </row>
    <row r="1239" spans="1:18" ht="58.15" customHeight="1">
      <c r="A1239" s="209">
        <v>1226</v>
      </c>
      <c r="B1239" s="211">
        <v>13312</v>
      </c>
      <c r="C1239" s="477" t="s">
        <v>6437</v>
      </c>
      <c r="D1239" s="274"/>
      <c r="E1239" s="402" t="s">
        <v>6160</v>
      </c>
      <c r="F1239" s="403" t="s">
        <v>6438</v>
      </c>
      <c r="G1239" s="429" t="s">
        <v>6439</v>
      </c>
      <c r="H1239" s="250" t="str">
        <f t="shared" si="58"/>
        <v>фото</v>
      </c>
      <c r="I1239" s="153" t="s">
        <v>6440</v>
      </c>
      <c r="J1239" s="321" t="s">
        <v>169</v>
      </c>
      <c r="K1239" s="322">
        <v>2</v>
      </c>
      <c r="L1239" s="404">
        <v>392.5</v>
      </c>
      <c r="M1239" s="156">
        <v>1</v>
      </c>
      <c r="N1239" s="213"/>
      <c r="O1239" s="157">
        <f t="shared" si="59"/>
        <v>0</v>
      </c>
      <c r="P1239" s="255">
        <v>4607109921036</v>
      </c>
      <c r="Q1239" s="256"/>
      <c r="R1239" s="212" t="s">
        <v>6182</v>
      </c>
    </row>
    <row r="1240" spans="1:18" ht="58.15" customHeight="1">
      <c r="A1240" s="209">
        <v>1227</v>
      </c>
      <c r="B1240" s="211">
        <v>4153</v>
      </c>
      <c r="C1240" s="477" t="s">
        <v>6441</v>
      </c>
      <c r="D1240" s="274"/>
      <c r="E1240" s="402" t="s">
        <v>6160</v>
      </c>
      <c r="F1240" s="403" t="s">
        <v>4639</v>
      </c>
      <c r="G1240" s="429" t="s">
        <v>6442</v>
      </c>
      <c r="H1240" s="250" t="str">
        <f t="shared" si="58"/>
        <v>фото</v>
      </c>
      <c r="I1240" s="153" t="s">
        <v>6443</v>
      </c>
      <c r="J1240" s="321" t="s">
        <v>169</v>
      </c>
      <c r="K1240" s="322">
        <v>2</v>
      </c>
      <c r="L1240" s="404">
        <v>392.5</v>
      </c>
      <c r="M1240" s="156">
        <v>1</v>
      </c>
      <c r="N1240" s="213"/>
      <c r="O1240" s="157">
        <f t="shared" si="59"/>
        <v>0</v>
      </c>
      <c r="P1240" s="255">
        <v>4607109983713</v>
      </c>
      <c r="Q1240" s="256"/>
      <c r="R1240" s="212" t="s">
        <v>6182</v>
      </c>
    </row>
    <row r="1241" spans="1:18" ht="18" customHeight="1">
      <c r="A1241" s="209">
        <v>1228</v>
      </c>
      <c r="B1241" s="136"/>
      <c r="C1241" s="136"/>
      <c r="D1241" s="137"/>
      <c r="E1241" s="249"/>
      <c r="F1241" s="327" t="s">
        <v>6448</v>
      </c>
      <c r="G1241" s="140"/>
      <c r="H1241" s="141"/>
      <c r="I1241" s="142"/>
      <c r="J1241" s="143"/>
      <c r="K1241" s="143"/>
      <c r="L1241" s="263"/>
      <c r="M1241" s="141"/>
      <c r="N1241" s="141"/>
      <c r="O1241" s="141"/>
      <c r="P1241" s="141"/>
      <c r="Q1241" s="141"/>
      <c r="R1241" s="254"/>
    </row>
    <row r="1242" spans="1:18" ht="15">
      <c r="A1242" s="209">
        <v>1229</v>
      </c>
      <c r="B1242" s="148"/>
      <c r="C1242" s="204"/>
      <c r="D1242" s="204"/>
      <c r="E1242" s="261"/>
      <c r="F1242" s="147" t="s">
        <v>6449</v>
      </c>
      <c r="G1242" s="373"/>
      <c r="H1242" s="148"/>
      <c r="I1242" s="149"/>
      <c r="J1242" s="204"/>
      <c r="K1242" s="210"/>
      <c r="L1242" s="264"/>
      <c r="M1242" s="203"/>
      <c r="N1242" s="204"/>
      <c r="O1242" s="204"/>
      <c r="P1242" s="204"/>
      <c r="Q1242" s="204"/>
      <c r="R1242" s="204"/>
    </row>
    <row r="1243" spans="1:18" ht="58.15" customHeight="1">
      <c r="A1243" s="209">
        <v>1230</v>
      </c>
      <c r="B1243" s="211">
        <v>5436</v>
      </c>
      <c r="C1243" s="477" t="s">
        <v>6451</v>
      </c>
      <c r="D1243" s="274"/>
      <c r="E1243" s="402" t="s">
        <v>6448</v>
      </c>
      <c r="F1243" s="403" t="s">
        <v>6452</v>
      </c>
      <c r="G1243" s="429" t="s">
        <v>6453</v>
      </c>
      <c r="H1243" s="250" t="str">
        <f t="shared" ref="H1243:H1292" si="60">HYPERLINK("https://www.gardenbulbs.ru/images/vesna_CL/thumbnails/"&amp;C1243&amp;".jpg","фото")</f>
        <v>фото</v>
      </c>
      <c r="I1243" s="153" t="s">
        <v>6454</v>
      </c>
      <c r="J1243" s="321" t="s">
        <v>169</v>
      </c>
      <c r="K1243" s="322">
        <v>1</v>
      </c>
      <c r="L1243" s="404">
        <v>545.5</v>
      </c>
      <c r="M1243" s="156">
        <v>1</v>
      </c>
      <c r="N1243" s="213"/>
      <c r="O1243" s="157">
        <f t="shared" ref="O1243:O1292" si="61">IF(ISERROR(L1243*N1243),0,L1243*N1243)</f>
        <v>0</v>
      </c>
      <c r="P1243" s="255">
        <v>4607109936863</v>
      </c>
      <c r="Q1243" s="256"/>
      <c r="R1243" s="212" t="s">
        <v>6450</v>
      </c>
    </row>
    <row r="1244" spans="1:18" ht="58.15" customHeight="1">
      <c r="A1244" s="209">
        <v>1231</v>
      </c>
      <c r="B1244" s="211">
        <v>13313</v>
      </c>
      <c r="C1244" s="477" t="s">
        <v>6477</v>
      </c>
      <c r="D1244" s="274"/>
      <c r="E1244" s="402" t="s">
        <v>6448</v>
      </c>
      <c r="F1244" s="403" t="s">
        <v>6478</v>
      </c>
      <c r="G1244" s="429" t="s">
        <v>6479</v>
      </c>
      <c r="H1244" s="250" t="str">
        <f t="shared" si="60"/>
        <v>фото</v>
      </c>
      <c r="I1244" s="153" t="s">
        <v>6440</v>
      </c>
      <c r="J1244" s="321" t="s">
        <v>169</v>
      </c>
      <c r="K1244" s="322">
        <v>1</v>
      </c>
      <c r="L1244" s="404">
        <v>545.5</v>
      </c>
      <c r="M1244" s="156">
        <v>1</v>
      </c>
      <c r="N1244" s="213"/>
      <c r="O1244" s="157">
        <f t="shared" si="61"/>
        <v>0</v>
      </c>
      <c r="P1244" s="255">
        <v>4607109921029</v>
      </c>
      <c r="Q1244" s="256"/>
      <c r="R1244" s="212" t="s">
        <v>6450</v>
      </c>
    </row>
    <row r="1245" spans="1:18" ht="58.15" customHeight="1">
      <c r="A1245" s="209">
        <v>1232</v>
      </c>
      <c r="B1245" s="211">
        <v>4467</v>
      </c>
      <c r="C1245" s="477" t="s">
        <v>6455</v>
      </c>
      <c r="D1245" s="274"/>
      <c r="E1245" s="402" t="s">
        <v>6448</v>
      </c>
      <c r="F1245" s="403" t="s">
        <v>6456</v>
      </c>
      <c r="G1245" s="429" t="s">
        <v>6457</v>
      </c>
      <c r="H1245" s="250" t="str">
        <f t="shared" si="60"/>
        <v>фото</v>
      </c>
      <c r="I1245" s="153" t="s">
        <v>6458</v>
      </c>
      <c r="J1245" s="321" t="s">
        <v>169</v>
      </c>
      <c r="K1245" s="322">
        <v>1</v>
      </c>
      <c r="L1245" s="404">
        <v>545.5</v>
      </c>
      <c r="M1245" s="156">
        <v>1</v>
      </c>
      <c r="N1245" s="213"/>
      <c r="O1245" s="157">
        <f t="shared" si="61"/>
        <v>0</v>
      </c>
      <c r="P1245" s="255">
        <v>4607109988886</v>
      </c>
      <c r="Q1245" s="256"/>
      <c r="R1245" s="212" t="s">
        <v>6450</v>
      </c>
    </row>
    <row r="1246" spans="1:18" ht="58.15" customHeight="1">
      <c r="A1246" s="209">
        <v>1233</v>
      </c>
      <c r="B1246" s="211">
        <v>4468</v>
      </c>
      <c r="C1246" s="477" t="s">
        <v>6463</v>
      </c>
      <c r="D1246" s="274"/>
      <c r="E1246" s="402" t="s">
        <v>6448</v>
      </c>
      <c r="F1246" s="403" t="s">
        <v>6464</v>
      </c>
      <c r="G1246" s="429" t="s">
        <v>6465</v>
      </c>
      <c r="H1246" s="250" t="str">
        <f t="shared" si="60"/>
        <v>фото</v>
      </c>
      <c r="I1246" s="153" t="s">
        <v>6466</v>
      </c>
      <c r="J1246" s="321" t="s">
        <v>169</v>
      </c>
      <c r="K1246" s="322">
        <v>1</v>
      </c>
      <c r="L1246" s="404">
        <v>545.5</v>
      </c>
      <c r="M1246" s="156">
        <v>1</v>
      </c>
      <c r="N1246" s="213"/>
      <c r="O1246" s="157">
        <f t="shared" si="61"/>
        <v>0</v>
      </c>
      <c r="P1246" s="255">
        <v>4607109988893</v>
      </c>
      <c r="Q1246" s="256"/>
      <c r="R1246" s="212" t="s">
        <v>6450</v>
      </c>
    </row>
    <row r="1247" spans="1:18" ht="58.15" customHeight="1">
      <c r="A1247" s="209">
        <v>1234</v>
      </c>
      <c r="B1247" s="211">
        <v>6886</v>
      </c>
      <c r="C1247" s="477" t="s">
        <v>6459</v>
      </c>
      <c r="D1247" s="274"/>
      <c r="E1247" s="402" t="s">
        <v>6448</v>
      </c>
      <c r="F1247" s="403" t="s">
        <v>6460</v>
      </c>
      <c r="G1247" s="429" t="s">
        <v>6461</v>
      </c>
      <c r="H1247" s="250" t="str">
        <f t="shared" si="60"/>
        <v>фото</v>
      </c>
      <c r="I1247" s="153" t="s">
        <v>6462</v>
      </c>
      <c r="J1247" s="321" t="s">
        <v>169</v>
      </c>
      <c r="K1247" s="322">
        <v>1</v>
      </c>
      <c r="L1247" s="404">
        <v>545.5</v>
      </c>
      <c r="M1247" s="156">
        <v>1</v>
      </c>
      <c r="N1247" s="213"/>
      <c r="O1247" s="157">
        <f t="shared" si="61"/>
        <v>0</v>
      </c>
      <c r="P1247" s="255">
        <v>4607109945308</v>
      </c>
      <c r="Q1247" s="256"/>
      <c r="R1247" s="212" t="s">
        <v>6450</v>
      </c>
    </row>
    <row r="1248" spans="1:18" ht="58.15" customHeight="1">
      <c r="A1248" s="209">
        <v>1235</v>
      </c>
      <c r="B1248" s="211">
        <v>4469</v>
      </c>
      <c r="C1248" s="477" t="s">
        <v>6467</v>
      </c>
      <c r="D1248" s="274"/>
      <c r="E1248" s="402" t="s">
        <v>6448</v>
      </c>
      <c r="F1248" s="403" t="s">
        <v>6468</v>
      </c>
      <c r="G1248" s="429" t="s">
        <v>6469</v>
      </c>
      <c r="H1248" s="250" t="str">
        <f t="shared" si="60"/>
        <v>фото</v>
      </c>
      <c r="I1248" s="153" t="s">
        <v>6470</v>
      </c>
      <c r="J1248" s="321" t="s">
        <v>169</v>
      </c>
      <c r="K1248" s="322">
        <v>1</v>
      </c>
      <c r="L1248" s="404">
        <v>545.5</v>
      </c>
      <c r="M1248" s="156">
        <v>1</v>
      </c>
      <c r="N1248" s="213"/>
      <c r="O1248" s="157">
        <f t="shared" si="61"/>
        <v>0</v>
      </c>
      <c r="P1248" s="255">
        <v>4607109988909</v>
      </c>
      <c r="Q1248" s="256"/>
      <c r="R1248" s="212" t="s">
        <v>6450</v>
      </c>
    </row>
    <row r="1249" spans="1:18" ht="58.15" customHeight="1">
      <c r="A1249" s="209">
        <v>1236</v>
      </c>
      <c r="B1249" s="211">
        <v>4470</v>
      </c>
      <c r="C1249" s="477" t="s">
        <v>6471</v>
      </c>
      <c r="D1249" s="274"/>
      <c r="E1249" s="402" t="s">
        <v>6448</v>
      </c>
      <c r="F1249" s="403" t="s">
        <v>6472</v>
      </c>
      <c r="G1249" s="429" t="s">
        <v>6473</v>
      </c>
      <c r="H1249" s="250" t="str">
        <f t="shared" si="60"/>
        <v>фото</v>
      </c>
      <c r="I1249" s="153" t="s">
        <v>662</v>
      </c>
      <c r="J1249" s="321" t="s">
        <v>169</v>
      </c>
      <c r="K1249" s="322">
        <v>1</v>
      </c>
      <c r="L1249" s="404">
        <v>545.5</v>
      </c>
      <c r="M1249" s="156">
        <v>1</v>
      </c>
      <c r="N1249" s="213"/>
      <c r="O1249" s="157">
        <f t="shared" si="61"/>
        <v>0</v>
      </c>
      <c r="P1249" s="255">
        <v>4607109988916</v>
      </c>
      <c r="Q1249" s="256"/>
      <c r="R1249" s="212" t="s">
        <v>6450</v>
      </c>
    </row>
    <row r="1250" spans="1:18" ht="58.15" customHeight="1">
      <c r="A1250" s="209">
        <v>1237</v>
      </c>
      <c r="B1250" s="211">
        <v>4471</v>
      </c>
      <c r="C1250" s="477" t="s">
        <v>6474</v>
      </c>
      <c r="D1250" s="274"/>
      <c r="E1250" s="402" t="s">
        <v>6448</v>
      </c>
      <c r="F1250" s="403" t="s">
        <v>6475</v>
      </c>
      <c r="G1250" s="429" t="s">
        <v>6476</v>
      </c>
      <c r="H1250" s="250" t="str">
        <f t="shared" si="60"/>
        <v>фото</v>
      </c>
      <c r="I1250" s="153" t="s">
        <v>390</v>
      </c>
      <c r="J1250" s="321" t="s">
        <v>169</v>
      </c>
      <c r="K1250" s="322">
        <v>1</v>
      </c>
      <c r="L1250" s="404">
        <v>545.5</v>
      </c>
      <c r="M1250" s="156">
        <v>1</v>
      </c>
      <c r="N1250" s="213"/>
      <c r="O1250" s="157">
        <f t="shared" si="61"/>
        <v>0</v>
      </c>
      <c r="P1250" s="255">
        <v>4607109988923</v>
      </c>
      <c r="Q1250" s="256"/>
      <c r="R1250" s="212" t="s">
        <v>6450</v>
      </c>
    </row>
    <row r="1251" spans="1:18" ht="58.15" customHeight="1">
      <c r="A1251" s="209">
        <v>1238</v>
      </c>
      <c r="B1251" s="211">
        <v>5709</v>
      </c>
      <c r="C1251" s="477" t="s">
        <v>8710</v>
      </c>
      <c r="D1251" s="274"/>
      <c r="E1251" s="402" t="s">
        <v>6448</v>
      </c>
      <c r="F1251" s="403" t="s">
        <v>9017</v>
      </c>
      <c r="G1251" s="429" t="s">
        <v>9018</v>
      </c>
      <c r="H1251" s="250" t="str">
        <f t="shared" si="60"/>
        <v>фото</v>
      </c>
      <c r="I1251" s="153" t="s">
        <v>8832</v>
      </c>
      <c r="J1251" s="321" t="s">
        <v>169</v>
      </c>
      <c r="K1251" s="322">
        <v>1</v>
      </c>
      <c r="L1251" s="404">
        <v>561.4</v>
      </c>
      <c r="M1251" s="156">
        <v>1</v>
      </c>
      <c r="N1251" s="213"/>
      <c r="O1251" s="157">
        <f t="shared" si="61"/>
        <v>0</v>
      </c>
      <c r="P1251" s="255">
        <v>4607109932551</v>
      </c>
      <c r="Q1251" s="164"/>
      <c r="R1251" s="212" t="s">
        <v>6450</v>
      </c>
    </row>
    <row r="1252" spans="1:18" ht="58.15" customHeight="1">
      <c r="A1252" s="209">
        <v>1239</v>
      </c>
      <c r="B1252" s="211">
        <v>2721</v>
      </c>
      <c r="C1252" s="477" t="s">
        <v>8711</v>
      </c>
      <c r="D1252" s="274"/>
      <c r="E1252" s="402" t="s">
        <v>6448</v>
      </c>
      <c r="F1252" s="403" t="s">
        <v>9019</v>
      </c>
      <c r="G1252" s="429" t="s">
        <v>9020</v>
      </c>
      <c r="H1252" s="250" t="str">
        <f t="shared" si="60"/>
        <v>фото</v>
      </c>
      <c r="I1252" s="153" t="s">
        <v>8833</v>
      </c>
      <c r="J1252" s="321" t="s">
        <v>169</v>
      </c>
      <c r="K1252" s="322">
        <v>1</v>
      </c>
      <c r="L1252" s="404">
        <v>428</v>
      </c>
      <c r="M1252" s="156">
        <v>1</v>
      </c>
      <c r="N1252" s="213"/>
      <c r="O1252" s="157">
        <f t="shared" si="61"/>
        <v>0</v>
      </c>
      <c r="P1252" s="255">
        <v>4607109975497</v>
      </c>
      <c r="Q1252" s="256"/>
      <c r="R1252" s="212" t="s">
        <v>6450</v>
      </c>
    </row>
    <row r="1253" spans="1:18" ht="58.15" customHeight="1">
      <c r="A1253" s="209">
        <v>1240</v>
      </c>
      <c r="B1253" s="211">
        <v>1696</v>
      </c>
      <c r="C1253" s="477" t="s">
        <v>6480</v>
      </c>
      <c r="D1253" s="274"/>
      <c r="E1253" s="402" t="s">
        <v>6448</v>
      </c>
      <c r="F1253" s="403" t="s">
        <v>6481</v>
      </c>
      <c r="G1253" s="429" t="s">
        <v>6482</v>
      </c>
      <c r="H1253" s="250" t="str">
        <f t="shared" si="60"/>
        <v>фото</v>
      </c>
      <c r="I1253" s="153" t="s">
        <v>6483</v>
      </c>
      <c r="J1253" s="321" t="s">
        <v>169</v>
      </c>
      <c r="K1253" s="322">
        <v>1</v>
      </c>
      <c r="L1253" s="404">
        <v>278.90000000000003</v>
      </c>
      <c r="M1253" s="156">
        <v>1</v>
      </c>
      <c r="N1253" s="213"/>
      <c r="O1253" s="157">
        <f t="shared" si="61"/>
        <v>0</v>
      </c>
      <c r="P1253" s="255">
        <v>4607109965047</v>
      </c>
      <c r="Q1253" s="256"/>
      <c r="R1253" s="212" t="s">
        <v>6484</v>
      </c>
    </row>
    <row r="1254" spans="1:18" ht="58.15" customHeight="1">
      <c r="A1254" s="209">
        <v>1241</v>
      </c>
      <c r="B1254" s="211">
        <v>1697</v>
      </c>
      <c r="C1254" s="477" t="s">
        <v>6485</v>
      </c>
      <c r="D1254" s="274"/>
      <c r="E1254" s="402" t="s">
        <v>6448</v>
      </c>
      <c r="F1254" s="403" t="s">
        <v>6486</v>
      </c>
      <c r="G1254" s="429" t="s">
        <v>6487</v>
      </c>
      <c r="H1254" s="250" t="str">
        <f t="shared" si="60"/>
        <v>фото</v>
      </c>
      <c r="I1254" s="153" t="s">
        <v>6488</v>
      </c>
      <c r="J1254" s="321" t="s">
        <v>169</v>
      </c>
      <c r="K1254" s="322">
        <v>1</v>
      </c>
      <c r="L1254" s="404">
        <v>406.90000000000003</v>
      </c>
      <c r="M1254" s="156">
        <v>1</v>
      </c>
      <c r="N1254" s="213"/>
      <c r="O1254" s="157">
        <f t="shared" si="61"/>
        <v>0</v>
      </c>
      <c r="P1254" s="255">
        <v>4607109965054</v>
      </c>
      <c r="Q1254" s="256"/>
      <c r="R1254" s="212" t="s">
        <v>6450</v>
      </c>
    </row>
    <row r="1255" spans="1:18" ht="58.15" customHeight="1">
      <c r="A1255" s="209">
        <v>1242</v>
      </c>
      <c r="B1255" s="211">
        <v>6887</v>
      </c>
      <c r="C1255" s="477" t="s">
        <v>8712</v>
      </c>
      <c r="D1255" s="274"/>
      <c r="E1255" s="402" t="s">
        <v>6448</v>
      </c>
      <c r="F1255" s="403" t="s">
        <v>9021</v>
      </c>
      <c r="G1255" s="429" t="s">
        <v>9022</v>
      </c>
      <c r="H1255" s="250" t="str">
        <f t="shared" si="60"/>
        <v>фото</v>
      </c>
      <c r="I1255" s="153" t="s">
        <v>6493</v>
      </c>
      <c r="J1255" s="321" t="s">
        <v>169</v>
      </c>
      <c r="K1255" s="322">
        <v>1</v>
      </c>
      <c r="L1255" s="404">
        <v>441.40000000000003</v>
      </c>
      <c r="M1255" s="156">
        <v>1</v>
      </c>
      <c r="N1255" s="213"/>
      <c r="O1255" s="157">
        <f t="shared" si="61"/>
        <v>0</v>
      </c>
      <c r="P1255" s="255">
        <v>4607109945315</v>
      </c>
      <c r="Q1255" s="256"/>
      <c r="R1255" s="212" t="s">
        <v>6450</v>
      </c>
    </row>
    <row r="1256" spans="1:18" ht="58.15" customHeight="1">
      <c r="A1256" s="209">
        <v>1243</v>
      </c>
      <c r="B1256" s="211">
        <v>2159</v>
      </c>
      <c r="C1256" s="477" t="s">
        <v>6489</v>
      </c>
      <c r="D1256" s="274"/>
      <c r="E1256" s="402" t="s">
        <v>6448</v>
      </c>
      <c r="F1256" s="403" t="s">
        <v>6490</v>
      </c>
      <c r="G1256" s="429" t="s">
        <v>6491</v>
      </c>
      <c r="H1256" s="250" t="str">
        <f t="shared" si="60"/>
        <v>фото</v>
      </c>
      <c r="I1256" s="153" t="s">
        <v>6492</v>
      </c>
      <c r="J1256" s="321" t="s">
        <v>169</v>
      </c>
      <c r="K1256" s="322">
        <v>1</v>
      </c>
      <c r="L1256" s="404">
        <v>441.40000000000003</v>
      </c>
      <c r="M1256" s="156">
        <v>1</v>
      </c>
      <c r="N1256" s="213"/>
      <c r="O1256" s="157">
        <f t="shared" si="61"/>
        <v>0</v>
      </c>
      <c r="P1256" s="255">
        <v>4607109927755</v>
      </c>
      <c r="Q1256" s="256"/>
      <c r="R1256" s="212" t="s">
        <v>6450</v>
      </c>
    </row>
    <row r="1257" spans="1:18" ht="58.35" customHeight="1">
      <c r="A1257" s="209">
        <v>1244</v>
      </c>
      <c r="B1257" s="211">
        <v>2530</v>
      </c>
      <c r="C1257" s="477" t="s">
        <v>9977</v>
      </c>
      <c r="D1257" s="274"/>
      <c r="E1257" s="402" t="s">
        <v>6448</v>
      </c>
      <c r="F1257" s="403" t="s">
        <v>10071</v>
      </c>
      <c r="G1257" s="429" t="s">
        <v>10072</v>
      </c>
      <c r="H1257" s="250" t="str">
        <f t="shared" si="60"/>
        <v>фото</v>
      </c>
      <c r="I1257" s="153" t="s">
        <v>10152</v>
      </c>
      <c r="J1257" s="321" t="s">
        <v>169</v>
      </c>
      <c r="K1257" s="322">
        <v>1</v>
      </c>
      <c r="L1257" s="404">
        <v>758.7</v>
      </c>
      <c r="M1257" s="156">
        <v>1</v>
      </c>
      <c r="N1257" s="213"/>
      <c r="O1257" s="157">
        <f t="shared" si="61"/>
        <v>0</v>
      </c>
      <c r="P1257" s="255">
        <v>4607109950562</v>
      </c>
      <c r="Q1257" s="256">
        <v>2025</v>
      </c>
      <c r="R1257" s="212" t="s">
        <v>6450</v>
      </c>
    </row>
    <row r="1258" spans="1:18" ht="58.35" customHeight="1">
      <c r="A1258" s="209">
        <v>1245</v>
      </c>
      <c r="B1258" s="211">
        <v>9951</v>
      </c>
      <c r="C1258" s="477" t="s">
        <v>9978</v>
      </c>
      <c r="D1258" s="274"/>
      <c r="E1258" s="402" t="s">
        <v>6448</v>
      </c>
      <c r="F1258" s="403" t="s">
        <v>10073</v>
      </c>
      <c r="G1258" s="429" t="s">
        <v>10074</v>
      </c>
      <c r="H1258" s="250" t="str">
        <f t="shared" si="60"/>
        <v>фото</v>
      </c>
      <c r="I1258" s="153" t="s">
        <v>10153</v>
      </c>
      <c r="J1258" s="321" t="s">
        <v>169</v>
      </c>
      <c r="K1258" s="322">
        <v>1</v>
      </c>
      <c r="L1258" s="404">
        <v>758.7</v>
      </c>
      <c r="M1258" s="156">
        <v>1</v>
      </c>
      <c r="N1258" s="213"/>
      <c r="O1258" s="157">
        <f t="shared" si="61"/>
        <v>0</v>
      </c>
      <c r="P1258" s="255">
        <v>4607109935149</v>
      </c>
      <c r="Q1258" s="256">
        <v>2025</v>
      </c>
      <c r="R1258" s="212" t="s">
        <v>6450</v>
      </c>
    </row>
    <row r="1259" spans="1:18" ht="58.35" customHeight="1">
      <c r="A1259" s="209">
        <v>1246</v>
      </c>
      <c r="B1259" s="211">
        <v>6774</v>
      </c>
      <c r="C1259" s="477" t="s">
        <v>9979</v>
      </c>
      <c r="D1259" s="274"/>
      <c r="E1259" s="402" t="s">
        <v>6448</v>
      </c>
      <c r="F1259" s="403" t="s">
        <v>10075</v>
      </c>
      <c r="G1259" s="429" t="s">
        <v>10076</v>
      </c>
      <c r="H1259" s="250" t="str">
        <f t="shared" si="60"/>
        <v>фото</v>
      </c>
      <c r="I1259" s="153" t="s">
        <v>10154</v>
      </c>
      <c r="J1259" s="321" t="s">
        <v>169</v>
      </c>
      <c r="K1259" s="322">
        <v>1</v>
      </c>
      <c r="L1259" s="404">
        <v>758.7</v>
      </c>
      <c r="M1259" s="156">
        <v>1</v>
      </c>
      <c r="N1259" s="213"/>
      <c r="O1259" s="157">
        <f t="shared" si="61"/>
        <v>0</v>
      </c>
      <c r="P1259" s="255">
        <v>4607109939284</v>
      </c>
      <c r="Q1259" s="256">
        <v>2025</v>
      </c>
      <c r="R1259" s="212" t="s">
        <v>6450</v>
      </c>
    </row>
    <row r="1260" spans="1:18" ht="58.35" customHeight="1">
      <c r="A1260" s="209">
        <v>1247</v>
      </c>
      <c r="B1260" s="211">
        <v>8166</v>
      </c>
      <c r="C1260" s="477" t="s">
        <v>9980</v>
      </c>
      <c r="D1260" s="274"/>
      <c r="E1260" s="402" t="s">
        <v>6448</v>
      </c>
      <c r="F1260" s="403" t="s">
        <v>10077</v>
      </c>
      <c r="G1260" s="429" t="s">
        <v>10078</v>
      </c>
      <c r="H1260" s="250" t="str">
        <f t="shared" si="60"/>
        <v>фото</v>
      </c>
      <c r="I1260" s="153" t="s">
        <v>10155</v>
      </c>
      <c r="J1260" s="321" t="s">
        <v>169</v>
      </c>
      <c r="K1260" s="322">
        <v>1</v>
      </c>
      <c r="L1260" s="404">
        <v>758.7</v>
      </c>
      <c r="M1260" s="156">
        <v>1</v>
      </c>
      <c r="N1260" s="213"/>
      <c r="O1260" s="157">
        <f t="shared" si="61"/>
        <v>0</v>
      </c>
      <c r="P1260" s="255">
        <v>4607109935217</v>
      </c>
      <c r="Q1260" s="256">
        <v>2025</v>
      </c>
      <c r="R1260" s="212" t="s">
        <v>6450</v>
      </c>
    </row>
    <row r="1261" spans="1:18" ht="58.15" customHeight="1">
      <c r="A1261" s="209">
        <v>1248</v>
      </c>
      <c r="B1261" s="211">
        <v>724</v>
      </c>
      <c r="C1261" s="477" t="s">
        <v>8713</v>
      </c>
      <c r="D1261" s="274"/>
      <c r="E1261" s="402" t="s">
        <v>6448</v>
      </c>
      <c r="F1261" s="403" t="s">
        <v>9023</v>
      </c>
      <c r="G1261" s="429" t="s">
        <v>9024</v>
      </c>
      <c r="H1261" s="250" t="str">
        <f t="shared" si="60"/>
        <v>фото</v>
      </c>
      <c r="I1261" s="153" t="s">
        <v>8834</v>
      </c>
      <c r="J1261" s="321" t="s">
        <v>169</v>
      </c>
      <c r="K1261" s="322">
        <v>1</v>
      </c>
      <c r="L1261" s="404">
        <v>428</v>
      </c>
      <c r="M1261" s="156">
        <v>1</v>
      </c>
      <c r="N1261" s="213"/>
      <c r="O1261" s="157">
        <f t="shared" si="61"/>
        <v>0</v>
      </c>
      <c r="P1261" s="255">
        <v>4607109958124</v>
      </c>
      <c r="Q1261" s="164"/>
      <c r="R1261" s="212" t="s">
        <v>6450</v>
      </c>
    </row>
    <row r="1262" spans="1:18" ht="48.6" customHeight="1">
      <c r="A1262" s="209">
        <v>1249</v>
      </c>
      <c r="B1262" s="211">
        <v>1803</v>
      </c>
      <c r="C1262" s="477" t="s">
        <v>8714</v>
      </c>
      <c r="D1262" s="274"/>
      <c r="E1262" s="402" t="s">
        <v>6448</v>
      </c>
      <c r="F1262" s="403" t="s">
        <v>9025</v>
      </c>
      <c r="G1262" s="429" t="s">
        <v>9026</v>
      </c>
      <c r="H1262" s="250" t="str">
        <f t="shared" si="60"/>
        <v>фото</v>
      </c>
      <c r="I1262" s="153" t="s">
        <v>8835</v>
      </c>
      <c r="J1262" s="321" t="s">
        <v>169</v>
      </c>
      <c r="K1262" s="322">
        <v>1</v>
      </c>
      <c r="L1262" s="404">
        <v>441.40000000000003</v>
      </c>
      <c r="M1262" s="156">
        <v>1</v>
      </c>
      <c r="N1262" s="213"/>
      <c r="O1262" s="157">
        <f t="shared" si="61"/>
        <v>0</v>
      </c>
      <c r="P1262" s="255">
        <v>4607109958131</v>
      </c>
      <c r="Q1262" s="256"/>
      <c r="R1262" s="212" t="s">
        <v>6450</v>
      </c>
    </row>
    <row r="1263" spans="1:18" ht="18" customHeight="1">
      <c r="A1263" s="209">
        <v>1250</v>
      </c>
      <c r="B1263" s="136"/>
      <c r="C1263" s="136"/>
      <c r="D1263" s="137"/>
      <c r="E1263" s="249"/>
      <c r="F1263" s="327" t="s">
        <v>6494</v>
      </c>
      <c r="G1263" s="140"/>
      <c r="H1263" s="141"/>
      <c r="I1263" s="142"/>
      <c r="J1263" s="143"/>
      <c r="K1263" s="143"/>
      <c r="L1263" s="263"/>
      <c r="M1263" s="141"/>
      <c r="N1263" s="141"/>
      <c r="O1263" s="141"/>
      <c r="P1263" s="141"/>
      <c r="Q1263" s="141"/>
      <c r="R1263" s="254"/>
    </row>
    <row r="1264" spans="1:18" ht="15">
      <c r="A1264" s="209">
        <v>1251</v>
      </c>
      <c r="B1264" s="148"/>
      <c r="C1264" s="204"/>
      <c r="D1264" s="204"/>
      <c r="E1264" s="261"/>
      <c r="F1264" s="147" t="s">
        <v>6495</v>
      </c>
      <c r="G1264" s="373"/>
      <c r="H1264" s="148"/>
      <c r="I1264" s="149"/>
      <c r="J1264" s="204"/>
      <c r="K1264" s="210"/>
      <c r="L1264" s="264"/>
      <c r="M1264" s="203"/>
      <c r="N1264" s="204"/>
      <c r="O1264" s="204"/>
      <c r="P1264" s="204"/>
      <c r="Q1264" s="204"/>
      <c r="R1264" s="204"/>
    </row>
    <row r="1265" spans="1:18" ht="58.15" customHeight="1">
      <c r="A1265" s="209">
        <v>1252</v>
      </c>
      <c r="B1265" s="211">
        <v>13314</v>
      </c>
      <c r="C1265" s="477" t="s">
        <v>6501</v>
      </c>
      <c r="D1265" s="274"/>
      <c r="E1265" s="402" t="s">
        <v>6494</v>
      </c>
      <c r="F1265" s="403" t="s">
        <v>6502</v>
      </c>
      <c r="G1265" s="429" t="s">
        <v>6503</v>
      </c>
      <c r="H1265" s="250" t="str">
        <f t="shared" si="60"/>
        <v>фото</v>
      </c>
      <c r="I1265" s="153" t="s">
        <v>6504</v>
      </c>
      <c r="J1265" s="321" t="s">
        <v>169</v>
      </c>
      <c r="K1265" s="322">
        <v>1</v>
      </c>
      <c r="L1265" s="404">
        <v>193.79999999999998</v>
      </c>
      <c r="M1265" s="156">
        <v>1</v>
      </c>
      <c r="N1265" s="213"/>
      <c r="O1265" s="157">
        <f t="shared" si="61"/>
        <v>0</v>
      </c>
      <c r="P1265" s="255">
        <v>4607109921012</v>
      </c>
      <c r="Q1265" s="256"/>
      <c r="R1265" s="212" t="s">
        <v>6500</v>
      </c>
    </row>
    <row r="1266" spans="1:18" ht="58.15" customHeight="1">
      <c r="A1266" s="209">
        <v>1253</v>
      </c>
      <c r="B1266" s="211">
        <v>4447</v>
      </c>
      <c r="C1266" s="477" t="s">
        <v>6505</v>
      </c>
      <c r="D1266" s="274"/>
      <c r="E1266" s="402" t="s">
        <v>6494</v>
      </c>
      <c r="F1266" s="403" t="s">
        <v>6506</v>
      </c>
      <c r="G1266" s="429" t="s">
        <v>6507</v>
      </c>
      <c r="H1266" s="250" t="str">
        <f t="shared" si="60"/>
        <v>фото</v>
      </c>
      <c r="I1266" s="153" t="s">
        <v>6508</v>
      </c>
      <c r="J1266" s="321" t="s">
        <v>169</v>
      </c>
      <c r="K1266" s="322">
        <v>1</v>
      </c>
      <c r="L1266" s="404">
        <v>655</v>
      </c>
      <c r="M1266" s="156">
        <v>1</v>
      </c>
      <c r="N1266" s="213"/>
      <c r="O1266" s="157">
        <f t="shared" si="61"/>
        <v>0</v>
      </c>
      <c r="P1266" s="255">
        <v>4607109927250</v>
      </c>
      <c r="Q1266" s="256"/>
      <c r="R1266" s="212" t="s">
        <v>6500</v>
      </c>
    </row>
    <row r="1267" spans="1:18" ht="58.15" customHeight="1">
      <c r="A1267" s="209">
        <v>1254</v>
      </c>
      <c r="B1267" s="211">
        <v>569</v>
      </c>
      <c r="C1267" s="477" t="s">
        <v>6496</v>
      </c>
      <c r="D1267" s="274"/>
      <c r="E1267" s="402" t="s">
        <v>6494</v>
      </c>
      <c r="F1267" s="403" t="s">
        <v>6497</v>
      </c>
      <c r="G1267" s="429" t="s">
        <v>6498</v>
      </c>
      <c r="H1267" s="250" t="str">
        <f t="shared" si="60"/>
        <v>фото</v>
      </c>
      <c r="I1267" s="153" t="s">
        <v>6499</v>
      </c>
      <c r="J1267" s="321" t="s">
        <v>169</v>
      </c>
      <c r="K1267" s="322">
        <v>1</v>
      </c>
      <c r="L1267" s="404">
        <v>655</v>
      </c>
      <c r="M1267" s="156">
        <v>1</v>
      </c>
      <c r="N1267" s="213"/>
      <c r="O1267" s="157">
        <f t="shared" si="61"/>
        <v>0</v>
      </c>
      <c r="P1267" s="255">
        <v>4607109927267</v>
      </c>
      <c r="Q1267" s="256"/>
      <c r="R1267" s="212" t="s">
        <v>6500</v>
      </c>
    </row>
    <row r="1268" spans="1:18" ht="58.15" customHeight="1">
      <c r="A1268" s="209">
        <v>1255</v>
      </c>
      <c r="B1268" s="211">
        <v>4742</v>
      </c>
      <c r="C1268" s="477" t="s">
        <v>6525</v>
      </c>
      <c r="D1268" s="274"/>
      <c r="E1268" s="402" t="s">
        <v>6494</v>
      </c>
      <c r="F1268" s="403" t="s">
        <v>6526</v>
      </c>
      <c r="G1268" s="429" t="s">
        <v>6527</v>
      </c>
      <c r="H1268" s="250" t="str">
        <f t="shared" si="60"/>
        <v>фото</v>
      </c>
      <c r="I1268" s="153" t="s">
        <v>6528</v>
      </c>
      <c r="J1268" s="321" t="s">
        <v>169</v>
      </c>
      <c r="K1268" s="322">
        <v>1</v>
      </c>
      <c r="L1268" s="404">
        <v>186.79999999999998</v>
      </c>
      <c r="M1268" s="156">
        <v>1</v>
      </c>
      <c r="N1268" s="213"/>
      <c r="O1268" s="157">
        <f t="shared" si="61"/>
        <v>0</v>
      </c>
      <c r="P1268" s="255">
        <v>4607109991633</v>
      </c>
      <c r="Q1268" s="256"/>
      <c r="R1268" s="212" t="s">
        <v>6500</v>
      </c>
    </row>
    <row r="1269" spans="1:18" ht="58.15" customHeight="1">
      <c r="A1269" s="209">
        <v>1256</v>
      </c>
      <c r="B1269" s="211">
        <v>4155</v>
      </c>
      <c r="C1269" s="477" t="s">
        <v>6529</v>
      </c>
      <c r="D1269" s="274"/>
      <c r="E1269" s="402" t="s">
        <v>6494</v>
      </c>
      <c r="F1269" s="403" t="s">
        <v>6530</v>
      </c>
      <c r="G1269" s="429" t="s">
        <v>6531</v>
      </c>
      <c r="H1269" s="250" t="str">
        <f t="shared" si="60"/>
        <v>фото</v>
      </c>
      <c r="I1269" s="153" t="s">
        <v>6532</v>
      </c>
      <c r="J1269" s="321" t="s">
        <v>169</v>
      </c>
      <c r="K1269" s="322">
        <v>1</v>
      </c>
      <c r="L1269" s="404">
        <v>604.30000000000007</v>
      </c>
      <c r="M1269" s="156">
        <v>1</v>
      </c>
      <c r="N1269" s="213"/>
      <c r="O1269" s="157">
        <f t="shared" si="61"/>
        <v>0</v>
      </c>
      <c r="P1269" s="255">
        <v>4607109983737</v>
      </c>
      <c r="Q1269" s="256"/>
      <c r="R1269" s="212" t="s">
        <v>6500</v>
      </c>
    </row>
    <row r="1270" spans="1:18" ht="58.15" customHeight="1">
      <c r="A1270" s="209">
        <v>1257</v>
      </c>
      <c r="B1270" s="211">
        <v>834</v>
      </c>
      <c r="C1270" s="477" t="s">
        <v>6517</v>
      </c>
      <c r="D1270" s="274"/>
      <c r="E1270" s="402" t="s">
        <v>6494</v>
      </c>
      <c r="F1270" s="403" t="s">
        <v>6518</v>
      </c>
      <c r="G1270" s="429" t="s">
        <v>6519</v>
      </c>
      <c r="H1270" s="250" t="str">
        <f t="shared" si="60"/>
        <v>фото</v>
      </c>
      <c r="I1270" s="153" t="s">
        <v>6520</v>
      </c>
      <c r="J1270" s="321" t="s">
        <v>169</v>
      </c>
      <c r="K1270" s="322">
        <v>1</v>
      </c>
      <c r="L1270" s="404">
        <v>225.79999999999998</v>
      </c>
      <c r="M1270" s="156">
        <v>1</v>
      </c>
      <c r="N1270" s="213"/>
      <c r="O1270" s="157">
        <f t="shared" si="61"/>
        <v>0</v>
      </c>
      <c r="P1270" s="255">
        <v>4607109958568</v>
      </c>
      <c r="Q1270" s="256"/>
      <c r="R1270" s="212" t="s">
        <v>6500</v>
      </c>
    </row>
    <row r="1271" spans="1:18" ht="58.15" customHeight="1">
      <c r="A1271" s="209">
        <v>1258</v>
      </c>
      <c r="B1271" s="211">
        <v>571</v>
      </c>
      <c r="C1271" s="477" t="s">
        <v>6513</v>
      </c>
      <c r="D1271" s="274"/>
      <c r="E1271" s="402" t="s">
        <v>6494</v>
      </c>
      <c r="F1271" s="403" t="s">
        <v>6514</v>
      </c>
      <c r="G1271" s="429" t="s">
        <v>6515</v>
      </c>
      <c r="H1271" s="250" t="str">
        <f t="shared" si="60"/>
        <v>фото</v>
      </c>
      <c r="I1271" s="153" t="s">
        <v>6516</v>
      </c>
      <c r="J1271" s="321" t="s">
        <v>169</v>
      </c>
      <c r="K1271" s="322">
        <v>1</v>
      </c>
      <c r="L1271" s="404">
        <v>193.79999999999998</v>
      </c>
      <c r="M1271" s="156">
        <v>1</v>
      </c>
      <c r="N1271" s="213"/>
      <c r="O1271" s="157">
        <f t="shared" si="61"/>
        <v>0</v>
      </c>
      <c r="P1271" s="255">
        <v>4607109927236</v>
      </c>
      <c r="Q1271" s="256"/>
      <c r="R1271" s="212" t="s">
        <v>6500</v>
      </c>
    </row>
    <row r="1272" spans="1:18" ht="58.15" customHeight="1">
      <c r="A1272" s="209">
        <v>1259</v>
      </c>
      <c r="B1272" s="211">
        <v>1686</v>
      </c>
      <c r="C1272" s="477" t="s">
        <v>6537</v>
      </c>
      <c r="D1272" s="274"/>
      <c r="E1272" s="402" t="s">
        <v>6494</v>
      </c>
      <c r="F1272" s="403" t="s">
        <v>6538</v>
      </c>
      <c r="G1272" s="429" t="s">
        <v>6539</v>
      </c>
      <c r="H1272" s="250" t="str">
        <f t="shared" si="60"/>
        <v>фото</v>
      </c>
      <c r="I1272" s="153" t="s">
        <v>26</v>
      </c>
      <c r="J1272" s="321" t="s">
        <v>169</v>
      </c>
      <c r="K1272" s="322">
        <v>1</v>
      </c>
      <c r="L1272" s="404">
        <v>212.5</v>
      </c>
      <c r="M1272" s="156">
        <v>1</v>
      </c>
      <c r="N1272" s="213"/>
      <c r="O1272" s="157">
        <f t="shared" si="61"/>
        <v>0</v>
      </c>
      <c r="P1272" s="255">
        <v>4607109958391</v>
      </c>
      <c r="Q1272" s="256"/>
      <c r="R1272" s="212" t="s">
        <v>6500</v>
      </c>
    </row>
    <row r="1273" spans="1:18" ht="58.15" customHeight="1">
      <c r="A1273" s="209">
        <v>1260</v>
      </c>
      <c r="B1273" s="211">
        <v>3754</v>
      </c>
      <c r="C1273" s="477" t="s">
        <v>6540</v>
      </c>
      <c r="D1273" s="274"/>
      <c r="E1273" s="402" t="s">
        <v>6494</v>
      </c>
      <c r="F1273" s="403" t="s">
        <v>6541</v>
      </c>
      <c r="G1273" s="429" t="s">
        <v>6542</v>
      </c>
      <c r="H1273" s="250" t="str">
        <f t="shared" si="60"/>
        <v>фото</v>
      </c>
      <c r="I1273" s="153" t="s">
        <v>6543</v>
      </c>
      <c r="J1273" s="321" t="s">
        <v>169</v>
      </c>
      <c r="K1273" s="322">
        <v>1</v>
      </c>
      <c r="L1273" s="404">
        <v>655</v>
      </c>
      <c r="M1273" s="156">
        <v>1</v>
      </c>
      <c r="N1273" s="213"/>
      <c r="O1273" s="157">
        <f t="shared" si="61"/>
        <v>0</v>
      </c>
      <c r="P1273" s="255">
        <v>4607109975022</v>
      </c>
      <c r="Q1273" s="256"/>
      <c r="R1273" s="212" t="s">
        <v>6500</v>
      </c>
    </row>
    <row r="1274" spans="1:18" ht="58.35" customHeight="1">
      <c r="A1274" s="209">
        <v>1261</v>
      </c>
      <c r="B1274" s="211">
        <v>6775</v>
      </c>
      <c r="C1274" s="477" t="s">
        <v>9981</v>
      </c>
      <c r="D1274" s="274"/>
      <c r="E1274" s="402" t="s">
        <v>6494</v>
      </c>
      <c r="F1274" s="403" t="s">
        <v>10079</v>
      </c>
      <c r="G1274" s="429" t="s">
        <v>10080</v>
      </c>
      <c r="H1274" s="250" t="str">
        <f t="shared" si="60"/>
        <v>фото</v>
      </c>
      <c r="I1274" s="153" t="s">
        <v>10156</v>
      </c>
      <c r="J1274" s="321" t="s">
        <v>169</v>
      </c>
      <c r="K1274" s="322">
        <v>1</v>
      </c>
      <c r="L1274" s="404">
        <v>173.29999999999998</v>
      </c>
      <c r="M1274" s="156">
        <v>1</v>
      </c>
      <c r="N1274" s="213"/>
      <c r="O1274" s="157">
        <f t="shared" si="61"/>
        <v>0</v>
      </c>
      <c r="P1274" s="255">
        <v>4607109959510</v>
      </c>
      <c r="Q1274" s="256">
        <v>2025</v>
      </c>
      <c r="R1274" s="212" t="s">
        <v>6500</v>
      </c>
    </row>
    <row r="1275" spans="1:18" ht="58.15" customHeight="1">
      <c r="A1275" s="209">
        <v>1262</v>
      </c>
      <c r="B1275" s="211">
        <v>5710</v>
      </c>
      <c r="C1275" s="477" t="s">
        <v>6544</v>
      </c>
      <c r="D1275" s="274"/>
      <c r="E1275" s="402" t="s">
        <v>6494</v>
      </c>
      <c r="F1275" s="403" t="s">
        <v>6545</v>
      </c>
      <c r="G1275" s="429" t="s">
        <v>6546</v>
      </c>
      <c r="H1275" s="250" t="str">
        <f t="shared" si="60"/>
        <v>фото</v>
      </c>
      <c r="I1275" s="153" t="s">
        <v>6547</v>
      </c>
      <c r="J1275" s="321" t="s">
        <v>169</v>
      </c>
      <c r="K1275" s="322">
        <v>1</v>
      </c>
      <c r="L1275" s="404">
        <v>655</v>
      </c>
      <c r="M1275" s="156">
        <v>1</v>
      </c>
      <c r="N1275" s="213"/>
      <c r="O1275" s="157">
        <f t="shared" si="61"/>
        <v>0</v>
      </c>
      <c r="P1275" s="255">
        <v>4607109932537</v>
      </c>
      <c r="Q1275" s="164"/>
      <c r="R1275" s="212" t="s">
        <v>6500</v>
      </c>
    </row>
    <row r="1276" spans="1:18" ht="58.15" customHeight="1">
      <c r="A1276" s="209">
        <v>1263</v>
      </c>
      <c r="B1276" s="211">
        <v>1407</v>
      </c>
      <c r="C1276" s="477" t="s">
        <v>6548</v>
      </c>
      <c r="D1276" s="274"/>
      <c r="E1276" s="402" t="s">
        <v>6494</v>
      </c>
      <c r="F1276" s="403" t="s">
        <v>6549</v>
      </c>
      <c r="G1276" s="429" t="s">
        <v>6550</v>
      </c>
      <c r="H1276" s="250" t="str">
        <f t="shared" si="60"/>
        <v>фото</v>
      </c>
      <c r="I1276" s="153" t="s">
        <v>6551</v>
      </c>
      <c r="J1276" s="321" t="s">
        <v>169</v>
      </c>
      <c r="K1276" s="322">
        <v>1</v>
      </c>
      <c r="L1276" s="404">
        <v>655</v>
      </c>
      <c r="M1276" s="156">
        <v>1</v>
      </c>
      <c r="N1276" s="213"/>
      <c r="O1276" s="157">
        <f t="shared" si="61"/>
        <v>0</v>
      </c>
      <c r="P1276" s="255">
        <v>4607109953327</v>
      </c>
      <c r="Q1276" s="256"/>
      <c r="R1276" s="212" t="s">
        <v>6500</v>
      </c>
    </row>
    <row r="1277" spans="1:18" ht="58.15" customHeight="1">
      <c r="A1277" s="209">
        <v>1264</v>
      </c>
      <c r="B1277" s="211">
        <v>3756</v>
      </c>
      <c r="C1277" s="477" t="s">
        <v>6552</v>
      </c>
      <c r="D1277" s="274"/>
      <c r="E1277" s="402" t="s">
        <v>6494</v>
      </c>
      <c r="F1277" s="403" t="s">
        <v>6553</v>
      </c>
      <c r="G1277" s="429" t="s">
        <v>6554</v>
      </c>
      <c r="H1277" s="250" t="str">
        <f t="shared" si="60"/>
        <v>фото</v>
      </c>
      <c r="I1277" s="153" t="s">
        <v>6555</v>
      </c>
      <c r="J1277" s="321" t="s">
        <v>169</v>
      </c>
      <c r="K1277" s="322">
        <v>1</v>
      </c>
      <c r="L1277" s="404">
        <v>655</v>
      </c>
      <c r="M1277" s="156">
        <v>1</v>
      </c>
      <c r="N1277" s="213"/>
      <c r="O1277" s="157">
        <f t="shared" si="61"/>
        <v>0</v>
      </c>
      <c r="P1277" s="255">
        <v>4607109975046</v>
      </c>
      <c r="Q1277" s="256"/>
      <c r="R1277" s="212" t="s">
        <v>6500</v>
      </c>
    </row>
    <row r="1278" spans="1:18" ht="58.15" customHeight="1">
      <c r="A1278" s="209">
        <v>1265</v>
      </c>
      <c r="B1278" s="211">
        <v>4436</v>
      </c>
      <c r="C1278" s="477" t="s">
        <v>6556</v>
      </c>
      <c r="D1278" s="274"/>
      <c r="E1278" s="402" t="s">
        <v>6494</v>
      </c>
      <c r="F1278" s="403" t="s">
        <v>6557</v>
      </c>
      <c r="G1278" s="429" t="s">
        <v>6558</v>
      </c>
      <c r="H1278" s="250" t="str">
        <f t="shared" si="60"/>
        <v>фото</v>
      </c>
      <c r="I1278" s="153" t="s">
        <v>6559</v>
      </c>
      <c r="J1278" s="321" t="s">
        <v>169</v>
      </c>
      <c r="K1278" s="322">
        <v>1</v>
      </c>
      <c r="L1278" s="404">
        <v>655</v>
      </c>
      <c r="M1278" s="156">
        <v>1</v>
      </c>
      <c r="N1278" s="213"/>
      <c r="O1278" s="157">
        <f t="shared" si="61"/>
        <v>0</v>
      </c>
      <c r="P1278" s="255">
        <v>4607109988572</v>
      </c>
      <c r="Q1278" s="256"/>
      <c r="R1278" s="212" t="s">
        <v>6500</v>
      </c>
    </row>
    <row r="1279" spans="1:18" ht="58.15" customHeight="1">
      <c r="A1279" s="209">
        <v>1266</v>
      </c>
      <c r="B1279" s="211">
        <v>16243</v>
      </c>
      <c r="C1279" s="477" t="s">
        <v>6560</v>
      </c>
      <c r="D1279" s="274"/>
      <c r="E1279" s="402" t="s">
        <v>6494</v>
      </c>
      <c r="F1279" s="403" t="s">
        <v>6561</v>
      </c>
      <c r="G1279" s="429" t="s">
        <v>6562</v>
      </c>
      <c r="H1279" s="250" t="str">
        <f t="shared" si="60"/>
        <v>фото</v>
      </c>
      <c r="I1279" s="153" t="s">
        <v>6563</v>
      </c>
      <c r="J1279" s="321" t="s">
        <v>169</v>
      </c>
      <c r="K1279" s="322">
        <v>1</v>
      </c>
      <c r="L1279" s="404">
        <v>653.5</v>
      </c>
      <c r="M1279" s="156">
        <v>1</v>
      </c>
      <c r="N1279" s="213"/>
      <c r="O1279" s="157">
        <f t="shared" si="61"/>
        <v>0</v>
      </c>
      <c r="P1279" s="255">
        <v>4607109913918</v>
      </c>
      <c r="Q1279" s="256"/>
      <c r="R1279" s="212" t="s">
        <v>6500</v>
      </c>
    </row>
    <row r="1280" spans="1:18" ht="58.35" customHeight="1">
      <c r="A1280" s="209">
        <v>1267</v>
      </c>
      <c r="B1280" s="211">
        <v>8167</v>
      </c>
      <c r="C1280" s="477" t="s">
        <v>9982</v>
      </c>
      <c r="D1280" s="274"/>
      <c r="E1280" s="402" t="s">
        <v>6494</v>
      </c>
      <c r="F1280" s="403" t="s">
        <v>10081</v>
      </c>
      <c r="G1280" s="429" t="s">
        <v>10082</v>
      </c>
      <c r="H1280" s="250" t="str">
        <f t="shared" si="60"/>
        <v>фото</v>
      </c>
      <c r="I1280" s="153" t="s">
        <v>10157</v>
      </c>
      <c r="J1280" s="321" t="s">
        <v>169</v>
      </c>
      <c r="K1280" s="322">
        <v>1</v>
      </c>
      <c r="L1280" s="404">
        <v>689.7</v>
      </c>
      <c r="M1280" s="156">
        <v>1</v>
      </c>
      <c r="N1280" s="213"/>
      <c r="O1280" s="157">
        <f t="shared" si="61"/>
        <v>0</v>
      </c>
      <c r="P1280" s="255">
        <v>4607109950364</v>
      </c>
      <c r="Q1280" s="256">
        <v>2025</v>
      </c>
      <c r="R1280" s="212" t="s">
        <v>6500</v>
      </c>
    </row>
    <row r="1281" spans="1:18" ht="58.35" customHeight="1">
      <c r="A1281" s="209">
        <v>1268</v>
      </c>
      <c r="B1281" s="211">
        <v>6776</v>
      </c>
      <c r="C1281" s="477" t="s">
        <v>9983</v>
      </c>
      <c r="D1281" s="274"/>
      <c r="E1281" s="402" t="s">
        <v>6494</v>
      </c>
      <c r="F1281" s="403" t="s">
        <v>10083</v>
      </c>
      <c r="G1281" s="429" t="s">
        <v>10084</v>
      </c>
      <c r="H1281" s="250" t="str">
        <f t="shared" si="60"/>
        <v>фото</v>
      </c>
      <c r="I1281" s="153" t="s">
        <v>10158</v>
      </c>
      <c r="J1281" s="321" t="s">
        <v>169</v>
      </c>
      <c r="K1281" s="322">
        <v>1</v>
      </c>
      <c r="L1281" s="404">
        <v>689.7</v>
      </c>
      <c r="M1281" s="156">
        <v>1</v>
      </c>
      <c r="N1281" s="213"/>
      <c r="O1281" s="157">
        <f t="shared" si="61"/>
        <v>0</v>
      </c>
      <c r="P1281" s="255">
        <v>4607109962817</v>
      </c>
      <c r="Q1281" s="256">
        <v>2025</v>
      </c>
      <c r="R1281" s="212" t="s">
        <v>6500</v>
      </c>
    </row>
    <row r="1282" spans="1:18" ht="58.35" customHeight="1">
      <c r="A1282" s="209">
        <v>1269</v>
      </c>
      <c r="B1282" s="211">
        <v>8168</v>
      </c>
      <c r="C1282" s="477" t="s">
        <v>9984</v>
      </c>
      <c r="D1282" s="274"/>
      <c r="E1282" s="402" t="s">
        <v>6494</v>
      </c>
      <c r="F1282" s="403" t="s">
        <v>10085</v>
      </c>
      <c r="G1282" s="429" t="s">
        <v>10086</v>
      </c>
      <c r="H1282" s="250" t="str">
        <f t="shared" si="60"/>
        <v>фото</v>
      </c>
      <c r="I1282" s="153" t="s">
        <v>10159</v>
      </c>
      <c r="J1282" s="321" t="s">
        <v>169</v>
      </c>
      <c r="K1282" s="322">
        <v>1</v>
      </c>
      <c r="L1282" s="404">
        <v>689.7</v>
      </c>
      <c r="M1282" s="156">
        <v>1</v>
      </c>
      <c r="N1282" s="213"/>
      <c r="O1282" s="157">
        <f t="shared" si="61"/>
        <v>0</v>
      </c>
      <c r="P1282" s="255">
        <v>4607109923283</v>
      </c>
      <c r="Q1282" s="256">
        <v>2025</v>
      </c>
      <c r="R1282" s="212" t="s">
        <v>6500</v>
      </c>
    </row>
    <row r="1283" spans="1:18" ht="39" customHeight="1">
      <c r="A1283" s="209">
        <v>1270</v>
      </c>
      <c r="B1283" s="211">
        <v>693</v>
      </c>
      <c r="C1283" s="477" t="s">
        <v>11312</v>
      </c>
      <c r="D1283" s="274"/>
      <c r="E1283" s="486" t="s">
        <v>6494</v>
      </c>
      <c r="F1283" s="487" t="s">
        <v>11030</v>
      </c>
      <c r="G1283" s="488" t="s">
        <v>11031</v>
      </c>
      <c r="H1283" s="250" t="str">
        <f t="shared" si="60"/>
        <v>фото</v>
      </c>
      <c r="I1283" s="153" t="s">
        <v>11191</v>
      </c>
      <c r="J1283" s="321" t="s">
        <v>169</v>
      </c>
      <c r="K1283" s="322">
        <v>1</v>
      </c>
      <c r="L1283" s="404">
        <v>689.7</v>
      </c>
      <c r="M1283" s="156">
        <v>1</v>
      </c>
      <c r="N1283" s="213"/>
      <c r="O1283" s="157">
        <f t="shared" si="61"/>
        <v>0</v>
      </c>
      <c r="P1283" s="255">
        <v>4607109975701</v>
      </c>
      <c r="Q1283" s="164" t="s">
        <v>190</v>
      </c>
      <c r="R1283" s="212" t="s">
        <v>6500</v>
      </c>
    </row>
    <row r="1284" spans="1:18" ht="54" customHeight="1">
      <c r="A1284" s="209">
        <v>1271</v>
      </c>
      <c r="B1284" s="211">
        <v>4110</v>
      </c>
      <c r="C1284" s="477" t="s">
        <v>11313</v>
      </c>
      <c r="D1284" s="274"/>
      <c r="E1284" s="486" t="s">
        <v>6494</v>
      </c>
      <c r="F1284" s="487" t="s">
        <v>11032</v>
      </c>
      <c r="G1284" s="488" t="s">
        <v>11033</v>
      </c>
      <c r="H1284" s="250" t="str">
        <f t="shared" si="60"/>
        <v>фото</v>
      </c>
      <c r="I1284" s="153" t="s">
        <v>11192</v>
      </c>
      <c r="J1284" s="321" t="s">
        <v>169</v>
      </c>
      <c r="K1284" s="322">
        <v>1</v>
      </c>
      <c r="L1284" s="404">
        <v>655</v>
      </c>
      <c r="M1284" s="156">
        <v>1</v>
      </c>
      <c r="N1284" s="213"/>
      <c r="O1284" s="157">
        <f t="shared" si="61"/>
        <v>0</v>
      </c>
      <c r="P1284" s="255">
        <v>4607109954591</v>
      </c>
      <c r="Q1284" s="164" t="s">
        <v>190</v>
      </c>
      <c r="R1284" s="212" t="s">
        <v>6500</v>
      </c>
    </row>
    <row r="1285" spans="1:18" ht="58.15" customHeight="1">
      <c r="A1285" s="209">
        <v>1272</v>
      </c>
      <c r="B1285" s="211">
        <v>16244</v>
      </c>
      <c r="C1285" s="477" t="s">
        <v>6564</v>
      </c>
      <c r="D1285" s="274"/>
      <c r="E1285" s="402" t="s">
        <v>6494</v>
      </c>
      <c r="F1285" s="403" t="s">
        <v>6565</v>
      </c>
      <c r="G1285" s="429" t="s">
        <v>6566</v>
      </c>
      <c r="H1285" s="250" t="str">
        <f t="shared" si="60"/>
        <v>фото</v>
      </c>
      <c r="I1285" s="153" t="s">
        <v>6567</v>
      </c>
      <c r="J1285" s="321" t="s">
        <v>169</v>
      </c>
      <c r="K1285" s="322">
        <v>1</v>
      </c>
      <c r="L1285" s="404">
        <v>653.5</v>
      </c>
      <c r="M1285" s="156">
        <v>1</v>
      </c>
      <c r="N1285" s="213"/>
      <c r="O1285" s="157">
        <f t="shared" si="61"/>
        <v>0</v>
      </c>
      <c r="P1285" s="255">
        <v>4607109913901</v>
      </c>
      <c r="Q1285" s="256"/>
      <c r="R1285" s="212" t="s">
        <v>6500</v>
      </c>
    </row>
    <row r="1286" spans="1:18" ht="58.15" customHeight="1">
      <c r="A1286" s="209">
        <v>1273</v>
      </c>
      <c r="B1286" s="211">
        <v>13255</v>
      </c>
      <c r="C1286" s="477" t="s">
        <v>8715</v>
      </c>
      <c r="D1286" s="274"/>
      <c r="E1286" s="402" t="s">
        <v>6494</v>
      </c>
      <c r="F1286" s="403" t="s">
        <v>9027</v>
      </c>
      <c r="G1286" s="429" t="s">
        <v>9028</v>
      </c>
      <c r="H1286" s="250" t="str">
        <f t="shared" si="60"/>
        <v>фото</v>
      </c>
      <c r="I1286" s="153" t="s">
        <v>8836</v>
      </c>
      <c r="J1286" s="321" t="s">
        <v>169</v>
      </c>
      <c r="K1286" s="322">
        <v>1</v>
      </c>
      <c r="L1286" s="404">
        <v>655</v>
      </c>
      <c r="M1286" s="156">
        <v>1</v>
      </c>
      <c r="N1286" s="213"/>
      <c r="O1286" s="157">
        <f t="shared" si="61"/>
        <v>0</v>
      </c>
      <c r="P1286" s="255">
        <v>4607109921463</v>
      </c>
      <c r="Q1286" s="256"/>
      <c r="R1286" s="212" t="s">
        <v>6500</v>
      </c>
    </row>
    <row r="1287" spans="1:18" ht="58.35" customHeight="1">
      <c r="A1287" s="209">
        <v>1274</v>
      </c>
      <c r="B1287" s="211">
        <v>6777</v>
      </c>
      <c r="C1287" s="477" t="s">
        <v>9985</v>
      </c>
      <c r="D1287" s="274"/>
      <c r="E1287" s="402" t="s">
        <v>6494</v>
      </c>
      <c r="F1287" s="403" t="s">
        <v>10087</v>
      </c>
      <c r="G1287" s="429" t="s">
        <v>10088</v>
      </c>
      <c r="H1287" s="250" t="str">
        <f t="shared" si="60"/>
        <v>фото</v>
      </c>
      <c r="I1287" s="153" t="s">
        <v>10160</v>
      </c>
      <c r="J1287" s="321" t="s">
        <v>169</v>
      </c>
      <c r="K1287" s="322">
        <v>1</v>
      </c>
      <c r="L1287" s="404">
        <v>655</v>
      </c>
      <c r="M1287" s="156">
        <v>1</v>
      </c>
      <c r="N1287" s="213"/>
      <c r="O1287" s="157">
        <f t="shared" si="61"/>
        <v>0</v>
      </c>
      <c r="P1287" s="255">
        <v>4607109950531</v>
      </c>
      <c r="Q1287" s="256">
        <v>2025</v>
      </c>
      <c r="R1287" s="212" t="s">
        <v>6500</v>
      </c>
    </row>
    <row r="1288" spans="1:18" ht="47.85" customHeight="1">
      <c r="A1288" s="209">
        <v>1275</v>
      </c>
      <c r="B1288" s="211">
        <v>698</v>
      </c>
      <c r="C1288" s="477" t="s">
        <v>11314</v>
      </c>
      <c r="D1288" s="274"/>
      <c r="E1288" s="486" t="s">
        <v>6494</v>
      </c>
      <c r="F1288" s="487" t="s">
        <v>11034</v>
      </c>
      <c r="G1288" s="488" t="s">
        <v>11035</v>
      </c>
      <c r="H1288" s="250" t="str">
        <f t="shared" si="60"/>
        <v>фото</v>
      </c>
      <c r="I1288" s="153" t="s">
        <v>11193</v>
      </c>
      <c r="J1288" s="321" t="s">
        <v>169</v>
      </c>
      <c r="K1288" s="322">
        <v>1</v>
      </c>
      <c r="L1288" s="404">
        <v>655</v>
      </c>
      <c r="M1288" s="156">
        <v>1</v>
      </c>
      <c r="N1288" s="213"/>
      <c r="O1288" s="157">
        <f t="shared" si="61"/>
        <v>0</v>
      </c>
      <c r="P1288" s="255">
        <v>4607109958384</v>
      </c>
      <c r="Q1288" s="164" t="s">
        <v>190</v>
      </c>
      <c r="R1288" s="212" t="s">
        <v>6500</v>
      </c>
    </row>
    <row r="1289" spans="1:18" ht="58.15" customHeight="1">
      <c r="A1289" s="209">
        <v>1276</v>
      </c>
      <c r="B1289" s="211">
        <v>1688</v>
      </c>
      <c r="C1289" s="477" t="s">
        <v>6568</v>
      </c>
      <c r="D1289" s="274"/>
      <c r="E1289" s="402" t="s">
        <v>6494</v>
      </c>
      <c r="F1289" s="403" t="s">
        <v>6569</v>
      </c>
      <c r="G1289" s="429" t="s">
        <v>6570</v>
      </c>
      <c r="H1289" s="250" t="str">
        <f t="shared" si="60"/>
        <v>фото</v>
      </c>
      <c r="I1289" s="153" t="s">
        <v>6571</v>
      </c>
      <c r="J1289" s="321" t="s">
        <v>169</v>
      </c>
      <c r="K1289" s="322">
        <v>1</v>
      </c>
      <c r="L1289" s="404">
        <v>204.4</v>
      </c>
      <c r="M1289" s="156">
        <v>1</v>
      </c>
      <c r="N1289" s="213"/>
      <c r="O1289" s="157">
        <f t="shared" si="61"/>
        <v>0</v>
      </c>
      <c r="P1289" s="255">
        <v>4607109958407</v>
      </c>
      <c r="Q1289" s="428"/>
      <c r="R1289" s="212" t="s">
        <v>6500</v>
      </c>
    </row>
    <row r="1290" spans="1:18" ht="58.15" customHeight="1">
      <c r="A1290" s="209">
        <v>1277</v>
      </c>
      <c r="B1290" s="211">
        <v>3760</v>
      </c>
      <c r="C1290" s="477" t="s">
        <v>6533</v>
      </c>
      <c r="D1290" s="274"/>
      <c r="E1290" s="402" t="s">
        <v>6494</v>
      </c>
      <c r="F1290" s="403" t="s">
        <v>6534</v>
      </c>
      <c r="G1290" s="429" t="s">
        <v>6535</v>
      </c>
      <c r="H1290" s="250" t="str">
        <f t="shared" si="60"/>
        <v>фото</v>
      </c>
      <c r="I1290" s="153" t="s">
        <v>6536</v>
      </c>
      <c r="J1290" s="321" t="s">
        <v>169</v>
      </c>
      <c r="K1290" s="322">
        <v>1</v>
      </c>
      <c r="L1290" s="404">
        <v>655</v>
      </c>
      <c r="M1290" s="156">
        <v>1</v>
      </c>
      <c r="N1290" s="213"/>
      <c r="O1290" s="157">
        <f t="shared" si="61"/>
        <v>0</v>
      </c>
      <c r="P1290" s="255">
        <v>4607109975015</v>
      </c>
      <c r="Q1290" s="256"/>
      <c r="R1290" s="212" t="s">
        <v>6500</v>
      </c>
    </row>
    <row r="1291" spans="1:18" ht="58.15" customHeight="1">
      <c r="A1291" s="209">
        <v>1278</v>
      </c>
      <c r="B1291" s="211">
        <v>3112</v>
      </c>
      <c r="C1291" s="477" t="s">
        <v>6509</v>
      </c>
      <c r="D1291" s="274"/>
      <c r="E1291" s="402" t="s">
        <v>6494</v>
      </c>
      <c r="F1291" s="403" t="s">
        <v>6510</v>
      </c>
      <c r="G1291" s="429" t="s">
        <v>6511</v>
      </c>
      <c r="H1291" s="250" t="str">
        <f t="shared" si="60"/>
        <v>фото</v>
      </c>
      <c r="I1291" s="153" t="s">
        <v>6512</v>
      </c>
      <c r="J1291" s="321" t="s">
        <v>169</v>
      </c>
      <c r="K1291" s="322">
        <v>1</v>
      </c>
      <c r="L1291" s="404">
        <v>655</v>
      </c>
      <c r="M1291" s="156">
        <v>1</v>
      </c>
      <c r="N1291" s="213"/>
      <c r="O1291" s="157">
        <f t="shared" si="61"/>
        <v>0</v>
      </c>
      <c r="P1291" s="255">
        <v>4607109927243</v>
      </c>
      <c r="Q1291" s="256"/>
      <c r="R1291" s="212" t="s">
        <v>6500</v>
      </c>
    </row>
    <row r="1292" spans="1:18" ht="58.15" customHeight="1">
      <c r="A1292" s="209">
        <v>1279</v>
      </c>
      <c r="B1292" s="211">
        <v>6963</v>
      </c>
      <c r="C1292" s="477" t="s">
        <v>6521</v>
      </c>
      <c r="D1292" s="274"/>
      <c r="E1292" s="402" t="s">
        <v>6494</v>
      </c>
      <c r="F1292" s="403" t="s">
        <v>6522</v>
      </c>
      <c r="G1292" s="429" t="s">
        <v>6523</v>
      </c>
      <c r="H1292" s="250" t="str">
        <f t="shared" si="60"/>
        <v>фото</v>
      </c>
      <c r="I1292" s="153" t="s">
        <v>6524</v>
      </c>
      <c r="J1292" s="321" t="s">
        <v>169</v>
      </c>
      <c r="K1292" s="322">
        <v>1</v>
      </c>
      <c r="L1292" s="404">
        <v>655</v>
      </c>
      <c r="M1292" s="156">
        <v>1</v>
      </c>
      <c r="N1292" s="213"/>
      <c r="O1292" s="157">
        <f t="shared" si="61"/>
        <v>0</v>
      </c>
      <c r="P1292" s="255">
        <v>4607109946077</v>
      </c>
      <c r="Q1292" s="256"/>
      <c r="R1292" s="212" t="s">
        <v>6500</v>
      </c>
    </row>
    <row r="1293" spans="1:18" ht="18" customHeight="1">
      <c r="A1293" s="209">
        <v>1280</v>
      </c>
      <c r="B1293" s="136"/>
      <c r="C1293" s="136"/>
      <c r="D1293" s="137"/>
      <c r="E1293" s="249"/>
      <c r="F1293" s="327" t="s">
        <v>6661</v>
      </c>
      <c r="G1293" s="140"/>
      <c r="H1293" s="141"/>
      <c r="I1293" s="142"/>
      <c r="J1293" s="143"/>
      <c r="K1293" s="143"/>
      <c r="L1293" s="263"/>
      <c r="M1293" s="141"/>
      <c r="N1293" s="141"/>
      <c r="O1293" s="141"/>
      <c r="P1293" s="141"/>
      <c r="Q1293" s="141"/>
      <c r="R1293" s="254"/>
    </row>
    <row r="1294" spans="1:18" ht="15">
      <c r="A1294" s="209">
        <v>1281</v>
      </c>
      <c r="B1294" s="148"/>
      <c r="C1294" s="204"/>
      <c r="D1294" s="204"/>
      <c r="E1294" s="261"/>
      <c r="F1294" s="147" t="s">
        <v>6662</v>
      </c>
      <c r="G1294" s="373"/>
      <c r="H1294" s="148"/>
      <c r="I1294" s="149"/>
      <c r="J1294" s="204"/>
      <c r="K1294" s="210"/>
      <c r="L1294" s="264"/>
      <c r="M1294" s="203"/>
      <c r="N1294" s="204"/>
      <c r="O1294" s="204"/>
      <c r="P1294" s="204"/>
      <c r="Q1294" s="204"/>
      <c r="R1294" s="204"/>
    </row>
    <row r="1295" spans="1:18" ht="58.15" customHeight="1">
      <c r="A1295" s="209">
        <v>1282</v>
      </c>
      <c r="B1295" s="211">
        <v>4394</v>
      </c>
      <c r="C1295" s="477" t="s">
        <v>6690</v>
      </c>
      <c r="D1295" s="274"/>
      <c r="E1295" s="402" t="s">
        <v>6689</v>
      </c>
      <c r="F1295" s="403" t="s">
        <v>6691</v>
      </c>
      <c r="G1295" s="429" t="s">
        <v>6692</v>
      </c>
      <c r="H1295" s="250" t="str">
        <f t="shared" ref="H1295:H1333" si="62">HYPERLINK("https://www.gardenbulbs.ru/images/vesna_CL/thumbnails/"&amp;C1295&amp;".jpg","фото")</f>
        <v>фото</v>
      </c>
      <c r="I1295" s="153" t="s">
        <v>6693</v>
      </c>
      <c r="J1295" s="478" t="s">
        <v>11194</v>
      </c>
      <c r="K1295" s="322">
        <v>2</v>
      </c>
      <c r="L1295" s="404">
        <v>354.3</v>
      </c>
      <c r="M1295" s="156">
        <v>1</v>
      </c>
      <c r="N1295" s="213"/>
      <c r="O1295" s="157">
        <f t="shared" ref="O1295:O1333" si="63">IF(ISERROR(L1295*N1295),0,L1295*N1295)</f>
        <v>0</v>
      </c>
      <c r="P1295" s="255">
        <v>4607109988152</v>
      </c>
      <c r="Q1295" s="256"/>
      <c r="R1295" s="212" t="s">
        <v>6694</v>
      </c>
    </row>
    <row r="1296" spans="1:18" ht="58.15" customHeight="1">
      <c r="A1296" s="209">
        <v>1283</v>
      </c>
      <c r="B1296" s="211">
        <v>13317</v>
      </c>
      <c r="C1296" s="477" t="s">
        <v>11315</v>
      </c>
      <c r="D1296" s="274"/>
      <c r="E1296" s="402" t="s">
        <v>6689</v>
      </c>
      <c r="F1296" s="403" t="s">
        <v>11036</v>
      </c>
      <c r="G1296" s="429" t="s">
        <v>11037</v>
      </c>
      <c r="H1296" s="250" t="str">
        <f t="shared" si="62"/>
        <v>фото</v>
      </c>
      <c r="I1296" s="153" t="s">
        <v>11195</v>
      </c>
      <c r="J1296" s="478" t="s">
        <v>11194</v>
      </c>
      <c r="K1296" s="322">
        <v>2</v>
      </c>
      <c r="L1296" s="404">
        <v>347.1</v>
      </c>
      <c r="M1296" s="156">
        <v>1</v>
      </c>
      <c r="N1296" s="213"/>
      <c r="O1296" s="157">
        <f t="shared" si="63"/>
        <v>0</v>
      </c>
      <c r="P1296" s="255">
        <v>4607109920985</v>
      </c>
      <c r="Q1296" s="256"/>
      <c r="R1296" s="212" t="s">
        <v>11099</v>
      </c>
    </row>
    <row r="1297" spans="1:18" ht="58.15" customHeight="1">
      <c r="A1297" s="209">
        <v>1284</v>
      </c>
      <c r="B1297" s="211">
        <v>4395</v>
      </c>
      <c r="C1297" s="477" t="s">
        <v>6695</v>
      </c>
      <c r="D1297" s="274"/>
      <c r="E1297" s="402" t="s">
        <v>6689</v>
      </c>
      <c r="F1297" s="403" t="s">
        <v>6696</v>
      </c>
      <c r="G1297" s="429" t="s">
        <v>6697</v>
      </c>
      <c r="H1297" s="250" t="str">
        <f t="shared" si="62"/>
        <v>фото</v>
      </c>
      <c r="I1297" s="153" t="s">
        <v>6698</v>
      </c>
      <c r="J1297" s="478" t="s">
        <v>11194</v>
      </c>
      <c r="K1297" s="322">
        <v>2</v>
      </c>
      <c r="L1297" s="404">
        <v>354.3</v>
      </c>
      <c r="M1297" s="156">
        <v>1</v>
      </c>
      <c r="N1297" s="213"/>
      <c r="O1297" s="157">
        <f t="shared" si="63"/>
        <v>0</v>
      </c>
      <c r="P1297" s="255">
        <v>4607109988169</v>
      </c>
      <c r="Q1297" s="256"/>
      <c r="R1297" s="212" t="s">
        <v>6694</v>
      </c>
    </row>
    <row r="1298" spans="1:18" ht="58.35" customHeight="1">
      <c r="A1298" s="209">
        <v>1285</v>
      </c>
      <c r="B1298" s="211">
        <v>6778</v>
      </c>
      <c r="C1298" s="477" t="s">
        <v>9986</v>
      </c>
      <c r="D1298" s="274"/>
      <c r="E1298" s="402" t="s">
        <v>10089</v>
      </c>
      <c r="F1298" s="403" t="s">
        <v>10090</v>
      </c>
      <c r="G1298" s="429" t="s">
        <v>10091</v>
      </c>
      <c r="H1298" s="250" t="str">
        <f t="shared" si="62"/>
        <v>фото</v>
      </c>
      <c r="I1298" s="153" t="s">
        <v>10161</v>
      </c>
      <c r="J1298" s="321" t="s">
        <v>169</v>
      </c>
      <c r="K1298" s="322">
        <v>1</v>
      </c>
      <c r="L1298" s="404">
        <v>327</v>
      </c>
      <c r="M1298" s="156">
        <v>1</v>
      </c>
      <c r="N1298" s="213"/>
      <c r="O1298" s="157">
        <f t="shared" si="63"/>
        <v>0</v>
      </c>
      <c r="P1298" s="255">
        <v>4607109931028</v>
      </c>
      <c r="Q1298" s="256">
        <v>2025</v>
      </c>
      <c r="R1298" s="212" t="s">
        <v>10177</v>
      </c>
    </row>
    <row r="1299" spans="1:18" ht="58.15" customHeight="1">
      <c r="A1299" s="209">
        <v>1286</v>
      </c>
      <c r="B1299" s="211">
        <v>4555</v>
      </c>
      <c r="C1299" s="477" t="s">
        <v>8716</v>
      </c>
      <c r="D1299" s="274"/>
      <c r="E1299" s="402" t="s">
        <v>6725</v>
      </c>
      <c r="F1299" s="403" t="s">
        <v>6726</v>
      </c>
      <c r="G1299" s="429" t="s">
        <v>6727</v>
      </c>
      <c r="H1299" s="250" t="str">
        <f t="shared" si="62"/>
        <v>фото</v>
      </c>
      <c r="I1299" s="153" t="s">
        <v>6728</v>
      </c>
      <c r="J1299" s="321" t="s">
        <v>169</v>
      </c>
      <c r="K1299" s="322">
        <v>2</v>
      </c>
      <c r="L1299" s="404">
        <v>263.10000000000002</v>
      </c>
      <c r="M1299" s="156">
        <v>1</v>
      </c>
      <c r="N1299" s="213"/>
      <c r="O1299" s="157">
        <f t="shared" si="63"/>
        <v>0</v>
      </c>
      <c r="P1299" s="255">
        <v>4607109989760</v>
      </c>
      <c r="Q1299" s="256"/>
      <c r="R1299" s="212" t="s">
        <v>6729</v>
      </c>
    </row>
    <row r="1300" spans="1:18" ht="58.15" customHeight="1">
      <c r="A1300" s="209">
        <v>1287</v>
      </c>
      <c r="B1300" s="211">
        <v>5718</v>
      </c>
      <c r="C1300" s="477" t="s">
        <v>6663</v>
      </c>
      <c r="D1300" s="274"/>
      <c r="E1300" s="402" t="s">
        <v>6664</v>
      </c>
      <c r="F1300" s="403" t="s">
        <v>6665</v>
      </c>
      <c r="G1300" s="429" t="s">
        <v>6666</v>
      </c>
      <c r="H1300" s="250" t="str">
        <f t="shared" si="62"/>
        <v>фото</v>
      </c>
      <c r="I1300" s="153" t="s">
        <v>6667</v>
      </c>
      <c r="J1300" s="321" t="s">
        <v>169</v>
      </c>
      <c r="K1300" s="322">
        <v>1</v>
      </c>
      <c r="L1300" s="404">
        <v>300.3</v>
      </c>
      <c r="M1300" s="156">
        <v>1</v>
      </c>
      <c r="N1300" s="213"/>
      <c r="O1300" s="157">
        <f t="shared" si="63"/>
        <v>0</v>
      </c>
      <c r="P1300" s="255">
        <v>4607109932476</v>
      </c>
      <c r="Q1300" s="256"/>
      <c r="R1300" s="212" t="s">
        <v>6668</v>
      </c>
    </row>
    <row r="1301" spans="1:18" ht="58.15" customHeight="1">
      <c r="A1301" s="209">
        <v>1288</v>
      </c>
      <c r="B1301" s="211">
        <v>4178</v>
      </c>
      <c r="C1301" s="477" t="s">
        <v>6669</v>
      </c>
      <c r="D1301" s="274"/>
      <c r="E1301" s="402" t="s">
        <v>6664</v>
      </c>
      <c r="F1301" s="403" t="s">
        <v>6670</v>
      </c>
      <c r="G1301" s="429" t="s">
        <v>6671</v>
      </c>
      <c r="H1301" s="250" t="str">
        <f t="shared" si="62"/>
        <v>фото</v>
      </c>
      <c r="I1301" s="153" t="s">
        <v>6672</v>
      </c>
      <c r="J1301" s="321" t="s">
        <v>169</v>
      </c>
      <c r="K1301" s="322">
        <v>1</v>
      </c>
      <c r="L1301" s="404">
        <v>300.3</v>
      </c>
      <c r="M1301" s="156">
        <v>1</v>
      </c>
      <c r="N1301" s="213"/>
      <c r="O1301" s="157">
        <f t="shared" si="63"/>
        <v>0</v>
      </c>
      <c r="P1301" s="255">
        <v>4607109983966</v>
      </c>
      <c r="Q1301" s="256"/>
      <c r="R1301" s="212" t="s">
        <v>6673</v>
      </c>
    </row>
    <row r="1302" spans="1:18" ht="58.15" customHeight="1">
      <c r="A1302" s="209">
        <v>1289</v>
      </c>
      <c r="B1302" s="211">
        <v>2495</v>
      </c>
      <c r="C1302" s="477" t="s">
        <v>6674</v>
      </c>
      <c r="D1302" s="274"/>
      <c r="E1302" s="402" t="s">
        <v>6664</v>
      </c>
      <c r="F1302" s="403" t="s">
        <v>6675</v>
      </c>
      <c r="G1302" s="429" t="s">
        <v>6676</v>
      </c>
      <c r="H1302" s="250" t="str">
        <f t="shared" si="62"/>
        <v>фото</v>
      </c>
      <c r="I1302" s="153" t="s">
        <v>6677</v>
      </c>
      <c r="J1302" s="321" t="s">
        <v>169</v>
      </c>
      <c r="K1302" s="322">
        <v>1</v>
      </c>
      <c r="L1302" s="404">
        <v>300.3</v>
      </c>
      <c r="M1302" s="156">
        <v>1</v>
      </c>
      <c r="N1302" s="213"/>
      <c r="O1302" s="157">
        <f t="shared" si="63"/>
        <v>0</v>
      </c>
      <c r="P1302" s="255">
        <v>4607109974186</v>
      </c>
      <c r="Q1302" s="256"/>
      <c r="R1302" s="212" t="s">
        <v>6668</v>
      </c>
    </row>
    <row r="1303" spans="1:18" ht="58.15" customHeight="1">
      <c r="A1303" s="209">
        <v>1290</v>
      </c>
      <c r="B1303" s="211">
        <v>704</v>
      </c>
      <c r="C1303" s="477" t="s">
        <v>6682</v>
      </c>
      <c r="D1303" s="274"/>
      <c r="E1303" s="402" t="s">
        <v>6664</v>
      </c>
      <c r="F1303" s="403" t="s">
        <v>6683</v>
      </c>
      <c r="G1303" s="429" t="s">
        <v>6684</v>
      </c>
      <c r="H1303" s="250" t="str">
        <f t="shared" si="62"/>
        <v>фото</v>
      </c>
      <c r="I1303" s="153" t="s">
        <v>6685</v>
      </c>
      <c r="J1303" s="321" t="s">
        <v>169</v>
      </c>
      <c r="K1303" s="322">
        <v>1</v>
      </c>
      <c r="L1303" s="404">
        <v>300.3</v>
      </c>
      <c r="M1303" s="156">
        <v>1</v>
      </c>
      <c r="N1303" s="213"/>
      <c r="O1303" s="157">
        <f t="shared" si="63"/>
        <v>0</v>
      </c>
      <c r="P1303" s="255">
        <v>4607109952566</v>
      </c>
      <c r="Q1303" s="256"/>
      <c r="R1303" s="212" t="s">
        <v>6668</v>
      </c>
    </row>
    <row r="1304" spans="1:18" ht="58.15" customHeight="1">
      <c r="A1304" s="209">
        <v>1291</v>
      </c>
      <c r="B1304" s="211">
        <v>4391</v>
      </c>
      <c r="C1304" s="477" t="s">
        <v>6678</v>
      </c>
      <c r="D1304" s="274"/>
      <c r="E1304" s="402" t="s">
        <v>6664</v>
      </c>
      <c r="F1304" s="403" t="s">
        <v>6679</v>
      </c>
      <c r="G1304" s="429" t="s">
        <v>6680</v>
      </c>
      <c r="H1304" s="250" t="str">
        <f t="shared" si="62"/>
        <v>фото</v>
      </c>
      <c r="I1304" s="153" t="s">
        <v>6681</v>
      </c>
      <c r="J1304" s="321" t="s">
        <v>169</v>
      </c>
      <c r="K1304" s="322">
        <v>1</v>
      </c>
      <c r="L1304" s="404">
        <v>300.3</v>
      </c>
      <c r="M1304" s="156">
        <v>1</v>
      </c>
      <c r="N1304" s="213"/>
      <c r="O1304" s="157">
        <f t="shared" si="63"/>
        <v>0</v>
      </c>
      <c r="P1304" s="255">
        <v>4607109988121</v>
      </c>
      <c r="Q1304" s="256"/>
      <c r="R1304" s="212" t="s">
        <v>6668</v>
      </c>
    </row>
    <row r="1305" spans="1:18" ht="58.15" customHeight="1">
      <c r="A1305" s="209">
        <v>1292</v>
      </c>
      <c r="B1305" s="211">
        <v>4179</v>
      </c>
      <c r="C1305" s="477" t="s">
        <v>6686</v>
      </c>
      <c r="D1305" s="274"/>
      <c r="E1305" s="402" t="s">
        <v>6664</v>
      </c>
      <c r="F1305" s="403" t="s">
        <v>6687</v>
      </c>
      <c r="G1305" s="429" t="s">
        <v>3714</v>
      </c>
      <c r="H1305" s="250" t="str">
        <f t="shared" si="62"/>
        <v>фото</v>
      </c>
      <c r="I1305" s="153" t="s">
        <v>6688</v>
      </c>
      <c r="J1305" s="321" t="s">
        <v>169</v>
      </c>
      <c r="K1305" s="322">
        <v>1</v>
      </c>
      <c r="L1305" s="404">
        <v>300.3</v>
      </c>
      <c r="M1305" s="156">
        <v>1</v>
      </c>
      <c r="N1305" s="213"/>
      <c r="O1305" s="157">
        <f t="shared" si="63"/>
        <v>0</v>
      </c>
      <c r="P1305" s="255">
        <v>4607109983973</v>
      </c>
      <c r="Q1305" s="256"/>
      <c r="R1305" s="212" t="s">
        <v>6668</v>
      </c>
    </row>
    <row r="1306" spans="1:18" ht="58.35" customHeight="1">
      <c r="A1306" s="209">
        <v>1293</v>
      </c>
      <c r="B1306" s="211">
        <v>4392</v>
      </c>
      <c r="C1306" s="477" t="s">
        <v>9987</v>
      </c>
      <c r="D1306" s="274"/>
      <c r="E1306" s="402" t="s">
        <v>6664</v>
      </c>
      <c r="F1306" s="403" t="s">
        <v>10092</v>
      </c>
      <c r="G1306" s="429" t="s">
        <v>10093</v>
      </c>
      <c r="H1306" s="250" t="str">
        <f t="shared" si="62"/>
        <v>фото</v>
      </c>
      <c r="I1306" s="153" t="s">
        <v>10162</v>
      </c>
      <c r="J1306" s="321" t="s">
        <v>169</v>
      </c>
      <c r="K1306" s="322">
        <v>1</v>
      </c>
      <c r="L1306" s="404">
        <v>300.3</v>
      </c>
      <c r="M1306" s="156">
        <v>1</v>
      </c>
      <c r="N1306" s="213"/>
      <c r="O1306" s="157">
        <f t="shared" si="63"/>
        <v>0</v>
      </c>
      <c r="P1306" s="255">
        <v>4607109988138</v>
      </c>
      <c r="Q1306" s="256"/>
      <c r="R1306" s="212" t="s">
        <v>6668</v>
      </c>
    </row>
    <row r="1307" spans="1:18" ht="50.65" customHeight="1">
      <c r="A1307" s="209">
        <v>1294</v>
      </c>
      <c r="B1307" s="211">
        <v>3940</v>
      </c>
      <c r="C1307" s="477" t="s">
        <v>11316</v>
      </c>
      <c r="D1307" s="274"/>
      <c r="E1307" s="486" t="s">
        <v>6664</v>
      </c>
      <c r="F1307" s="487" t="s">
        <v>11038</v>
      </c>
      <c r="G1307" s="488" t="s">
        <v>11039</v>
      </c>
      <c r="H1307" s="250" t="str">
        <f t="shared" si="62"/>
        <v>фото</v>
      </c>
      <c r="I1307" s="153" t="s">
        <v>11196</v>
      </c>
      <c r="J1307" s="321" t="s">
        <v>169</v>
      </c>
      <c r="K1307" s="322">
        <v>1</v>
      </c>
      <c r="L1307" s="404">
        <v>321.60000000000002</v>
      </c>
      <c r="M1307" s="156">
        <v>1</v>
      </c>
      <c r="N1307" s="213"/>
      <c r="O1307" s="157">
        <f t="shared" si="63"/>
        <v>0</v>
      </c>
      <c r="P1307" s="255">
        <v>4607109927984</v>
      </c>
      <c r="Q1307" s="164" t="s">
        <v>190</v>
      </c>
      <c r="R1307" s="212" t="s">
        <v>6673</v>
      </c>
    </row>
    <row r="1308" spans="1:18" ht="48">
      <c r="A1308" s="209">
        <v>1295</v>
      </c>
      <c r="B1308" s="211">
        <v>3078</v>
      </c>
      <c r="C1308" s="477" t="s">
        <v>11317</v>
      </c>
      <c r="D1308" s="274"/>
      <c r="E1308" s="486" t="s">
        <v>6737</v>
      </c>
      <c r="F1308" s="487" t="s">
        <v>11040</v>
      </c>
      <c r="G1308" s="488" t="s">
        <v>11041</v>
      </c>
      <c r="H1308" s="250" t="str">
        <f t="shared" si="62"/>
        <v>фото</v>
      </c>
      <c r="I1308" s="153" t="s">
        <v>11197</v>
      </c>
      <c r="J1308" s="478" t="s">
        <v>11194</v>
      </c>
      <c r="K1308" s="322">
        <v>1</v>
      </c>
      <c r="L1308" s="404">
        <v>753.30000000000007</v>
      </c>
      <c r="M1308" s="156">
        <v>1</v>
      </c>
      <c r="N1308" s="213"/>
      <c r="O1308" s="157">
        <f t="shared" si="63"/>
        <v>0</v>
      </c>
      <c r="P1308" s="255">
        <v>4607109989807</v>
      </c>
      <c r="Q1308" s="164" t="s">
        <v>190</v>
      </c>
      <c r="R1308" s="212" t="s">
        <v>6741</v>
      </c>
    </row>
    <row r="1309" spans="1:18" ht="58.15" customHeight="1">
      <c r="A1309" s="209">
        <v>1296</v>
      </c>
      <c r="B1309" s="211">
        <v>6883</v>
      </c>
      <c r="C1309" s="477" t="s">
        <v>6768</v>
      </c>
      <c r="D1309" s="274"/>
      <c r="E1309" s="402" t="s">
        <v>6737</v>
      </c>
      <c r="F1309" s="403" t="s">
        <v>1223</v>
      </c>
      <c r="G1309" s="429" t="s">
        <v>6769</v>
      </c>
      <c r="H1309" s="250" t="str">
        <f t="shared" si="62"/>
        <v>фото</v>
      </c>
      <c r="I1309" s="153" t="s">
        <v>6770</v>
      </c>
      <c r="J1309" s="478" t="s">
        <v>11194</v>
      </c>
      <c r="K1309" s="322">
        <v>2</v>
      </c>
      <c r="L1309" s="404">
        <v>631</v>
      </c>
      <c r="M1309" s="156">
        <v>1</v>
      </c>
      <c r="N1309" s="213"/>
      <c r="O1309" s="157">
        <f t="shared" si="63"/>
        <v>0</v>
      </c>
      <c r="P1309" s="255">
        <v>4607109945278</v>
      </c>
      <c r="Q1309" s="256"/>
      <c r="R1309" s="212" t="s">
        <v>6741</v>
      </c>
    </row>
    <row r="1310" spans="1:18" ht="58.15" customHeight="1">
      <c r="A1310" s="209">
        <v>1297</v>
      </c>
      <c r="B1310" s="211">
        <v>4651</v>
      </c>
      <c r="C1310" s="477" t="s">
        <v>6736</v>
      </c>
      <c r="D1310" s="274"/>
      <c r="E1310" s="402" t="s">
        <v>6737</v>
      </c>
      <c r="F1310" s="403" t="s">
        <v>6738</v>
      </c>
      <c r="G1310" s="429" t="s">
        <v>6739</v>
      </c>
      <c r="H1310" s="250" t="str">
        <f t="shared" si="62"/>
        <v>фото</v>
      </c>
      <c r="I1310" s="153" t="s">
        <v>6740</v>
      </c>
      <c r="J1310" s="478" t="s">
        <v>11194</v>
      </c>
      <c r="K1310" s="322">
        <v>2</v>
      </c>
      <c r="L1310" s="404">
        <v>652.6</v>
      </c>
      <c r="M1310" s="156">
        <v>1</v>
      </c>
      <c r="N1310" s="213"/>
      <c r="O1310" s="157">
        <f t="shared" si="63"/>
        <v>0</v>
      </c>
      <c r="P1310" s="255">
        <v>4607109990728</v>
      </c>
      <c r="Q1310" s="256"/>
      <c r="R1310" s="212" t="s">
        <v>6741</v>
      </c>
    </row>
    <row r="1311" spans="1:18" ht="58.15" customHeight="1">
      <c r="A1311" s="209">
        <v>1298</v>
      </c>
      <c r="B1311" s="211">
        <v>16257</v>
      </c>
      <c r="C1311" s="477" t="s">
        <v>8717</v>
      </c>
      <c r="D1311" s="274"/>
      <c r="E1311" s="402" t="s">
        <v>6737</v>
      </c>
      <c r="F1311" s="403" t="s">
        <v>6765</v>
      </c>
      <c r="G1311" s="429" t="s">
        <v>6766</v>
      </c>
      <c r="H1311" s="250" t="str">
        <f t="shared" si="62"/>
        <v>фото</v>
      </c>
      <c r="I1311" s="153" t="s">
        <v>6767</v>
      </c>
      <c r="J1311" s="478" t="s">
        <v>11194</v>
      </c>
      <c r="K1311" s="322">
        <v>2</v>
      </c>
      <c r="L1311" s="404">
        <v>548.6</v>
      </c>
      <c r="M1311" s="156">
        <v>1</v>
      </c>
      <c r="N1311" s="213"/>
      <c r="O1311" s="157">
        <f t="shared" si="63"/>
        <v>0</v>
      </c>
      <c r="P1311" s="255">
        <v>4607109913772</v>
      </c>
      <c r="Q1311" s="256"/>
      <c r="R1311" s="212" t="s">
        <v>6741</v>
      </c>
    </row>
    <row r="1312" spans="1:18" ht="48">
      <c r="A1312" s="209">
        <v>1299</v>
      </c>
      <c r="B1312" s="211">
        <v>13225</v>
      </c>
      <c r="C1312" s="477" t="s">
        <v>11318</v>
      </c>
      <c r="D1312" s="274"/>
      <c r="E1312" s="486" t="s">
        <v>6737</v>
      </c>
      <c r="F1312" s="487" t="s">
        <v>6670</v>
      </c>
      <c r="G1312" s="488" t="s">
        <v>6671</v>
      </c>
      <c r="H1312" s="250" t="str">
        <f t="shared" si="62"/>
        <v>фото</v>
      </c>
      <c r="I1312" s="153" t="s">
        <v>11198</v>
      </c>
      <c r="J1312" s="478" t="s">
        <v>11194</v>
      </c>
      <c r="K1312" s="322">
        <v>1</v>
      </c>
      <c r="L1312" s="404">
        <v>753.30000000000007</v>
      </c>
      <c r="M1312" s="156">
        <v>1</v>
      </c>
      <c r="N1312" s="213"/>
      <c r="O1312" s="157">
        <f t="shared" si="63"/>
        <v>0</v>
      </c>
      <c r="P1312" s="255">
        <v>4607109989845</v>
      </c>
      <c r="Q1312" s="164" t="s">
        <v>190</v>
      </c>
      <c r="R1312" s="212" t="s">
        <v>6741</v>
      </c>
    </row>
    <row r="1313" spans="1:18" ht="58.15" customHeight="1">
      <c r="A1313" s="209">
        <v>1300</v>
      </c>
      <c r="B1313" s="211">
        <v>16255</v>
      </c>
      <c r="C1313" s="477" t="s">
        <v>8718</v>
      </c>
      <c r="D1313" s="274"/>
      <c r="E1313" s="402" t="s">
        <v>6737</v>
      </c>
      <c r="F1313" s="403" t="s">
        <v>6746</v>
      </c>
      <c r="G1313" s="429" t="s">
        <v>6747</v>
      </c>
      <c r="H1313" s="250" t="str">
        <f t="shared" si="62"/>
        <v>фото</v>
      </c>
      <c r="I1313" s="153" t="s">
        <v>6748</v>
      </c>
      <c r="J1313" s="478" t="s">
        <v>11194</v>
      </c>
      <c r="K1313" s="322">
        <v>2</v>
      </c>
      <c r="L1313" s="404">
        <v>548.6</v>
      </c>
      <c r="M1313" s="156">
        <v>1</v>
      </c>
      <c r="N1313" s="213"/>
      <c r="O1313" s="157">
        <f t="shared" si="63"/>
        <v>0</v>
      </c>
      <c r="P1313" s="255">
        <v>4607109913796</v>
      </c>
      <c r="Q1313" s="256"/>
      <c r="R1313" s="212" t="s">
        <v>6741</v>
      </c>
    </row>
    <row r="1314" spans="1:18" ht="58.15" customHeight="1">
      <c r="A1314" s="209">
        <v>1301</v>
      </c>
      <c r="B1314" s="211">
        <v>4655</v>
      </c>
      <c r="C1314" s="477" t="s">
        <v>6749</v>
      </c>
      <c r="D1314" s="274"/>
      <c r="E1314" s="402" t="s">
        <v>6737</v>
      </c>
      <c r="F1314" s="403" t="s">
        <v>6750</v>
      </c>
      <c r="G1314" s="429" t="s">
        <v>6751</v>
      </c>
      <c r="H1314" s="250" t="str">
        <f t="shared" si="62"/>
        <v>фото</v>
      </c>
      <c r="I1314" s="153" t="s">
        <v>6752</v>
      </c>
      <c r="J1314" s="478" t="s">
        <v>11194</v>
      </c>
      <c r="K1314" s="322">
        <v>2</v>
      </c>
      <c r="L1314" s="404">
        <v>548.6</v>
      </c>
      <c r="M1314" s="156">
        <v>1</v>
      </c>
      <c r="N1314" s="213"/>
      <c r="O1314" s="157">
        <f t="shared" si="63"/>
        <v>0</v>
      </c>
      <c r="P1314" s="255">
        <v>4607109990766</v>
      </c>
      <c r="Q1314" s="256"/>
      <c r="R1314" s="212" t="s">
        <v>6741</v>
      </c>
    </row>
    <row r="1315" spans="1:18" ht="58.15" customHeight="1">
      <c r="A1315" s="209">
        <v>1302</v>
      </c>
      <c r="B1315" s="211">
        <v>13250</v>
      </c>
      <c r="C1315" s="477" t="s">
        <v>8719</v>
      </c>
      <c r="D1315" s="274"/>
      <c r="E1315" s="402" t="s">
        <v>6737</v>
      </c>
      <c r="F1315" s="403" t="s">
        <v>9029</v>
      </c>
      <c r="G1315" s="429" t="s">
        <v>9030</v>
      </c>
      <c r="H1315" s="250" t="str">
        <f t="shared" si="62"/>
        <v>фото</v>
      </c>
      <c r="I1315" s="153" t="s">
        <v>8837</v>
      </c>
      <c r="J1315" s="478" t="s">
        <v>11194</v>
      </c>
      <c r="K1315" s="322">
        <v>2</v>
      </c>
      <c r="L1315" s="404">
        <v>615.20000000000005</v>
      </c>
      <c r="M1315" s="156">
        <v>1</v>
      </c>
      <c r="N1315" s="213"/>
      <c r="O1315" s="157">
        <f t="shared" si="63"/>
        <v>0</v>
      </c>
      <c r="P1315" s="255">
        <v>4607109921500</v>
      </c>
      <c r="Q1315" s="256"/>
      <c r="R1315" s="212" t="s">
        <v>6741</v>
      </c>
    </row>
    <row r="1316" spans="1:18" ht="58.15" customHeight="1">
      <c r="A1316" s="209">
        <v>1303</v>
      </c>
      <c r="B1316" s="211">
        <v>4656</v>
      </c>
      <c r="C1316" s="477" t="s">
        <v>6753</v>
      </c>
      <c r="D1316" s="274"/>
      <c r="E1316" s="402" t="s">
        <v>6737</v>
      </c>
      <c r="F1316" s="403" t="s">
        <v>6754</v>
      </c>
      <c r="G1316" s="429" t="s">
        <v>6755</v>
      </c>
      <c r="H1316" s="250" t="str">
        <f t="shared" si="62"/>
        <v>фото</v>
      </c>
      <c r="I1316" s="153" t="s">
        <v>6756</v>
      </c>
      <c r="J1316" s="478" t="s">
        <v>11194</v>
      </c>
      <c r="K1316" s="322">
        <v>2</v>
      </c>
      <c r="L1316" s="404">
        <v>615.20000000000005</v>
      </c>
      <c r="M1316" s="156">
        <v>1</v>
      </c>
      <c r="N1316" s="213"/>
      <c r="O1316" s="157">
        <f t="shared" si="63"/>
        <v>0</v>
      </c>
      <c r="P1316" s="255">
        <v>4607109990773</v>
      </c>
      <c r="Q1316" s="256"/>
      <c r="R1316" s="212" t="s">
        <v>6741</v>
      </c>
    </row>
    <row r="1317" spans="1:18" ht="58.15" customHeight="1">
      <c r="A1317" s="209">
        <v>1304</v>
      </c>
      <c r="B1317" s="211">
        <v>4657</v>
      </c>
      <c r="C1317" s="477" t="s">
        <v>6761</v>
      </c>
      <c r="D1317" s="274"/>
      <c r="E1317" s="402" t="s">
        <v>6737</v>
      </c>
      <c r="F1317" s="403" t="s">
        <v>6762</v>
      </c>
      <c r="G1317" s="429" t="s">
        <v>6763</v>
      </c>
      <c r="H1317" s="250" t="str">
        <f t="shared" si="62"/>
        <v>фото</v>
      </c>
      <c r="I1317" s="153" t="s">
        <v>6764</v>
      </c>
      <c r="J1317" s="478" t="s">
        <v>11194</v>
      </c>
      <c r="K1317" s="322">
        <v>2</v>
      </c>
      <c r="L1317" s="404">
        <v>548.6</v>
      </c>
      <c r="M1317" s="156">
        <v>1</v>
      </c>
      <c r="N1317" s="213"/>
      <c r="O1317" s="157">
        <f t="shared" si="63"/>
        <v>0</v>
      </c>
      <c r="P1317" s="255">
        <v>4607109990780</v>
      </c>
      <c r="Q1317" s="428"/>
      <c r="R1317" s="212" t="s">
        <v>6741</v>
      </c>
    </row>
    <row r="1318" spans="1:18" ht="58.15" customHeight="1">
      <c r="A1318" s="209">
        <v>1305</v>
      </c>
      <c r="B1318" s="211">
        <v>2536</v>
      </c>
      <c r="C1318" s="477" t="s">
        <v>6757</v>
      </c>
      <c r="D1318" s="274"/>
      <c r="E1318" s="402" t="s">
        <v>6737</v>
      </c>
      <c r="F1318" s="403" t="s">
        <v>6758</v>
      </c>
      <c r="G1318" s="429" t="s">
        <v>6759</v>
      </c>
      <c r="H1318" s="250" t="str">
        <f t="shared" si="62"/>
        <v>фото</v>
      </c>
      <c r="I1318" s="153" t="s">
        <v>6760</v>
      </c>
      <c r="J1318" s="478" t="s">
        <v>11194</v>
      </c>
      <c r="K1318" s="322">
        <v>2</v>
      </c>
      <c r="L1318" s="404">
        <v>615.20000000000005</v>
      </c>
      <c r="M1318" s="156">
        <v>1</v>
      </c>
      <c r="N1318" s="213"/>
      <c r="O1318" s="157">
        <f t="shared" si="63"/>
        <v>0</v>
      </c>
      <c r="P1318" s="255">
        <v>4607109977118</v>
      </c>
      <c r="Q1318" s="256"/>
      <c r="R1318" s="212" t="s">
        <v>6741</v>
      </c>
    </row>
    <row r="1319" spans="1:18" ht="47.85" customHeight="1">
      <c r="A1319" s="209">
        <v>1306</v>
      </c>
      <c r="B1319" s="211">
        <v>13223</v>
      </c>
      <c r="C1319" s="477" t="s">
        <v>11319</v>
      </c>
      <c r="D1319" s="274"/>
      <c r="E1319" s="486" t="s">
        <v>6737</v>
      </c>
      <c r="F1319" s="487" t="s">
        <v>11042</v>
      </c>
      <c r="G1319" s="488" t="s">
        <v>11043</v>
      </c>
      <c r="H1319" s="250" t="str">
        <f t="shared" si="62"/>
        <v>фото</v>
      </c>
      <c r="I1319" s="153" t="s">
        <v>11199</v>
      </c>
      <c r="J1319" s="478" t="s">
        <v>11194</v>
      </c>
      <c r="K1319" s="322">
        <v>1</v>
      </c>
      <c r="L1319" s="404">
        <v>753.30000000000007</v>
      </c>
      <c r="M1319" s="156">
        <v>1</v>
      </c>
      <c r="N1319" s="213"/>
      <c r="O1319" s="157">
        <f t="shared" si="63"/>
        <v>0</v>
      </c>
      <c r="P1319" s="255">
        <v>4607109945995</v>
      </c>
      <c r="Q1319" s="164" t="s">
        <v>190</v>
      </c>
      <c r="R1319" s="212" t="s">
        <v>6741</v>
      </c>
    </row>
    <row r="1320" spans="1:18" ht="58.15" customHeight="1">
      <c r="A1320" s="209">
        <v>1307</v>
      </c>
      <c r="B1320" s="211">
        <v>6885</v>
      </c>
      <c r="C1320" s="477" t="s">
        <v>6742</v>
      </c>
      <c r="D1320" s="274"/>
      <c r="E1320" s="402" t="s">
        <v>6737</v>
      </c>
      <c r="F1320" s="403" t="s">
        <v>6743</v>
      </c>
      <c r="G1320" s="429" t="s">
        <v>6744</v>
      </c>
      <c r="H1320" s="250" t="str">
        <f t="shared" si="62"/>
        <v>фото</v>
      </c>
      <c r="I1320" s="153" t="s">
        <v>6745</v>
      </c>
      <c r="J1320" s="478" t="s">
        <v>11194</v>
      </c>
      <c r="K1320" s="322">
        <v>2</v>
      </c>
      <c r="L1320" s="404">
        <v>548.6</v>
      </c>
      <c r="M1320" s="156">
        <v>1</v>
      </c>
      <c r="N1320" s="213"/>
      <c r="O1320" s="157">
        <f t="shared" si="63"/>
        <v>0</v>
      </c>
      <c r="P1320" s="255">
        <v>4607109945292</v>
      </c>
      <c r="Q1320" s="256"/>
      <c r="R1320" s="212" t="s">
        <v>6741</v>
      </c>
    </row>
    <row r="1321" spans="1:18" ht="58.15" customHeight="1">
      <c r="A1321" s="209">
        <v>1308</v>
      </c>
      <c r="B1321" s="211">
        <v>4660</v>
      </c>
      <c r="C1321" s="477" t="s">
        <v>6783</v>
      </c>
      <c r="D1321" s="274"/>
      <c r="E1321" s="402" t="s">
        <v>6772</v>
      </c>
      <c r="F1321" s="403" t="s">
        <v>6784</v>
      </c>
      <c r="G1321" s="429" t="s">
        <v>6785</v>
      </c>
      <c r="H1321" s="250" t="str">
        <f t="shared" si="62"/>
        <v>фото</v>
      </c>
      <c r="I1321" s="153" t="s">
        <v>6786</v>
      </c>
      <c r="J1321" s="478" t="s">
        <v>11194</v>
      </c>
      <c r="K1321" s="322">
        <v>2</v>
      </c>
      <c r="L1321" s="404">
        <v>477.90000000000003</v>
      </c>
      <c r="M1321" s="156">
        <v>1</v>
      </c>
      <c r="N1321" s="213"/>
      <c r="O1321" s="157">
        <f t="shared" si="63"/>
        <v>0</v>
      </c>
      <c r="P1321" s="255">
        <v>4607109990810</v>
      </c>
      <c r="Q1321" s="428"/>
      <c r="R1321" s="212" t="s">
        <v>6781</v>
      </c>
    </row>
    <row r="1322" spans="1:18" ht="58.15" customHeight="1">
      <c r="A1322" s="209">
        <v>1309</v>
      </c>
      <c r="B1322" s="211">
        <v>4658</v>
      </c>
      <c r="C1322" s="477" t="s">
        <v>6777</v>
      </c>
      <c r="D1322" s="274"/>
      <c r="E1322" s="402" t="s">
        <v>6772</v>
      </c>
      <c r="F1322" s="403" t="s">
        <v>6778</v>
      </c>
      <c r="G1322" s="429" t="s">
        <v>6779</v>
      </c>
      <c r="H1322" s="250" t="str">
        <f t="shared" si="62"/>
        <v>фото</v>
      </c>
      <c r="I1322" s="153" t="s">
        <v>6780</v>
      </c>
      <c r="J1322" s="478" t="s">
        <v>11194</v>
      </c>
      <c r="K1322" s="322">
        <v>2</v>
      </c>
      <c r="L1322" s="404">
        <v>477.90000000000003</v>
      </c>
      <c r="M1322" s="156">
        <v>1</v>
      </c>
      <c r="N1322" s="213"/>
      <c r="O1322" s="157">
        <f t="shared" si="63"/>
        <v>0</v>
      </c>
      <c r="P1322" s="255">
        <v>4607109990797</v>
      </c>
      <c r="Q1322" s="256"/>
      <c r="R1322" s="212" t="s">
        <v>6781</v>
      </c>
    </row>
    <row r="1323" spans="1:18" ht="58.15" customHeight="1">
      <c r="A1323" s="209">
        <v>1310</v>
      </c>
      <c r="B1323" s="211">
        <v>4661</v>
      </c>
      <c r="C1323" s="477" t="s">
        <v>6771</v>
      </c>
      <c r="D1323" s="274"/>
      <c r="E1323" s="402" t="s">
        <v>6772</v>
      </c>
      <c r="F1323" s="403" t="s">
        <v>6773</v>
      </c>
      <c r="G1323" s="429" t="s">
        <v>6774</v>
      </c>
      <c r="H1323" s="250" t="str">
        <f t="shared" si="62"/>
        <v>фото</v>
      </c>
      <c r="I1323" s="153" t="s">
        <v>6775</v>
      </c>
      <c r="J1323" s="478" t="s">
        <v>11194</v>
      </c>
      <c r="K1323" s="322">
        <v>2</v>
      </c>
      <c r="L1323" s="404">
        <v>384.5</v>
      </c>
      <c r="M1323" s="156">
        <v>1</v>
      </c>
      <c r="N1323" s="213"/>
      <c r="O1323" s="157">
        <f t="shared" si="63"/>
        <v>0</v>
      </c>
      <c r="P1323" s="255">
        <v>4607109990827</v>
      </c>
      <c r="Q1323" s="256"/>
      <c r="R1323" s="212" t="s">
        <v>6776</v>
      </c>
    </row>
    <row r="1324" spans="1:18" ht="58.15" customHeight="1">
      <c r="A1324" s="209">
        <v>1311</v>
      </c>
      <c r="B1324" s="211">
        <v>4406</v>
      </c>
      <c r="C1324" s="477" t="s">
        <v>6705</v>
      </c>
      <c r="D1324" s="274"/>
      <c r="E1324" s="402" t="s">
        <v>6700</v>
      </c>
      <c r="F1324" s="403" t="s">
        <v>6706</v>
      </c>
      <c r="G1324" s="429" t="s">
        <v>6707</v>
      </c>
      <c r="H1324" s="250" t="str">
        <f t="shared" si="62"/>
        <v>фото</v>
      </c>
      <c r="I1324" s="153" t="s">
        <v>6708</v>
      </c>
      <c r="J1324" s="478" t="s">
        <v>11194</v>
      </c>
      <c r="K1324" s="322">
        <v>2</v>
      </c>
      <c r="L1324" s="404">
        <v>503.90000000000003</v>
      </c>
      <c r="M1324" s="156">
        <v>1</v>
      </c>
      <c r="N1324" s="213"/>
      <c r="O1324" s="157">
        <f t="shared" si="63"/>
        <v>0</v>
      </c>
      <c r="P1324" s="255">
        <v>4607109988275</v>
      </c>
      <c r="Q1324" s="256"/>
      <c r="R1324" s="212" t="s">
        <v>6709</v>
      </c>
    </row>
    <row r="1325" spans="1:18" ht="58.15" customHeight="1">
      <c r="A1325" s="209">
        <v>1312</v>
      </c>
      <c r="B1325" s="211">
        <v>4407</v>
      </c>
      <c r="C1325" s="477" t="s">
        <v>6699</v>
      </c>
      <c r="D1325" s="274"/>
      <c r="E1325" s="402" t="s">
        <v>6700</v>
      </c>
      <c r="F1325" s="403" t="s">
        <v>6701</v>
      </c>
      <c r="G1325" s="429" t="s">
        <v>6702</v>
      </c>
      <c r="H1325" s="250" t="str">
        <f t="shared" si="62"/>
        <v>фото</v>
      </c>
      <c r="I1325" s="153" t="s">
        <v>6703</v>
      </c>
      <c r="J1325" s="478" t="s">
        <v>11194</v>
      </c>
      <c r="K1325" s="322">
        <v>2</v>
      </c>
      <c r="L1325" s="404">
        <v>535.9</v>
      </c>
      <c r="M1325" s="156">
        <v>1</v>
      </c>
      <c r="N1325" s="213"/>
      <c r="O1325" s="157">
        <f t="shared" si="63"/>
        <v>0</v>
      </c>
      <c r="P1325" s="255">
        <v>4607109988282</v>
      </c>
      <c r="Q1325" s="256"/>
      <c r="R1325" s="212" t="s">
        <v>6704</v>
      </c>
    </row>
    <row r="1326" spans="1:18" ht="58.15" customHeight="1">
      <c r="A1326" s="209">
        <v>1313</v>
      </c>
      <c r="B1326" s="211">
        <v>1089</v>
      </c>
      <c r="C1326" s="477" t="s">
        <v>6787</v>
      </c>
      <c r="D1326" s="274"/>
      <c r="E1326" s="402" t="s">
        <v>6788</v>
      </c>
      <c r="F1326" s="403" t="s">
        <v>6481</v>
      </c>
      <c r="G1326" s="429" t="s">
        <v>6482</v>
      </c>
      <c r="H1326" s="250" t="str">
        <f t="shared" si="62"/>
        <v>фото</v>
      </c>
      <c r="I1326" s="153" t="s">
        <v>6789</v>
      </c>
      <c r="J1326" s="321" t="s">
        <v>169</v>
      </c>
      <c r="K1326" s="322">
        <v>2</v>
      </c>
      <c r="L1326" s="404">
        <v>573.30000000000007</v>
      </c>
      <c r="M1326" s="156">
        <v>1</v>
      </c>
      <c r="N1326" s="213"/>
      <c r="O1326" s="157">
        <f t="shared" si="63"/>
        <v>0</v>
      </c>
      <c r="P1326" s="255">
        <v>4607109977149</v>
      </c>
      <c r="Q1326" s="256"/>
      <c r="R1326" s="212" t="s">
        <v>6790</v>
      </c>
    </row>
    <row r="1327" spans="1:18" ht="58.15" customHeight="1">
      <c r="A1327" s="209">
        <v>1314</v>
      </c>
      <c r="B1327" s="211">
        <v>2715</v>
      </c>
      <c r="C1327" s="477" t="s">
        <v>8720</v>
      </c>
      <c r="D1327" s="274"/>
      <c r="E1327" s="402" t="s">
        <v>6791</v>
      </c>
      <c r="F1327" s="403" t="s">
        <v>6793</v>
      </c>
      <c r="G1327" s="429" t="s">
        <v>6794</v>
      </c>
      <c r="H1327" s="250" t="str">
        <f t="shared" si="62"/>
        <v>фото</v>
      </c>
      <c r="I1327" s="153" t="s">
        <v>6795</v>
      </c>
      <c r="J1327" s="478" t="s">
        <v>11194</v>
      </c>
      <c r="K1327" s="322">
        <v>2</v>
      </c>
      <c r="L1327" s="404">
        <v>436.70000000000005</v>
      </c>
      <c r="M1327" s="156">
        <v>1</v>
      </c>
      <c r="N1327" s="213"/>
      <c r="O1327" s="157">
        <f t="shared" si="63"/>
        <v>0</v>
      </c>
      <c r="P1327" s="255">
        <v>4607109977637</v>
      </c>
      <c r="Q1327" s="256"/>
      <c r="R1327" s="212" t="s">
        <v>6792</v>
      </c>
    </row>
    <row r="1328" spans="1:18" ht="58.15" customHeight="1">
      <c r="A1328" s="209">
        <v>1315</v>
      </c>
      <c r="B1328" s="211">
        <v>4708</v>
      </c>
      <c r="C1328" s="477" t="s">
        <v>6796</v>
      </c>
      <c r="D1328" s="274"/>
      <c r="E1328" s="402" t="s">
        <v>6797</v>
      </c>
      <c r="F1328" s="403" t="s">
        <v>6798</v>
      </c>
      <c r="G1328" s="429" t="s">
        <v>6799</v>
      </c>
      <c r="H1328" s="250" t="str">
        <f t="shared" si="62"/>
        <v>фото</v>
      </c>
      <c r="I1328" s="153" t="s">
        <v>6800</v>
      </c>
      <c r="J1328" s="478" t="s">
        <v>11194</v>
      </c>
      <c r="K1328" s="322">
        <v>2</v>
      </c>
      <c r="L1328" s="404">
        <v>401.90000000000003</v>
      </c>
      <c r="M1328" s="156">
        <v>1</v>
      </c>
      <c r="N1328" s="213"/>
      <c r="O1328" s="157">
        <f t="shared" si="63"/>
        <v>0</v>
      </c>
      <c r="P1328" s="255">
        <v>4607109991299</v>
      </c>
      <c r="Q1328" s="256"/>
      <c r="R1328" s="212" t="s">
        <v>6801</v>
      </c>
    </row>
    <row r="1329" spans="1:18" ht="58.15" customHeight="1">
      <c r="A1329" s="209">
        <v>1316</v>
      </c>
      <c r="B1329" s="211">
        <v>2726</v>
      </c>
      <c r="C1329" s="477" t="s">
        <v>6802</v>
      </c>
      <c r="D1329" s="274"/>
      <c r="E1329" s="402" t="s">
        <v>6797</v>
      </c>
      <c r="F1329" s="403" t="s">
        <v>6803</v>
      </c>
      <c r="G1329" s="429" t="s">
        <v>6804</v>
      </c>
      <c r="H1329" s="250" t="str">
        <f t="shared" si="62"/>
        <v>фото</v>
      </c>
      <c r="I1329" s="153" t="s">
        <v>6805</v>
      </c>
      <c r="J1329" s="478" t="s">
        <v>11194</v>
      </c>
      <c r="K1329" s="322">
        <v>2</v>
      </c>
      <c r="L1329" s="404">
        <v>513.80000000000007</v>
      </c>
      <c r="M1329" s="156">
        <v>1</v>
      </c>
      <c r="N1329" s="213"/>
      <c r="O1329" s="157">
        <f t="shared" si="63"/>
        <v>0</v>
      </c>
      <c r="P1329" s="255">
        <v>4607109977705</v>
      </c>
      <c r="Q1329" s="256"/>
      <c r="R1329" s="212" t="s">
        <v>6801</v>
      </c>
    </row>
    <row r="1330" spans="1:18" ht="58.15" customHeight="1">
      <c r="A1330" s="209">
        <v>1317</v>
      </c>
      <c r="B1330" s="211">
        <v>2732</v>
      </c>
      <c r="C1330" s="477" t="s">
        <v>6730</v>
      </c>
      <c r="D1330" s="274"/>
      <c r="E1330" s="402" t="s">
        <v>6731</v>
      </c>
      <c r="F1330" s="403" t="s">
        <v>6732</v>
      </c>
      <c r="G1330" s="429" t="s">
        <v>6733</v>
      </c>
      <c r="H1330" s="250" t="str">
        <f t="shared" si="62"/>
        <v>фото</v>
      </c>
      <c r="I1330" s="153" t="s">
        <v>6734</v>
      </c>
      <c r="J1330" s="321" t="s">
        <v>169</v>
      </c>
      <c r="K1330" s="322">
        <v>2</v>
      </c>
      <c r="L1330" s="404">
        <v>573.30000000000007</v>
      </c>
      <c r="M1330" s="156">
        <v>1</v>
      </c>
      <c r="N1330" s="213"/>
      <c r="O1330" s="157">
        <f t="shared" si="63"/>
        <v>0</v>
      </c>
      <c r="P1330" s="255">
        <v>4607109977071</v>
      </c>
      <c r="Q1330" s="256"/>
      <c r="R1330" s="212" t="s">
        <v>6735</v>
      </c>
    </row>
    <row r="1331" spans="1:18" ht="58.15" customHeight="1">
      <c r="A1331" s="209">
        <v>1318</v>
      </c>
      <c r="B1331" s="211">
        <v>6951</v>
      </c>
      <c r="C1331" s="477" t="s">
        <v>6721</v>
      </c>
      <c r="D1331" s="274"/>
      <c r="E1331" s="402" t="s">
        <v>6720</v>
      </c>
      <c r="F1331" s="403" t="s">
        <v>6722</v>
      </c>
      <c r="G1331" s="429" t="s">
        <v>6723</v>
      </c>
      <c r="H1331" s="250" t="str">
        <f t="shared" si="62"/>
        <v>фото</v>
      </c>
      <c r="I1331" s="153" t="s">
        <v>6724</v>
      </c>
      <c r="J1331" s="321" t="s">
        <v>169</v>
      </c>
      <c r="K1331" s="322">
        <v>2</v>
      </c>
      <c r="L1331" s="404">
        <v>631</v>
      </c>
      <c r="M1331" s="156">
        <v>1</v>
      </c>
      <c r="N1331" s="213"/>
      <c r="O1331" s="157">
        <f t="shared" si="63"/>
        <v>0</v>
      </c>
      <c r="P1331" s="255">
        <v>4607109945957</v>
      </c>
      <c r="Q1331" s="256"/>
      <c r="R1331" s="212" t="s">
        <v>6721</v>
      </c>
    </row>
    <row r="1332" spans="1:18" ht="58.15" customHeight="1">
      <c r="A1332" s="209">
        <v>1319</v>
      </c>
      <c r="B1332" s="211">
        <v>16249</v>
      </c>
      <c r="C1332" s="477" t="s">
        <v>6710</v>
      </c>
      <c r="D1332" s="274"/>
      <c r="E1332" s="402" t="s">
        <v>6711</v>
      </c>
      <c r="F1332" s="403" t="s">
        <v>6712</v>
      </c>
      <c r="G1332" s="429" t="s">
        <v>6713</v>
      </c>
      <c r="H1332" s="250" t="str">
        <f t="shared" si="62"/>
        <v>фото</v>
      </c>
      <c r="I1332" s="153" t="s">
        <v>6714</v>
      </c>
      <c r="J1332" s="478" t="s">
        <v>11194</v>
      </c>
      <c r="K1332" s="322">
        <v>2</v>
      </c>
      <c r="L1332" s="404">
        <v>354.3</v>
      </c>
      <c r="M1332" s="156">
        <v>1</v>
      </c>
      <c r="N1332" s="213"/>
      <c r="O1332" s="157">
        <f t="shared" si="63"/>
        <v>0</v>
      </c>
      <c r="P1332" s="255">
        <v>4607109913857</v>
      </c>
      <c r="Q1332" s="256"/>
      <c r="R1332" s="212" t="s">
        <v>6715</v>
      </c>
    </row>
    <row r="1333" spans="1:18" ht="58.15" customHeight="1">
      <c r="A1333" s="209">
        <v>1320</v>
      </c>
      <c r="B1333" s="211">
        <v>16250</v>
      </c>
      <c r="C1333" s="477" t="s">
        <v>6716</v>
      </c>
      <c r="D1333" s="274"/>
      <c r="E1333" s="402" t="s">
        <v>6711</v>
      </c>
      <c r="F1333" s="403" t="s">
        <v>6717</v>
      </c>
      <c r="G1333" s="429" t="s">
        <v>6718</v>
      </c>
      <c r="H1333" s="250" t="str">
        <f t="shared" si="62"/>
        <v>фото</v>
      </c>
      <c r="I1333" s="153" t="s">
        <v>6719</v>
      </c>
      <c r="J1333" s="478" t="s">
        <v>11194</v>
      </c>
      <c r="K1333" s="322">
        <v>2</v>
      </c>
      <c r="L1333" s="404">
        <v>354.3</v>
      </c>
      <c r="M1333" s="156">
        <v>1</v>
      </c>
      <c r="N1333" s="213"/>
      <c r="O1333" s="157">
        <f t="shared" si="63"/>
        <v>0</v>
      </c>
      <c r="P1333" s="255">
        <v>4607109913840</v>
      </c>
      <c r="Q1333" s="256"/>
      <c r="R1333" s="212" t="s">
        <v>6715</v>
      </c>
    </row>
    <row r="1334" spans="1:18" ht="18" customHeight="1">
      <c r="A1334" s="209">
        <v>1321</v>
      </c>
      <c r="B1334" s="136"/>
      <c r="C1334" s="136"/>
      <c r="D1334" s="137"/>
      <c r="E1334" s="249"/>
      <c r="F1334" s="327" t="s">
        <v>6806</v>
      </c>
      <c r="G1334" s="140"/>
      <c r="H1334" s="141"/>
      <c r="I1334" s="142"/>
      <c r="J1334" s="143"/>
      <c r="K1334" s="143"/>
      <c r="L1334" s="263"/>
      <c r="M1334" s="141"/>
      <c r="N1334" s="141"/>
      <c r="O1334" s="141"/>
      <c r="P1334" s="141"/>
      <c r="Q1334" s="141"/>
      <c r="R1334" s="254"/>
    </row>
    <row r="1335" spans="1:18" ht="15">
      <c r="A1335" s="209">
        <v>1322</v>
      </c>
      <c r="B1335" s="148"/>
      <c r="C1335" s="204"/>
      <c r="D1335" s="204"/>
      <c r="E1335" s="261"/>
      <c r="F1335" s="147" t="s">
        <v>6807</v>
      </c>
      <c r="G1335" s="373"/>
      <c r="H1335" s="148"/>
      <c r="I1335" s="149"/>
      <c r="J1335" s="204"/>
      <c r="K1335" s="210"/>
      <c r="L1335" s="264"/>
      <c r="M1335" s="203"/>
      <c r="N1335" s="204"/>
      <c r="O1335" s="204"/>
      <c r="P1335" s="204"/>
      <c r="Q1335" s="204"/>
      <c r="R1335" s="204"/>
    </row>
    <row r="1336" spans="1:18" ht="58.15" customHeight="1">
      <c r="A1336" s="209">
        <v>1323</v>
      </c>
      <c r="B1336" s="211">
        <v>608</v>
      </c>
      <c r="C1336" s="477" t="s">
        <v>6905</v>
      </c>
      <c r="D1336" s="274"/>
      <c r="E1336" s="402" t="s">
        <v>6906</v>
      </c>
      <c r="F1336" s="403" t="s">
        <v>6907</v>
      </c>
      <c r="G1336" s="429" t="s">
        <v>6908</v>
      </c>
      <c r="H1336" s="250" t="str">
        <f t="shared" ref="H1336:H1374" si="64">HYPERLINK("https://www.gardenbulbs.ru/images/vesna_CL/thumbnails/"&amp;C1336&amp;".jpg","фото")</f>
        <v>фото</v>
      </c>
      <c r="I1336" s="153" t="s">
        <v>6909</v>
      </c>
      <c r="J1336" s="321" t="s">
        <v>169</v>
      </c>
      <c r="K1336" s="322">
        <v>2</v>
      </c>
      <c r="L1336" s="404">
        <v>169.7</v>
      </c>
      <c r="M1336" s="156">
        <v>1</v>
      </c>
      <c r="N1336" s="213"/>
      <c r="O1336" s="157">
        <f t="shared" ref="O1336:O1374" si="65">IF(ISERROR(L1336*N1336),0,L1336*N1336)</f>
        <v>0</v>
      </c>
      <c r="P1336" s="255">
        <v>4607109952177</v>
      </c>
      <c r="Q1336" s="256"/>
      <c r="R1336" s="212" t="s">
        <v>6910</v>
      </c>
    </row>
    <row r="1337" spans="1:18" ht="58.15" customHeight="1">
      <c r="A1337" s="209">
        <v>1324</v>
      </c>
      <c r="B1337" s="211">
        <v>16</v>
      </c>
      <c r="C1337" s="477" t="s">
        <v>6911</v>
      </c>
      <c r="D1337" s="274"/>
      <c r="E1337" s="402" t="s">
        <v>6906</v>
      </c>
      <c r="F1337" s="403" t="s">
        <v>6912</v>
      </c>
      <c r="G1337" s="429" t="s">
        <v>6913</v>
      </c>
      <c r="H1337" s="250" t="str">
        <f t="shared" si="64"/>
        <v>фото</v>
      </c>
      <c r="I1337" s="153" t="s">
        <v>6914</v>
      </c>
      <c r="J1337" s="321" t="s">
        <v>169</v>
      </c>
      <c r="K1337" s="322">
        <v>2</v>
      </c>
      <c r="L1337" s="404">
        <v>169.7</v>
      </c>
      <c r="M1337" s="156">
        <v>1</v>
      </c>
      <c r="N1337" s="213"/>
      <c r="O1337" s="157">
        <f t="shared" si="65"/>
        <v>0</v>
      </c>
      <c r="P1337" s="255">
        <v>4607109968192</v>
      </c>
      <c r="Q1337" s="256"/>
      <c r="R1337" s="212" t="s">
        <v>6910</v>
      </c>
    </row>
    <row r="1338" spans="1:18" ht="58.15" customHeight="1">
      <c r="A1338" s="209">
        <v>1325</v>
      </c>
      <c r="B1338" s="211">
        <v>2482</v>
      </c>
      <c r="C1338" s="477" t="s">
        <v>6915</v>
      </c>
      <c r="D1338" s="274"/>
      <c r="E1338" s="402" t="s">
        <v>6906</v>
      </c>
      <c r="F1338" s="403" t="s">
        <v>6916</v>
      </c>
      <c r="G1338" s="429" t="s">
        <v>6917</v>
      </c>
      <c r="H1338" s="250" t="str">
        <f t="shared" si="64"/>
        <v>фото</v>
      </c>
      <c r="I1338" s="153" t="s">
        <v>6918</v>
      </c>
      <c r="J1338" s="321" t="s">
        <v>169</v>
      </c>
      <c r="K1338" s="322">
        <v>2</v>
      </c>
      <c r="L1338" s="404">
        <v>169.7</v>
      </c>
      <c r="M1338" s="156">
        <v>1</v>
      </c>
      <c r="N1338" s="213"/>
      <c r="O1338" s="157">
        <f t="shared" si="65"/>
        <v>0</v>
      </c>
      <c r="P1338" s="255">
        <v>4607109974582</v>
      </c>
      <c r="Q1338" s="256"/>
      <c r="R1338" s="212" t="s">
        <v>6910</v>
      </c>
    </row>
    <row r="1339" spans="1:18" ht="58.15" customHeight="1">
      <c r="A1339" s="209">
        <v>1326</v>
      </c>
      <c r="B1339" s="211">
        <v>620</v>
      </c>
      <c r="C1339" s="477" t="s">
        <v>6923</v>
      </c>
      <c r="D1339" s="274"/>
      <c r="E1339" s="402" t="s">
        <v>6906</v>
      </c>
      <c r="F1339" s="403" t="s">
        <v>6924</v>
      </c>
      <c r="G1339" s="429" t="s">
        <v>6925</v>
      </c>
      <c r="H1339" s="250" t="str">
        <f t="shared" si="64"/>
        <v>фото</v>
      </c>
      <c r="I1339" s="153" t="s">
        <v>1572</v>
      </c>
      <c r="J1339" s="321" t="s">
        <v>169</v>
      </c>
      <c r="K1339" s="322">
        <v>2</v>
      </c>
      <c r="L1339" s="404">
        <v>169.7</v>
      </c>
      <c r="M1339" s="156">
        <v>1</v>
      </c>
      <c r="N1339" s="213"/>
      <c r="O1339" s="157">
        <f t="shared" si="65"/>
        <v>0</v>
      </c>
      <c r="P1339" s="255">
        <v>4607109952184</v>
      </c>
      <c r="Q1339" s="256"/>
      <c r="R1339" s="212" t="s">
        <v>6910</v>
      </c>
    </row>
    <row r="1340" spans="1:18" ht="58.15" customHeight="1">
      <c r="A1340" s="209">
        <v>1327</v>
      </c>
      <c r="B1340" s="211">
        <v>4185</v>
      </c>
      <c r="C1340" s="477" t="s">
        <v>6926</v>
      </c>
      <c r="D1340" s="274"/>
      <c r="E1340" s="402" t="s">
        <v>6906</v>
      </c>
      <c r="F1340" s="403" t="s">
        <v>6927</v>
      </c>
      <c r="G1340" s="429" t="s">
        <v>6928</v>
      </c>
      <c r="H1340" s="250" t="str">
        <f t="shared" si="64"/>
        <v>фото</v>
      </c>
      <c r="I1340" s="153" t="s">
        <v>6929</v>
      </c>
      <c r="J1340" s="321" t="s">
        <v>169</v>
      </c>
      <c r="K1340" s="322">
        <v>2</v>
      </c>
      <c r="L1340" s="404">
        <v>169.7</v>
      </c>
      <c r="M1340" s="156">
        <v>1</v>
      </c>
      <c r="N1340" s="213"/>
      <c r="O1340" s="157">
        <f t="shared" si="65"/>
        <v>0</v>
      </c>
      <c r="P1340" s="255">
        <v>4607109984031</v>
      </c>
      <c r="Q1340" s="256"/>
      <c r="R1340" s="212" t="s">
        <v>6910</v>
      </c>
    </row>
    <row r="1341" spans="1:18" ht="58.15" customHeight="1">
      <c r="A1341" s="209">
        <v>1328</v>
      </c>
      <c r="B1341" s="211">
        <v>4382</v>
      </c>
      <c r="C1341" s="477" t="s">
        <v>8721</v>
      </c>
      <c r="D1341" s="274"/>
      <c r="E1341" s="402" t="s">
        <v>6906</v>
      </c>
      <c r="F1341" s="403" t="s">
        <v>6942</v>
      </c>
      <c r="G1341" s="429" t="s">
        <v>6943</v>
      </c>
      <c r="H1341" s="250" t="str">
        <f t="shared" si="64"/>
        <v>фото</v>
      </c>
      <c r="I1341" s="153" t="s">
        <v>6944</v>
      </c>
      <c r="J1341" s="321" t="s">
        <v>169</v>
      </c>
      <c r="K1341" s="322">
        <v>2</v>
      </c>
      <c r="L1341" s="404">
        <v>415</v>
      </c>
      <c r="M1341" s="156">
        <v>1</v>
      </c>
      <c r="N1341" s="213"/>
      <c r="O1341" s="157">
        <f t="shared" si="65"/>
        <v>0</v>
      </c>
      <c r="P1341" s="255">
        <v>4607109988039</v>
      </c>
      <c r="Q1341" s="256"/>
      <c r="R1341" s="212" t="s">
        <v>6910</v>
      </c>
    </row>
    <row r="1342" spans="1:18" ht="58.15" customHeight="1">
      <c r="A1342" s="209">
        <v>1329</v>
      </c>
      <c r="B1342" s="211">
        <v>4383</v>
      </c>
      <c r="C1342" s="477" t="s">
        <v>6945</v>
      </c>
      <c r="D1342" s="274"/>
      <c r="E1342" s="402" t="s">
        <v>6906</v>
      </c>
      <c r="F1342" s="403" t="s">
        <v>6946</v>
      </c>
      <c r="G1342" s="429" t="s">
        <v>6947</v>
      </c>
      <c r="H1342" s="250" t="str">
        <f t="shared" si="64"/>
        <v>фото</v>
      </c>
      <c r="I1342" s="153" t="s">
        <v>6948</v>
      </c>
      <c r="J1342" s="321" t="s">
        <v>169</v>
      </c>
      <c r="K1342" s="322">
        <v>2</v>
      </c>
      <c r="L1342" s="404">
        <v>415</v>
      </c>
      <c r="M1342" s="156">
        <v>1</v>
      </c>
      <c r="N1342" s="213"/>
      <c r="O1342" s="157">
        <f t="shared" si="65"/>
        <v>0</v>
      </c>
      <c r="P1342" s="255">
        <v>4607109988046</v>
      </c>
      <c r="Q1342" s="256"/>
      <c r="R1342" s="212" t="s">
        <v>6910</v>
      </c>
    </row>
    <row r="1343" spans="1:18" ht="58.15" customHeight="1">
      <c r="A1343" s="209">
        <v>1330</v>
      </c>
      <c r="B1343" s="211">
        <v>4515</v>
      </c>
      <c r="C1343" s="477" t="s">
        <v>8722</v>
      </c>
      <c r="D1343" s="274"/>
      <c r="E1343" s="402" t="s">
        <v>6906</v>
      </c>
      <c r="F1343" s="403" t="s">
        <v>9031</v>
      </c>
      <c r="G1343" s="429" t="s">
        <v>9032</v>
      </c>
      <c r="H1343" s="250" t="str">
        <f t="shared" si="64"/>
        <v>фото</v>
      </c>
      <c r="I1343" s="153" t="s">
        <v>8838</v>
      </c>
      <c r="J1343" s="321" t="s">
        <v>169</v>
      </c>
      <c r="K1343" s="322">
        <v>2</v>
      </c>
      <c r="L1343" s="404">
        <v>371.90000000000003</v>
      </c>
      <c r="M1343" s="156">
        <v>1</v>
      </c>
      <c r="N1343" s="213"/>
      <c r="O1343" s="157">
        <f t="shared" si="65"/>
        <v>0</v>
      </c>
      <c r="P1343" s="255">
        <v>4607109927847</v>
      </c>
      <c r="Q1343" s="256"/>
      <c r="R1343" s="212" t="s">
        <v>6910</v>
      </c>
    </row>
    <row r="1344" spans="1:18" ht="58.15" customHeight="1">
      <c r="A1344" s="209">
        <v>1331</v>
      </c>
      <c r="B1344" s="211">
        <v>17</v>
      </c>
      <c r="C1344" s="477" t="s">
        <v>6930</v>
      </c>
      <c r="D1344" s="274"/>
      <c r="E1344" s="402" t="s">
        <v>6906</v>
      </c>
      <c r="F1344" s="403" t="s">
        <v>6931</v>
      </c>
      <c r="G1344" s="429" t="s">
        <v>6932</v>
      </c>
      <c r="H1344" s="250" t="str">
        <f t="shared" si="64"/>
        <v>фото</v>
      </c>
      <c r="I1344" s="153" t="s">
        <v>6933</v>
      </c>
      <c r="J1344" s="321" t="s">
        <v>169</v>
      </c>
      <c r="K1344" s="322">
        <v>2</v>
      </c>
      <c r="L1344" s="404">
        <v>153.9</v>
      </c>
      <c r="M1344" s="156">
        <v>1</v>
      </c>
      <c r="N1344" s="213"/>
      <c r="O1344" s="157">
        <f t="shared" si="65"/>
        <v>0</v>
      </c>
      <c r="P1344" s="255">
        <v>4607109968208</v>
      </c>
      <c r="Q1344" s="256"/>
      <c r="R1344" s="212" t="s">
        <v>6934</v>
      </c>
    </row>
    <row r="1345" spans="1:18" ht="58.15" customHeight="1">
      <c r="A1345" s="209">
        <v>1332</v>
      </c>
      <c r="B1345" s="211">
        <v>538</v>
      </c>
      <c r="C1345" s="477" t="s">
        <v>6919</v>
      </c>
      <c r="D1345" s="274"/>
      <c r="E1345" s="402" t="s">
        <v>6906</v>
      </c>
      <c r="F1345" s="403" t="s">
        <v>6920</v>
      </c>
      <c r="G1345" s="429" t="s">
        <v>6921</v>
      </c>
      <c r="H1345" s="250" t="str">
        <f t="shared" si="64"/>
        <v>фото</v>
      </c>
      <c r="I1345" s="153" t="s">
        <v>6922</v>
      </c>
      <c r="J1345" s="321" t="s">
        <v>169</v>
      </c>
      <c r="K1345" s="322">
        <v>2</v>
      </c>
      <c r="L1345" s="404">
        <v>169.7</v>
      </c>
      <c r="M1345" s="156">
        <v>1</v>
      </c>
      <c r="N1345" s="213"/>
      <c r="O1345" s="157">
        <f t="shared" si="65"/>
        <v>0</v>
      </c>
      <c r="P1345" s="255">
        <v>4607109967935</v>
      </c>
      <c r="Q1345" s="256"/>
      <c r="R1345" s="212" t="s">
        <v>6910</v>
      </c>
    </row>
    <row r="1346" spans="1:18" ht="58.15" customHeight="1">
      <c r="A1346" s="209">
        <v>1333</v>
      </c>
      <c r="B1346" s="211">
        <v>18</v>
      </c>
      <c r="C1346" s="477" t="s">
        <v>6935</v>
      </c>
      <c r="D1346" s="274"/>
      <c r="E1346" s="402" t="s">
        <v>6906</v>
      </c>
      <c r="F1346" s="403" t="s">
        <v>6936</v>
      </c>
      <c r="G1346" s="429" t="s">
        <v>6937</v>
      </c>
      <c r="H1346" s="250" t="str">
        <f t="shared" si="64"/>
        <v>фото</v>
      </c>
      <c r="I1346" s="153" t="s">
        <v>389</v>
      </c>
      <c r="J1346" s="321" t="s">
        <v>169</v>
      </c>
      <c r="K1346" s="322">
        <v>2</v>
      </c>
      <c r="L1346" s="404">
        <v>169.7</v>
      </c>
      <c r="M1346" s="156">
        <v>1</v>
      </c>
      <c r="N1346" s="213"/>
      <c r="O1346" s="157">
        <f t="shared" si="65"/>
        <v>0</v>
      </c>
      <c r="P1346" s="255">
        <v>4607109968215</v>
      </c>
      <c r="Q1346" s="256"/>
      <c r="R1346" s="212" t="s">
        <v>6910</v>
      </c>
    </row>
    <row r="1347" spans="1:18" ht="58.15" customHeight="1">
      <c r="A1347" s="209">
        <v>1334</v>
      </c>
      <c r="B1347" s="211">
        <v>783</v>
      </c>
      <c r="C1347" s="477" t="s">
        <v>6938</v>
      </c>
      <c r="D1347" s="274"/>
      <c r="E1347" s="402" t="s">
        <v>6906</v>
      </c>
      <c r="F1347" s="403" t="s">
        <v>6939</v>
      </c>
      <c r="G1347" s="429" t="s">
        <v>6940</v>
      </c>
      <c r="H1347" s="250" t="str">
        <f t="shared" si="64"/>
        <v>фото</v>
      </c>
      <c r="I1347" s="153" t="s">
        <v>6941</v>
      </c>
      <c r="J1347" s="321" t="s">
        <v>169</v>
      </c>
      <c r="K1347" s="322">
        <v>3</v>
      </c>
      <c r="L1347" s="404">
        <v>256</v>
      </c>
      <c r="M1347" s="156">
        <v>1</v>
      </c>
      <c r="N1347" s="213"/>
      <c r="O1347" s="157">
        <f t="shared" si="65"/>
        <v>0</v>
      </c>
      <c r="P1347" s="255">
        <v>4607109973899</v>
      </c>
      <c r="Q1347" s="428"/>
      <c r="R1347" s="212" t="s">
        <v>6910</v>
      </c>
    </row>
    <row r="1348" spans="1:18" ht="58.15" customHeight="1">
      <c r="A1348" s="209">
        <v>1335</v>
      </c>
      <c r="B1348" s="211">
        <v>19</v>
      </c>
      <c r="C1348" s="477" t="s">
        <v>6886</v>
      </c>
      <c r="D1348" s="274"/>
      <c r="E1348" s="402" t="s">
        <v>3372</v>
      </c>
      <c r="F1348" s="403" t="s">
        <v>6887</v>
      </c>
      <c r="G1348" s="429" t="s">
        <v>6888</v>
      </c>
      <c r="H1348" s="250" t="str">
        <f t="shared" si="64"/>
        <v>фото</v>
      </c>
      <c r="I1348" s="153" t="s">
        <v>6889</v>
      </c>
      <c r="J1348" s="321" t="s">
        <v>169</v>
      </c>
      <c r="K1348" s="322">
        <v>1</v>
      </c>
      <c r="L1348" s="404">
        <v>293.90000000000003</v>
      </c>
      <c r="M1348" s="156">
        <v>1</v>
      </c>
      <c r="N1348" s="213"/>
      <c r="O1348" s="157">
        <f t="shared" si="65"/>
        <v>0</v>
      </c>
      <c r="P1348" s="255">
        <v>4607109968222</v>
      </c>
      <c r="Q1348" s="256"/>
      <c r="R1348" s="212" t="s">
        <v>6890</v>
      </c>
    </row>
    <row r="1349" spans="1:18" ht="58.15" customHeight="1">
      <c r="A1349" s="209">
        <v>1336</v>
      </c>
      <c r="B1349" s="211">
        <v>2226</v>
      </c>
      <c r="C1349" s="477" t="s">
        <v>6901</v>
      </c>
      <c r="D1349" s="274"/>
      <c r="E1349" s="402" t="s">
        <v>3372</v>
      </c>
      <c r="F1349" s="403" t="s">
        <v>9033</v>
      </c>
      <c r="G1349" s="429" t="s">
        <v>6902</v>
      </c>
      <c r="H1349" s="250" t="str">
        <f t="shared" si="64"/>
        <v>фото</v>
      </c>
      <c r="I1349" s="153" t="s">
        <v>6903</v>
      </c>
      <c r="J1349" s="321" t="s">
        <v>169</v>
      </c>
      <c r="K1349" s="322">
        <v>1</v>
      </c>
      <c r="L1349" s="404">
        <v>293.90000000000003</v>
      </c>
      <c r="M1349" s="156">
        <v>1</v>
      </c>
      <c r="N1349" s="213"/>
      <c r="O1349" s="157">
        <f t="shared" si="65"/>
        <v>0</v>
      </c>
      <c r="P1349" s="255">
        <v>4607109973851</v>
      </c>
      <c r="Q1349" s="256"/>
      <c r="R1349" s="212" t="s">
        <v>6904</v>
      </c>
    </row>
    <row r="1350" spans="1:18" ht="58.15" customHeight="1">
      <c r="A1350" s="209">
        <v>1337</v>
      </c>
      <c r="B1350" s="211">
        <v>531</v>
      </c>
      <c r="C1350" s="477" t="s">
        <v>6891</v>
      </c>
      <c r="D1350" s="274"/>
      <c r="E1350" s="402" t="s">
        <v>3372</v>
      </c>
      <c r="F1350" s="403" t="s">
        <v>6892</v>
      </c>
      <c r="G1350" s="429" t="s">
        <v>6893</v>
      </c>
      <c r="H1350" s="250" t="str">
        <f t="shared" si="64"/>
        <v>фото</v>
      </c>
      <c r="I1350" s="153" t="s">
        <v>6894</v>
      </c>
      <c r="J1350" s="321" t="s">
        <v>169</v>
      </c>
      <c r="K1350" s="322">
        <v>1</v>
      </c>
      <c r="L1350" s="404">
        <v>293.90000000000003</v>
      </c>
      <c r="M1350" s="156">
        <v>1</v>
      </c>
      <c r="N1350" s="213"/>
      <c r="O1350" s="157">
        <f t="shared" si="65"/>
        <v>0</v>
      </c>
      <c r="P1350" s="255">
        <v>4607109952153</v>
      </c>
      <c r="Q1350" s="256"/>
      <c r="R1350" s="212" t="s">
        <v>6890</v>
      </c>
    </row>
    <row r="1351" spans="1:18" ht="58.15" customHeight="1">
      <c r="A1351" s="209">
        <v>1338</v>
      </c>
      <c r="B1351" s="211">
        <v>556</v>
      </c>
      <c r="C1351" s="477" t="s">
        <v>6895</v>
      </c>
      <c r="D1351" s="274"/>
      <c r="E1351" s="402" t="s">
        <v>3372</v>
      </c>
      <c r="F1351" s="403" t="s">
        <v>6896</v>
      </c>
      <c r="G1351" s="429" t="s">
        <v>6897</v>
      </c>
      <c r="H1351" s="250" t="str">
        <f t="shared" si="64"/>
        <v>фото</v>
      </c>
      <c r="I1351" s="153" t="s">
        <v>6898</v>
      </c>
      <c r="J1351" s="321" t="s">
        <v>169</v>
      </c>
      <c r="K1351" s="322">
        <v>1</v>
      </c>
      <c r="L1351" s="404">
        <v>293.90000000000003</v>
      </c>
      <c r="M1351" s="156">
        <v>1</v>
      </c>
      <c r="N1351" s="213"/>
      <c r="O1351" s="157">
        <f t="shared" si="65"/>
        <v>0</v>
      </c>
      <c r="P1351" s="255">
        <v>4607109952160</v>
      </c>
      <c r="Q1351" s="256"/>
      <c r="R1351" s="212" t="s">
        <v>6890</v>
      </c>
    </row>
    <row r="1352" spans="1:18" ht="58.15" customHeight="1">
      <c r="A1352" s="209">
        <v>1339</v>
      </c>
      <c r="B1352" s="211">
        <v>540</v>
      </c>
      <c r="C1352" s="477" t="s">
        <v>6899</v>
      </c>
      <c r="D1352" s="274"/>
      <c r="E1352" s="402" t="s">
        <v>3372</v>
      </c>
      <c r="F1352" s="403" t="s">
        <v>6016</v>
      </c>
      <c r="G1352" s="429" t="s">
        <v>6017</v>
      </c>
      <c r="H1352" s="250" t="str">
        <f t="shared" si="64"/>
        <v>фото</v>
      </c>
      <c r="I1352" s="153" t="s">
        <v>6900</v>
      </c>
      <c r="J1352" s="321" t="s">
        <v>169</v>
      </c>
      <c r="K1352" s="322">
        <v>1</v>
      </c>
      <c r="L1352" s="404">
        <v>293.90000000000003</v>
      </c>
      <c r="M1352" s="156">
        <v>1</v>
      </c>
      <c r="N1352" s="213"/>
      <c r="O1352" s="157">
        <f t="shared" si="65"/>
        <v>0</v>
      </c>
      <c r="P1352" s="255">
        <v>4607109968239</v>
      </c>
      <c r="Q1352" s="428"/>
      <c r="R1352" s="212" t="s">
        <v>6890</v>
      </c>
    </row>
    <row r="1353" spans="1:18" ht="58.15" customHeight="1">
      <c r="A1353" s="209">
        <v>1340</v>
      </c>
      <c r="B1353" s="211">
        <v>5722</v>
      </c>
      <c r="C1353" s="477" t="s">
        <v>7004</v>
      </c>
      <c r="D1353" s="274"/>
      <c r="E1353" s="402" t="s">
        <v>6982</v>
      </c>
      <c r="F1353" s="403" t="s">
        <v>7005</v>
      </c>
      <c r="G1353" s="429" t="s">
        <v>7006</v>
      </c>
      <c r="H1353" s="250" t="str">
        <f t="shared" si="64"/>
        <v>фото</v>
      </c>
      <c r="I1353" s="153" t="s">
        <v>7007</v>
      </c>
      <c r="J1353" s="321" t="s">
        <v>169</v>
      </c>
      <c r="K1353" s="322">
        <v>1</v>
      </c>
      <c r="L1353" s="404">
        <v>249.2</v>
      </c>
      <c r="M1353" s="156">
        <v>1</v>
      </c>
      <c r="N1353" s="213"/>
      <c r="O1353" s="157">
        <f t="shared" si="65"/>
        <v>0</v>
      </c>
      <c r="P1353" s="255">
        <v>4607109932438</v>
      </c>
      <c r="Q1353" s="164"/>
      <c r="R1353" s="212" t="s">
        <v>7008</v>
      </c>
    </row>
    <row r="1354" spans="1:18" ht="58.15" customHeight="1">
      <c r="A1354" s="209">
        <v>1341</v>
      </c>
      <c r="B1354" s="211">
        <v>2176</v>
      </c>
      <c r="C1354" s="477" t="s">
        <v>6984</v>
      </c>
      <c r="D1354" s="274"/>
      <c r="E1354" s="402" t="s">
        <v>6982</v>
      </c>
      <c r="F1354" s="403" t="s">
        <v>6985</v>
      </c>
      <c r="G1354" s="429" t="s">
        <v>6986</v>
      </c>
      <c r="H1354" s="250" t="str">
        <f t="shared" si="64"/>
        <v>фото</v>
      </c>
      <c r="I1354" s="153" t="s">
        <v>6987</v>
      </c>
      <c r="J1354" s="321" t="s">
        <v>169</v>
      </c>
      <c r="K1354" s="322">
        <v>1</v>
      </c>
      <c r="L1354" s="404">
        <v>198.7</v>
      </c>
      <c r="M1354" s="156">
        <v>1</v>
      </c>
      <c r="N1354" s="213"/>
      <c r="O1354" s="157">
        <f t="shared" si="65"/>
        <v>0</v>
      </c>
      <c r="P1354" s="255">
        <v>4607109973943</v>
      </c>
      <c r="Q1354" s="256"/>
      <c r="R1354" s="212" t="s">
        <v>6983</v>
      </c>
    </row>
    <row r="1355" spans="1:18" ht="58.15" customHeight="1">
      <c r="A1355" s="209">
        <v>1342</v>
      </c>
      <c r="B1355" s="211">
        <v>5721</v>
      </c>
      <c r="C1355" s="477" t="s">
        <v>8723</v>
      </c>
      <c r="D1355" s="274"/>
      <c r="E1355" s="402" t="s">
        <v>6982</v>
      </c>
      <c r="F1355" s="403" t="s">
        <v>6988</v>
      </c>
      <c r="G1355" s="429" t="s">
        <v>6989</v>
      </c>
      <c r="H1355" s="250" t="str">
        <f t="shared" si="64"/>
        <v>фото</v>
      </c>
      <c r="I1355" s="153" t="s">
        <v>6990</v>
      </c>
      <c r="J1355" s="321" t="s">
        <v>169</v>
      </c>
      <c r="K1355" s="322">
        <v>1</v>
      </c>
      <c r="L1355" s="404">
        <v>198.7</v>
      </c>
      <c r="M1355" s="156">
        <v>1</v>
      </c>
      <c r="N1355" s="213"/>
      <c r="O1355" s="157">
        <f t="shared" si="65"/>
        <v>0</v>
      </c>
      <c r="P1355" s="255">
        <v>4607109932445</v>
      </c>
      <c r="Q1355" s="256"/>
      <c r="R1355" s="212" t="s">
        <v>6983</v>
      </c>
    </row>
    <row r="1356" spans="1:18" ht="58.15" customHeight="1">
      <c r="A1356" s="209">
        <v>1343</v>
      </c>
      <c r="B1356" s="211">
        <v>672</v>
      </c>
      <c r="C1356" s="477" t="s">
        <v>6995</v>
      </c>
      <c r="D1356" s="274"/>
      <c r="E1356" s="402" t="s">
        <v>6982</v>
      </c>
      <c r="F1356" s="403" t="s">
        <v>4029</v>
      </c>
      <c r="G1356" s="429" t="s">
        <v>4030</v>
      </c>
      <c r="H1356" s="250" t="str">
        <f t="shared" si="64"/>
        <v>фото</v>
      </c>
      <c r="I1356" s="153" t="s">
        <v>6996</v>
      </c>
      <c r="J1356" s="321" t="s">
        <v>169</v>
      </c>
      <c r="K1356" s="322">
        <v>1</v>
      </c>
      <c r="L1356" s="404">
        <v>197.1</v>
      </c>
      <c r="M1356" s="156">
        <v>1</v>
      </c>
      <c r="N1356" s="213"/>
      <c r="O1356" s="157">
        <f t="shared" si="65"/>
        <v>0</v>
      </c>
      <c r="P1356" s="255">
        <v>4607109952221</v>
      </c>
      <c r="Q1356" s="256"/>
      <c r="R1356" s="212" t="s">
        <v>6983</v>
      </c>
    </row>
    <row r="1357" spans="1:18" ht="58.15" customHeight="1">
      <c r="A1357" s="209">
        <v>1344</v>
      </c>
      <c r="B1357" s="211">
        <v>20</v>
      </c>
      <c r="C1357" s="477" t="s">
        <v>7009</v>
      </c>
      <c r="D1357" s="274"/>
      <c r="E1357" s="402" t="s">
        <v>6982</v>
      </c>
      <c r="F1357" s="403" t="s">
        <v>7010</v>
      </c>
      <c r="G1357" s="429" t="s">
        <v>7011</v>
      </c>
      <c r="H1357" s="250" t="str">
        <f t="shared" si="64"/>
        <v>фото</v>
      </c>
      <c r="I1357" s="153" t="s">
        <v>179</v>
      </c>
      <c r="J1357" s="321" t="s">
        <v>169</v>
      </c>
      <c r="K1357" s="322">
        <v>1</v>
      </c>
      <c r="L1357" s="404">
        <v>198.7</v>
      </c>
      <c r="M1357" s="156">
        <v>1</v>
      </c>
      <c r="N1357" s="213"/>
      <c r="O1357" s="157">
        <f t="shared" si="65"/>
        <v>0</v>
      </c>
      <c r="P1357" s="255">
        <v>4607109957622</v>
      </c>
      <c r="Q1357" s="256"/>
      <c r="R1357" s="212" t="s">
        <v>7012</v>
      </c>
    </row>
    <row r="1358" spans="1:18" ht="58.15" customHeight="1">
      <c r="A1358" s="209">
        <v>1345</v>
      </c>
      <c r="B1358" s="211">
        <v>673</v>
      </c>
      <c r="C1358" s="477" t="s">
        <v>6997</v>
      </c>
      <c r="D1358" s="274"/>
      <c r="E1358" s="402" t="s">
        <v>6982</v>
      </c>
      <c r="F1358" s="403" t="s">
        <v>6998</v>
      </c>
      <c r="G1358" s="429" t="s">
        <v>6999</v>
      </c>
      <c r="H1358" s="250" t="str">
        <f t="shared" si="64"/>
        <v>фото</v>
      </c>
      <c r="I1358" s="153" t="s">
        <v>7000</v>
      </c>
      <c r="J1358" s="321" t="s">
        <v>169</v>
      </c>
      <c r="K1358" s="322">
        <v>1</v>
      </c>
      <c r="L1358" s="404">
        <v>198.7</v>
      </c>
      <c r="M1358" s="156">
        <v>1</v>
      </c>
      <c r="N1358" s="213"/>
      <c r="O1358" s="157">
        <f t="shared" si="65"/>
        <v>0</v>
      </c>
      <c r="P1358" s="255">
        <v>4607109952238</v>
      </c>
      <c r="Q1358" s="256"/>
      <c r="R1358" s="212" t="s">
        <v>6983</v>
      </c>
    </row>
    <row r="1359" spans="1:18" ht="48.95" customHeight="1">
      <c r="A1359" s="209">
        <v>1346</v>
      </c>
      <c r="B1359" s="211">
        <v>684</v>
      </c>
      <c r="C1359" s="477" t="s">
        <v>11320</v>
      </c>
      <c r="D1359" s="274"/>
      <c r="E1359" s="486" t="s">
        <v>6982</v>
      </c>
      <c r="F1359" s="487" t="s">
        <v>11044</v>
      </c>
      <c r="G1359" s="488" t="s">
        <v>11045</v>
      </c>
      <c r="H1359" s="250" t="str">
        <f t="shared" si="64"/>
        <v>фото</v>
      </c>
      <c r="I1359" s="153" t="s">
        <v>11200</v>
      </c>
      <c r="J1359" s="321" t="s">
        <v>169</v>
      </c>
      <c r="K1359" s="322">
        <v>1</v>
      </c>
      <c r="L1359" s="404">
        <v>198.7</v>
      </c>
      <c r="M1359" s="156">
        <v>1</v>
      </c>
      <c r="N1359" s="213"/>
      <c r="O1359" s="157">
        <f t="shared" si="65"/>
        <v>0</v>
      </c>
      <c r="P1359" s="255">
        <v>4607109954614</v>
      </c>
      <c r="Q1359" s="164" t="s">
        <v>190</v>
      </c>
      <c r="R1359" s="212" t="s">
        <v>6983</v>
      </c>
    </row>
    <row r="1360" spans="1:18" ht="58.15" customHeight="1">
      <c r="A1360" s="209">
        <v>1347</v>
      </c>
      <c r="B1360" s="211">
        <v>541</v>
      </c>
      <c r="C1360" s="477" t="s">
        <v>7017</v>
      </c>
      <c r="D1360" s="274"/>
      <c r="E1360" s="402" t="s">
        <v>6982</v>
      </c>
      <c r="F1360" s="403" t="s">
        <v>7018</v>
      </c>
      <c r="G1360" s="429" t="s">
        <v>7019</v>
      </c>
      <c r="H1360" s="250" t="str">
        <f t="shared" si="64"/>
        <v>фото</v>
      </c>
      <c r="I1360" s="153" t="s">
        <v>7020</v>
      </c>
      <c r="J1360" s="321" t="s">
        <v>169</v>
      </c>
      <c r="K1360" s="322">
        <v>1</v>
      </c>
      <c r="L1360" s="404">
        <v>198.7</v>
      </c>
      <c r="M1360" s="156">
        <v>1</v>
      </c>
      <c r="N1360" s="213"/>
      <c r="O1360" s="157">
        <f t="shared" si="65"/>
        <v>0</v>
      </c>
      <c r="P1360" s="255">
        <v>4607109957639</v>
      </c>
      <c r="Q1360" s="256"/>
      <c r="R1360" s="212" t="s">
        <v>7012</v>
      </c>
    </row>
    <row r="1361" spans="1:18" ht="58.15" customHeight="1">
      <c r="A1361" s="209">
        <v>1348</v>
      </c>
      <c r="B1361" s="211">
        <v>696</v>
      </c>
      <c r="C1361" s="477" t="s">
        <v>7021</v>
      </c>
      <c r="D1361" s="274"/>
      <c r="E1361" s="402" t="s">
        <v>6982</v>
      </c>
      <c r="F1361" s="403" t="s">
        <v>7022</v>
      </c>
      <c r="G1361" s="429" t="s">
        <v>7023</v>
      </c>
      <c r="H1361" s="250" t="str">
        <f t="shared" si="64"/>
        <v>фото</v>
      </c>
      <c r="I1361" s="153" t="s">
        <v>7024</v>
      </c>
      <c r="J1361" s="321" t="s">
        <v>169</v>
      </c>
      <c r="K1361" s="322">
        <v>1</v>
      </c>
      <c r="L1361" s="404">
        <v>206.6</v>
      </c>
      <c r="M1361" s="156">
        <v>1</v>
      </c>
      <c r="N1361" s="213"/>
      <c r="O1361" s="157">
        <f t="shared" si="65"/>
        <v>0</v>
      </c>
      <c r="P1361" s="255">
        <v>4607109928554</v>
      </c>
      <c r="Q1361" s="256"/>
      <c r="R1361" s="212" t="s">
        <v>7012</v>
      </c>
    </row>
    <row r="1362" spans="1:18" ht="48.2" customHeight="1">
      <c r="A1362" s="209">
        <v>1349</v>
      </c>
      <c r="B1362" s="211">
        <v>1704</v>
      </c>
      <c r="C1362" s="477" t="s">
        <v>11321</v>
      </c>
      <c r="D1362" s="274"/>
      <c r="E1362" s="486" t="s">
        <v>6982</v>
      </c>
      <c r="F1362" s="487" t="s">
        <v>11046</v>
      </c>
      <c r="G1362" s="488" t="s">
        <v>11047</v>
      </c>
      <c r="H1362" s="250" t="str">
        <f t="shared" si="64"/>
        <v>фото</v>
      </c>
      <c r="I1362" s="153" t="s">
        <v>11201</v>
      </c>
      <c r="J1362" s="321" t="s">
        <v>169</v>
      </c>
      <c r="K1362" s="322">
        <v>1</v>
      </c>
      <c r="L1362" s="404">
        <v>198.7</v>
      </c>
      <c r="M1362" s="156">
        <v>1</v>
      </c>
      <c r="N1362" s="213"/>
      <c r="O1362" s="157">
        <f t="shared" si="65"/>
        <v>0</v>
      </c>
      <c r="P1362" s="255">
        <v>4607109968765</v>
      </c>
      <c r="Q1362" s="164" t="s">
        <v>190</v>
      </c>
      <c r="R1362" s="212" t="s">
        <v>6983</v>
      </c>
    </row>
    <row r="1363" spans="1:18" ht="58.15" customHeight="1">
      <c r="A1363" s="209">
        <v>1350</v>
      </c>
      <c r="B1363" s="211">
        <v>669</v>
      </c>
      <c r="C1363" s="477" t="s">
        <v>7025</v>
      </c>
      <c r="D1363" s="274"/>
      <c r="E1363" s="402" t="s">
        <v>6982</v>
      </c>
      <c r="F1363" s="403" t="s">
        <v>7026</v>
      </c>
      <c r="G1363" s="429" t="s">
        <v>7027</v>
      </c>
      <c r="H1363" s="250" t="str">
        <f t="shared" si="64"/>
        <v>фото</v>
      </c>
      <c r="I1363" s="153" t="s">
        <v>7028</v>
      </c>
      <c r="J1363" s="321" t="s">
        <v>169</v>
      </c>
      <c r="K1363" s="322">
        <v>1</v>
      </c>
      <c r="L1363" s="404">
        <v>198.7</v>
      </c>
      <c r="M1363" s="156">
        <v>1</v>
      </c>
      <c r="N1363" s="213"/>
      <c r="O1363" s="157">
        <f t="shared" si="65"/>
        <v>0</v>
      </c>
      <c r="P1363" s="255">
        <v>4607109952245</v>
      </c>
      <c r="Q1363" s="256"/>
      <c r="R1363" s="212" t="s">
        <v>7012</v>
      </c>
    </row>
    <row r="1364" spans="1:18" ht="58.15" customHeight="1">
      <c r="A1364" s="209">
        <v>1351</v>
      </c>
      <c r="B1364" s="211">
        <v>542</v>
      </c>
      <c r="C1364" s="477" t="s">
        <v>7001</v>
      </c>
      <c r="D1364" s="274"/>
      <c r="E1364" s="402" t="s">
        <v>6982</v>
      </c>
      <c r="F1364" s="403" t="s">
        <v>7002</v>
      </c>
      <c r="G1364" s="429" t="s">
        <v>7003</v>
      </c>
      <c r="H1364" s="250" t="str">
        <f t="shared" si="64"/>
        <v>фото</v>
      </c>
      <c r="I1364" s="153" t="s">
        <v>65</v>
      </c>
      <c r="J1364" s="321" t="s">
        <v>169</v>
      </c>
      <c r="K1364" s="322">
        <v>1</v>
      </c>
      <c r="L1364" s="404">
        <v>198.7</v>
      </c>
      <c r="M1364" s="156">
        <v>1</v>
      </c>
      <c r="N1364" s="213"/>
      <c r="O1364" s="157">
        <f t="shared" si="65"/>
        <v>0</v>
      </c>
      <c r="P1364" s="255">
        <v>4607109957653</v>
      </c>
      <c r="Q1364" s="256"/>
      <c r="R1364" s="212" t="s">
        <v>6983</v>
      </c>
    </row>
    <row r="1365" spans="1:18" ht="58.15" customHeight="1">
      <c r="A1365" s="209">
        <v>1352</v>
      </c>
      <c r="B1365" s="211">
        <v>670</v>
      </c>
      <c r="C1365" s="477" t="s">
        <v>7029</v>
      </c>
      <c r="D1365" s="274"/>
      <c r="E1365" s="402" t="s">
        <v>6982</v>
      </c>
      <c r="F1365" s="403" t="s">
        <v>1219</v>
      </c>
      <c r="G1365" s="429" t="s">
        <v>1220</v>
      </c>
      <c r="H1365" s="250" t="str">
        <f t="shared" si="64"/>
        <v>фото</v>
      </c>
      <c r="I1365" s="153" t="s">
        <v>7030</v>
      </c>
      <c r="J1365" s="321" t="s">
        <v>169</v>
      </c>
      <c r="K1365" s="322">
        <v>1</v>
      </c>
      <c r="L1365" s="404">
        <v>206.6</v>
      </c>
      <c r="M1365" s="156">
        <v>1</v>
      </c>
      <c r="N1365" s="213"/>
      <c r="O1365" s="157">
        <f t="shared" si="65"/>
        <v>0</v>
      </c>
      <c r="P1365" s="255">
        <v>4607109952252</v>
      </c>
      <c r="Q1365" s="256"/>
      <c r="R1365" s="212" t="s">
        <v>7012</v>
      </c>
    </row>
    <row r="1366" spans="1:18" ht="58.15" customHeight="1">
      <c r="A1366" s="209">
        <v>1353</v>
      </c>
      <c r="B1366" s="211">
        <v>5723</v>
      </c>
      <c r="C1366" s="477" t="s">
        <v>7013</v>
      </c>
      <c r="D1366" s="274"/>
      <c r="E1366" s="402" t="s">
        <v>6982</v>
      </c>
      <c r="F1366" s="403" t="s">
        <v>7014</v>
      </c>
      <c r="G1366" s="429" t="s">
        <v>7015</v>
      </c>
      <c r="H1366" s="250" t="str">
        <f t="shared" si="64"/>
        <v>фото</v>
      </c>
      <c r="I1366" s="153" t="s">
        <v>7016</v>
      </c>
      <c r="J1366" s="321" t="s">
        <v>169</v>
      </c>
      <c r="K1366" s="322">
        <v>1</v>
      </c>
      <c r="L1366" s="404">
        <v>198.7</v>
      </c>
      <c r="M1366" s="156">
        <v>1</v>
      </c>
      <c r="N1366" s="213"/>
      <c r="O1366" s="157">
        <f t="shared" si="65"/>
        <v>0</v>
      </c>
      <c r="P1366" s="255">
        <v>4607109932421</v>
      </c>
      <c r="Q1366" s="256"/>
      <c r="R1366" s="212" t="s">
        <v>7012</v>
      </c>
    </row>
    <row r="1367" spans="1:18" ht="58.15" customHeight="1">
      <c r="A1367" s="209">
        <v>1354</v>
      </c>
      <c r="B1367" s="211">
        <v>671</v>
      </c>
      <c r="C1367" s="477" t="s">
        <v>6991</v>
      </c>
      <c r="D1367" s="274"/>
      <c r="E1367" s="402" t="s">
        <v>6982</v>
      </c>
      <c r="F1367" s="403" t="s">
        <v>6992</v>
      </c>
      <c r="G1367" s="429" t="s">
        <v>6993</v>
      </c>
      <c r="H1367" s="250" t="str">
        <f t="shared" si="64"/>
        <v>фото</v>
      </c>
      <c r="I1367" s="153" t="s">
        <v>6994</v>
      </c>
      <c r="J1367" s="321" t="s">
        <v>169</v>
      </c>
      <c r="K1367" s="322">
        <v>1</v>
      </c>
      <c r="L1367" s="404">
        <v>198.7</v>
      </c>
      <c r="M1367" s="156">
        <v>1</v>
      </c>
      <c r="N1367" s="213"/>
      <c r="O1367" s="157">
        <f t="shared" si="65"/>
        <v>0</v>
      </c>
      <c r="P1367" s="255">
        <v>4607109952214</v>
      </c>
      <c r="Q1367" s="256"/>
      <c r="R1367" s="212" t="s">
        <v>6983</v>
      </c>
    </row>
    <row r="1368" spans="1:18" ht="58.15" customHeight="1">
      <c r="A1368" s="209">
        <v>1355</v>
      </c>
      <c r="B1368" s="211">
        <v>348</v>
      </c>
      <c r="C1368" s="477" t="s">
        <v>7038</v>
      </c>
      <c r="D1368" s="274"/>
      <c r="E1368" s="402" t="s">
        <v>7032</v>
      </c>
      <c r="F1368" s="403" t="s">
        <v>7039</v>
      </c>
      <c r="G1368" s="429" t="s">
        <v>7040</v>
      </c>
      <c r="H1368" s="250" t="str">
        <f t="shared" si="64"/>
        <v>фото</v>
      </c>
      <c r="I1368" s="153" t="s">
        <v>7041</v>
      </c>
      <c r="J1368" s="321" t="s">
        <v>169</v>
      </c>
      <c r="K1368" s="322">
        <v>1</v>
      </c>
      <c r="L1368" s="404">
        <v>396</v>
      </c>
      <c r="M1368" s="156">
        <v>1</v>
      </c>
      <c r="N1368" s="213"/>
      <c r="O1368" s="157">
        <f t="shared" si="65"/>
        <v>0</v>
      </c>
      <c r="P1368" s="255">
        <v>4607109974179</v>
      </c>
      <c r="Q1368" s="256"/>
      <c r="R1368" s="212" t="s">
        <v>7042</v>
      </c>
    </row>
    <row r="1369" spans="1:18" ht="58.15" customHeight="1">
      <c r="A1369" s="209">
        <v>1356</v>
      </c>
      <c r="B1369" s="211">
        <v>1472</v>
      </c>
      <c r="C1369" s="477" t="s">
        <v>7031</v>
      </c>
      <c r="D1369" s="274"/>
      <c r="E1369" s="402" t="s">
        <v>7032</v>
      </c>
      <c r="F1369" s="403" t="s">
        <v>7033</v>
      </c>
      <c r="G1369" s="429" t="s">
        <v>7034</v>
      </c>
      <c r="H1369" s="250" t="str">
        <f t="shared" si="64"/>
        <v>фото</v>
      </c>
      <c r="I1369" s="153" t="s">
        <v>7035</v>
      </c>
      <c r="J1369" s="321" t="s">
        <v>169</v>
      </c>
      <c r="K1369" s="322">
        <v>1</v>
      </c>
      <c r="L1369" s="404">
        <v>311.5</v>
      </c>
      <c r="M1369" s="156">
        <v>1</v>
      </c>
      <c r="N1369" s="213"/>
      <c r="O1369" s="157">
        <f t="shared" si="65"/>
        <v>0</v>
      </c>
      <c r="P1369" s="255">
        <v>4607109974162</v>
      </c>
      <c r="Q1369" s="256"/>
      <c r="R1369" s="212" t="s">
        <v>7036</v>
      </c>
    </row>
    <row r="1370" spans="1:18" ht="58.15" customHeight="1">
      <c r="A1370" s="209">
        <v>1357</v>
      </c>
      <c r="B1370" s="211">
        <v>703</v>
      </c>
      <c r="C1370" s="477" t="s">
        <v>7043</v>
      </c>
      <c r="D1370" s="274"/>
      <c r="E1370" s="402" t="s">
        <v>7032</v>
      </c>
      <c r="F1370" s="403" t="s">
        <v>7044</v>
      </c>
      <c r="G1370" s="429" t="s">
        <v>7045</v>
      </c>
      <c r="H1370" s="250" t="str">
        <f t="shared" si="64"/>
        <v>фото</v>
      </c>
      <c r="I1370" s="153" t="s">
        <v>7046</v>
      </c>
      <c r="J1370" s="321" t="s">
        <v>169</v>
      </c>
      <c r="K1370" s="322">
        <v>1</v>
      </c>
      <c r="L1370" s="404">
        <v>361.3</v>
      </c>
      <c r="M1370" s="156">
        <v>1</v>
      </c>
      <c r="N1370" s="213"/>
      <c r="O1370" s="157">
        <f t="shared" si="65"/>
        <v>0</v>
      </c>
      <c r="P1370" s="255">
        <v>4607109928547</v>
      </c>
      <c r="Q1370" s="256"/>
      <c r="R1370" s="212" t="s">
        <v>7036</v>
      </c>
    </row>
    <row r="1371" spans="1:18" ht="58.15" customHeight="1">
      <c r="A1371" s="209">
        <v>1358</v>
      </c>
      <c r="B1371" s="211">
        <v>16271</v>
      </c>
      <c r="C1371" s="477" t="s">
        <v>8724</v>
      </c>
      <c r="D1371" s="274"/>
      <c r="E1371" s="402" t="s">
        <v>7032</v>
      </c>
      <c r="F1371" s="403" t="s">
        <v>9034</v>
      </c>
      <c r="G1371" s="429" t="s">
        <v>9035</v>
      </c>
      <c r="H1371" s="250" t="str">
        <f t="shared" si="64"/>
        <v>фото</v>
      </c>
      <c r="I1371" s="153" t="s">
        <v>8839</v>
      </c>
      <c r="J1371" s="321" t="s">
        <v>169</v>
      </c>
      <c r="K1371" s="322">
        <v>1</v>
      </c>
      <c r="L1371" s="404">
        <v>361.3</v>
      </c>
      <c r="M1371" s="156">
        <v>1</v>
      </c>
      <c r="N1371" s="213"/>
      <c r="O1371" s="157">
        <f t="shared" si="65"/>
        <v>0</v>
      </c>
      <c r="P1371" s="255">
        <v>4607109913635</v>
      </c>
      <c r="Q1371" s="256"/>
      <c r="R1371" s="212" t="s">
        <v>7036</v>
      </c>
    </row>
    <row r="1372" spans="1:18" ht="58.15" customHeight="1">
      <c r="A1372" s="209">
        <v>1359</v>
      </c>
      <c r="B1372" s="211">
        <v>706</v>
      </c>
      <c r="C1372" s="477" t="s">
        <v>7047</v>
      </c>
      <c r="D1372" s="274"/>
      <c r="E1372" s="402" t="s">
        <v>7048</v>
      </c>
      <c r="F1372" s="403" t="s">
        <v>7049</v>
      </c>
      <c r="G1372" s="429" t="s">
        <v>7050</v>
      </c>
      <c r="H1372" s="250" t="str">
        <f t="shared" si="64"/>
        <v>фото</v>
      </c>
      <c r="I1372" s="153" t="s">
        <v>7051</v>
      </c>
      <c r="J1372" s="321" t="s">
        <v>169</v>
      </c>
      <c r="K1372" s="322">
        <v>1</v>
      </c>
      <c r="L1372" s="404">
        <v>230.4</v>
      </c>
      <c r="M1372" s="156">
        <v>1</v>
      </c>
      <c r="N1372" s="213"/>
      <c r="O1372" s="157">
        <f t="shared" si="65"/>
        <v>0</v>
      </c>
      <c r="P1372" s="255">
        <v>4607109952580</v>
      </c>
      <c r="Q1372" s="256"/>
      <c r="R1372" s="212" t="s">
        <v>7052</v>
      </c>
    </row>
    <row r="1373" spans="1:18" ht="58.15" customHeight="1">
      <c r="A1373" s="209">
        <v>1360</v>
      </c>
      <c r="B1373" s="211">
        <v>545</v>
      </c>
      <c r="C1373" s="477" t="s">
        <v>7053</v>
      </c>
      <c r="D1373" s="274"/>
      <c r="E1373" s="402" t="s">
        <v>7048</v>
      </c>
      <c r="F1373" s="403" t="s">
        <v>7054</v>
      </c>
      <c r="G1373" s="429" t="s">
        <v>7055</v>
      </c>
      <c r="H1373" s="250" t="str">
        <f t="shared" si="64"/>
        <v>фото</v>
      </c>
      <c r="I1373" s="153" t="s">
        <v>7056</v>
      </c>
      <c r="J1373" s="321" t="s">
        <v>169</v>
      </c>
      <c r="K1373" s="322">
        <v>1</v>
      </c>
      <c r="L1373" s="404">
        <v>209.1</v>
      </c>
      <c r="M1373" s="156">
        <v>1</v>
      </c>
      <c r="N1373" s="213"/>
      <c r="O1373" s="157">
        <f t="shared" si="65"/>
        <v>0</v>
      </c>
      <c r="P1373" s="255">
        <v>4607109969694</v>
      </c>
      <c r="Q1373" s="256"/>
      <c r="R1373" s="212" t="s">
        <v>7057</v>
      </c>
    </row>
    <row r="1374" spans="1:18" ht="58.15" customHeight="1">
      <c r="A1374" s="209">
        <v>1361</v>
      </c>
      <c r="B1374" s="211">
        <v>707</v>
      </c>
      <c r="C1374" s="477" t="s">
        <v>7058</v>
      </c>
      <c r="D1374" s="274"/>
      <c r="E1374" s="402" t="s">
        <v>7048</v>
      </c>
      <c r="F1374" s="403" t="s">
        <v>7059</v>
      </c>
      <c r="G1374" s="429" t="s">
        <v>7060</v>
      </c>
      <c r="H1374" s="250" t="str">
        <f t="shared" si="64"/>
        <v>фото</v>
      </c>
      <c r="I1374" s="153" t="s">
        <v>7061</v>
      </c>
      <c r="J1374" s="321" t="s">
        <v>169</v>
      </c>
      <c r="K1374" s="322">
        <v>1</v>
      </c>
      <c r="L1374" s="404">
        <v>396</v>
      </c>
      <c r="M1374" s="156">
        <v>1</v>
      </c>
      <c r="N1374" s="213"/>
      <c r="O1374" s="157">
        <f t="shared" si="65"/>
        <v>0</v>
      </c>
      <c r="P1374" s="255">
        <v>4607109952597</v>
      </c>
      <c r="Q1374" s="164"/>
      <c r="R1374" s="212" t="s">
        <v>7052</v>
      </c>
    </row>
    <row r="1375" spans="1:18" ht="58.15" customHeight="1">
      <c r="A1375" s="209">
        <v>1362</v>
      </c>
      <c r="B1375" s="211">
        <v>1865</v>
      </c>
      <c r="C1375" s="477" t="s">
        <v>7062</v>
      </c>
      <c r="D1375" s="274"/>
      <c r="E1375" s="402" t="s">
        <v>7048</v>
      </c>
      <c r="F1375" s="403" t="s">
        <v>7063</v>
      </c>
      <c r="G1375" s="429" t="s">
        <v>7064</v>
      </c>
      <c r="H1375" s="250" t="str">
        <f t="shared" ref="H1375:H1438" si="66">HYPERLINK("https://www.gardenbulbs.ru/images/vesna_CL/thumbnails/"&amp;C1375&amp;".jpg","фото")</f>
        <v>фото</v>
      </c>
      <c r="I1375" s="153" t="s">
        <v>7065</v>
      </c>
      <c r="J1375" s="321" t="s">
        <v>169</v>
      </c>
      <c r="K1375" s="322">
        <v>1</v>
      </c>
      <c r="L1375" s="404">
        <v>481.1</v>
      </c>
      <c r="M1375" s="156">
        <v>1</v>
      </c>
      <c r="N1375" s="213"/>
      <c r="O1375" s="157">
        <f t="shared" ref="O1375:O1438" si="67">IF(ISERROR(L1375*N1375),0,L1375*N1375)</f>
        <v>0</v>
      </c>
      <c r="P1375" s="255">
        <v>4607109957172</v>
      </c>
      <c r="Q1375" s="256"/>
      <c r="R1375" s="212" t="s">
        <v>7052</v>
      </c>
    </row>
    <row r="1376" spans="1:18" ht="58.15" customHeight="1">
      <c r="A1376" s="209">
        <v>1363</v>
      </c>
      <c r="B1376" s="211">
        <v>948</v>
      </c>
      <c r="C1376" s="477" t="s">
        <v>8725</v>
      </c>
      <c r="D1376" s="274"/>
      <c r="E1376" s="402" t="s">
        <v>7048</v>
      </c>
      <c r="F1376" s="403" t="s">
        <v>9036</v>
      </c>
      <c r="G1376" s="429" t="s">
        <v>9037</v>
      </c>
      <c r="H1376" s="250" t="str">
        <f t="shared" si="66"/>
        <v>фото</v>
      </c>
      <c r="I1376" s="153" t="s">
        <v>8840</v>
      </c>
      <c r="J1376" s="321" t="s">
        <v>169</v>
      </c>
      <c r="K1376" s="322">
        <v>1</v>
      </c>
      <c r="L1376" s="404">
        <v>204.1</v>
      </c>
      <c r="M1376" s="156">
        <v>1</v>
      </c>
      <c r="N1376" s="213"/>
      <c r="O1376" s="157">
        <f t="shared" si="67"/>
        <v>0</v>
      </c>
      <c r="P1376" s="255">
        <v>4607109925607</v>
      </c>
      <c r="Q1376" s="256"/>
      <c r="R1376" s="212" t="s">
        <v>7057</v>
      </c>
    </row>
    <row r="1377" spans="1:18" ht="58.35" customHeight="1">
      <c r="A1377" s="209">
        <v>1364</v>
      </c>
      <c r="B1377" s="211">
        <v>6779</v>
      </c>
      <c r="C1377" s="477" t="s">
        <v>9988</v>
      </c>
      <c r="D1377" s="274"/>
      <c r="E1377" s="402" t="s">
        <v>7048</v>
      </c>
      <c r="F1377" s="403" t="s">
        <v>3129</v>
      </c>
      <c r="G1377" s="429" t="s">
        <v>3130</v>
      </c>
      <c r="H1377" s="250" t="str">
        <f t="shared" si="66"/>
        <v>фото</v>
      </c>
      <c r="I1377" s="153" t="s">
        <v>10163</v>
      </c>
      <c r="J1377" s="321" t="s">
        <v>169</v>
      </c>
      <c r="K1377" s="322">
        <v>1</v>
      </c>
      <c r="L1377" s="404">
        <v>446.5</v>
      </c>
      <c r="M1377" s="156">
        <v>1</v>
      </c>
      <c r="N1377" s="213"/>
      <c r="O1377" s="157">
        <f t="shared" si="67"/>
        <v>0</v>
      </c>
      <c r="P1377" s="255">
        <v>4607109922996</v>
      </c>
      <c r="Q1377" s="256">
        <v>2025</v>
      </c>
      <c r="R1377" s="212" t="s">
        <v>7052</v>
      </c>
    </row>
    <row r="1378" spans="1:18" ht="58.15" customHeight="1">
      <c r="A1378" s="209">
        <v>1365</v>
      </c>
      <c r="B1378" s="211">
        <v>26</v>
      </c>
      <c r="C1378" s="477" t="s">
        <v>6843</v>
      </c>
      <c r="D1378" s="274"/>
      <c r="E1378" s="402" t="s">
        <v>6839</v>
      </c>
      <c r="F1378" s="403" t="s">
        <v>6844</v>
      </c>
      <c r="G1378" s="429" t="s">
        <v>6845</v>
      </c>
      <c r="H1378" s="250" t="str">
        <f t="shared" si="66"/>
        <v>фото</v>
      </c>
      <c r="I1378" s="153" t="s">
        <v>163</v>
      </c>
      <c r="J1378" s="321" t="s">
        <v>169</v>
      </c>
      <c r="K1378" s="322">
        <v>1</v>
      </c>
      <c r="L1378" s="404">
        <v>225.1</v>
      </c>
      <c r="M1378" s="156">
        <v>1</v>
      </c>
      <c r="N1378" s="213"/>
      <c r="O1378" s="157">
        <f t="shared" si="67"/>
        <v>0</v>
      </c>
      <c r="P1378" s="255">
        <v>4607109957707</v>
      </c>
      <c r="Q1378" s="256"/>
      <c r="R1378" s="212" t="s">
        <v>6846</v>
      </c>
    </row>
    <row r="1379" spans="1:18" ht="58.15" customHeight="1">
      <c r="A1379" s="209">
        <v>1366</v>
      </c>
      <c r="B1379" s="211">
        <v>21</v>
      </c>
      <c r="C1379" s="477" t="s">
        <v>6838</v>
      </c>
      <c r="D1379" s="274"/>
      <c r="E1379" s="402" t="s">
        <v>6839</v>
      </c>
      <c r="F1379" s="403" t="s">
        <v>6840</v>
      </c>
      <c r="G1379" s="429" t="s">
        <v>6841</v>
      </c>
      <c r="H1379" s="250" t="str">
        <f t="shared" si="66"/>
        <v>фото</v>
      </c>
      <c r="I1379" s="153" t="s">
        <v>196</v>
      </c>
      <c r="J1379" s="321" t="s">
        <v>169</v>
      </c>
      <c r="K1379" s="322">
        <v>1</v>
      </c>
      <c r="L1379" s="404">
        <v>220.9</v>
      </c>
      <c r="M1379" s="156">
        <v>1</v>
      </c>
      <c r="N1379" s="213"/>
      <c r="O1379" s="157">
        <f t="shared" si="67"/>
        <v>0</v>
      </c>
      <c r="P1379" s="255">
        <v>4607109952092</v>
      </c>
      <c r="Q1379" s="256"/>
      <c r="R1379" s="212" t="s">
        <v>6842</v>
      </c>
    </row>
    <row r="1380" spans="1:18" ht="58.15" customHeight="1">
      <c r="A1380" s="209">
        <v>1367</v>
      </c>
      <c r="B1380" s="211">
        <v>5437</v>
      </c>
      <c r="C1380" s="477" t="s">
        <v>8726</v>
      </c>
      <c r="D1380" s="274"/>
      <c r="E1380" s="402" t="s">
        <v>7067</v>
      </c>
      <c r="F1380" s="403" t="s">
        <v>7078</v>
      </c>
      <c r="G1380" s="429" t="s">
        <v>7079</v>
      </c>
      <c r="H1380" s="250" t="str">
        <f t="shared" si="66"/>
        <v>фото</v>
      </c>
      <c r="I1380" s="153" t="s">
        <v>7080</v>
      </c>
      <c r="J1380" s="321" t="s">
        <v>169</v>
      </c>
      <c r="K1380" s="322">
        <v>1</v>
      </c>
      <c r="L1380" s="404">
        <v>473.1</v>
      </c>
      <c r="M1380" s="156">
        <v>1</v>
      </c>
      <c r="N1380" s="213"/>
      <c r="O1380" s="157">
        <f t="shared" si="67"/>
        <v>0</v>
      </c>
      <c r="P1380" s="255">
        <v>4607109936856</v>
      </c>
      <c r="Q1380" s="256"/>
      <c r="R1380" s="212" t="s">
        <v>7071</v>
      </c>
    </row>
    <row r="1381" spans="1:18" ht="58.15" customHeight="1">
      <c r="A1381" s="209">
        <v>1368</v>
      </c>
      <c r="B1381" s="211">
        <v>27</v>
      </c>
      <c r="C1381" s="477" t="s">
        <v>7085</v>
      </c>
      <c r="D1381" s="274"/>
      <c r="E1381" s="402" t="s">
        <v>7067</v>
      </c>
      <c r="F1381" s="403" t="s">
        <v>1223</v>
      </c>
      <c r="G1381" s="429" t="s">
        <v>6782</v>
      </c>
      <c r="H1381" s="250" t="str">
        <f t="shared" si="66"/>
        <v>фото</v>
      </c>
      <c r="I1381" s="153" t="s">
        <v>7086</v>
      </c>
      <c r="J1381" s="321" t="s">
        <v>169</v>
      </c>
      <c r="K1381" s="322">
        <v>1</v>
      </c>
      <c r="L1381" s="404">
        <v>438.6</v>
      </c>
      <c r="M1381" s="156">
        <v>1</v>
      </c>
      <c r="N1381" s="213"/>
      <c r="O1381" s="157">
        <f t="shared" si="67"/>
        <v>0</v>
      </c>
      <c r="P1381" s="255">
        <v>4607109969724</v>
      </c>
      <c r="Q1381" s="256"/>
      <c r="R1381" s="212" t="s">
        <v>7071</v>
      </c>
    </row>
    <row r="1382" spans="1:18" ht="58.15" customHeight="1">
      <c r="A1382" s="209">
        <v>1369</v>
      </c>
      <c r="B1382" s="211">
        <v>16272</v>
      </c>
      <c r="C1382" s="477" t="s">
        <v>7066</v>
      </c>
      <c r="D1382" s="274"/>
      <c r="E1382" s="402" t="s">
        <v>7067</v>
      </c>
      <c r="F1382" s="403" t="s">
        <v>7068</v>
      </c>
      <c r="G1382" s="429" t="s">
        <v>7069</v>
      </c>
      <c r="H1382" s="250" t="str">
        <f t="shared" si="66"/>
        <v>фото</v>
      </c>
      <c r="I1382" s="153" t="s">
        <v>7070</v>
      </c>
      <c r="J1382" s="321" t="s">
        <v>169</v>
      </c>
      <c r="K1382" s="322">
        <v>1</v>
      </c>
      <c r="L1382" s="404">
        <v>273.3</v>
      </c>
      <c r="M1382" s="156">
        <v>1</v>
      </c>
      <c r="N1382" s="213"/>
      <c r="O1382" s="157">
        <f t="shared" si="67"/>
        <v>0</v>
      </c>
      <c r="P1382" s="255">
        <v>4607109913628</v>
      </c>
      <c r="Q1382" s="256"/>
      <c r="R1382" s="212" t="s">
        <v>7071</v>
      </c>
    </row>
    <row r="1383" spans="1:18" ht="58.15" customHeight="1">
      <c r="A1383" s="209">
        <v>1370</v>
      </c>
      <c r="B1383" s="211">
        <v>16273</v>
      </c>
      <c r="C1383" s="477" t="s">
        <v>7072</v>
      </c>
      <c r="D1383" s="274"/>
      <c r="E1383" s="402" t="s">
        <v>7067</v>
      </c>
      <c r="F1383" s="403" t="s">
        <v>7073</v>
      </c>
      <c r="G1383" s="429" t="s">
        <v>8164</v>
      </c>
      <c r="H1383" s="250" t="str">
        <f t="shared" si="66"/>
        <v>фото</v>
      </c>
      <c r="I1383" s="153" t="s">
        <v>7074</v>
      </c>
      <c r="J1383" s="321" t="s">
        <v>169</v>
      </c>
      <c r="K1383" s="322">
        <v>1</v>
      </c>
      <c r="L1383" s="404">
        <v>473.1</v>
      </c>
      <c r="M1383" s="156">
        <v>1</v>
      </c>
      <c r="N1383" s="213"/>
      <c r="O1383" s="157">
        <f t="shared" si="67"/>
        <v>0</v>
      </c>
      <c r="P1383" s="255">
        <v>4607109913611</v>
      </c>
      <c r="Q1383" s="256"/>
      <c r="R1383" s="212" t="s">
        <v>7071</v>
      </c>
    </row>
    <row r="1384" spans="1:18" ht="58.15" customHeight="1">
      <c r="A1384" s="209">
        <v>1371</v>
      </c>
      <c r="B1384" s="211">
        <v>16274</v>
      </c>
      <c r="C1384" s="477" t="s">
        <v>7075</v>
      </c>
      <c r="D1384" s="274"/>
      <c r="E1384" s="402" t="s">
        <v>7067</v>
      </c>
      <c r="F1384" s="403" t="s">
        <v>7076</v>
      </c>
      <c r="G1384" s="429" t="s">
        <v>8165</v>
      </c>
      <c r="H1384" s="250" t="str">
        <f t="shared" si="66"/>
        <v>фото</v>
      </c>
      <c r="I1384" s="153" t="s">
        <v>7077</v>
      </c>
      <c r="J1384" s="321" t="s">
        <v>169</v>
      </c>
      <c r="K1384" s="322">
        <v>1</v>
      </c>
      <c r="L1384" s="404">
        <v>438.6</v>
      </c>
      <c r="M1384" s="156">
        <v>1</v>
      </c>
      <c r="N1384" s="213"/>
      <c r="O1384" s="157">
        <f t="shared" si="67"/>
        <v>0</v>
      </c>
      <c r="P1384" s="255">
        <v>4607109913604</v>
      </c>
      <c r="Q1384" s="256"/>
      <c r="R1384" s="212" t="s">
        <v>7071</v>
      </c>
    </row>
    <row r="1385" spans="1:18" ht="58.15" customHeight="1">
      <c r="A1385" s="209">
        <v>1372</v>
      </c>
      <c r="B1385" s="211">
        <v>709</v>
      </c>
      <c r="C1385" s="477" t="s">
        <v>7081</v>
      </c>
      <c r="D1385" s="274"/>
      <c r="E1385" s="402" t="s">
        <v>7067</v>
      </c>
      <c r="F1385" s="403" t="s">
        <v>7082</v>
      </c>
      <c r="G1385" s="429" t="s">
        <v>7083</v>
      </c>
      <c r="H1385" s="250" t="str">
        <f t="shared" si="66"/>
        <v>фото</v>
      </c>
      <c r="I1385" s="153" t="s">
        <v>7084</v>
      </c>
      <c r="J1385" s="321" t="s">
        <v>169</v>
      </c>
      <c r="K1385" s="322">
        <v>1</v>
      </c>
      <c r="L1385" s="404">
        <v>438.6</v>
      </c>
      <c r="M1385" s="156">
        <v>1</v>
      </c>
      <c r="N1385" s="213"/>
      <c r="O1385" s="157">
        <f t="shared" si="67"/>
        <v>0</v>
      </c>
      <c r="P1385" s="255">
        <v>4607109952610</v>
      </c>
      <c r="Q1385" s="164"/>
      <c r="R1385" s="212" t="s">
        <v>7071</v>
      </c>
    </row>
    <row r="1386" spans="1:18" ht="58.15" customHeight="1">
      <c r="A1386" s="209">
        <v>1373</v>
      </c>
      <c r="B1386" s="211">
        <v>3120</v>
      </c>
      <c r="C1386" s="477" t="s">
        <v>7418</v>
      </c>
      <c r="D1386" s="274"/>
      <c r="E1386" s="402" t="s">
        <v>7405</v>
      </c>
      <c r="F1386" s="403" t="s">
        <v>7419</v>
      </c>
      <c r="G1386" s="429" t="s">
        <v>7420</v>
      </c>
      <c r="H1386" s="250" t="str">
        <f t="shared" si="66"/>
        <v>фото</v>
      </c>
      <c r="I1386" s="153" t="s">
        <v>7421</v>
      </c>
      <c r="J1386" s="321" t="s">
        <v>169</v>
      </c>
      <c r="K1386" s="322">
        <v>1</v>
      </c>
      <c r="L1386" s="404">
        <v>489.3</v>
      </c>
      <c r="M1386" s="156">
        <v>1</v>
      </c>
      <c r="N1386" s="213"/>
      <c r="O1386" s="157">
        <f t="shared" si="67"/>
        <v>0</v>
      </c>
      <c r="P1386" s="255">
        <v>4607109955017</v>
      </c>
      <c r="Q1386" s="256"/>
      <c r="R1386" s="212" t="s">
        <v>7422</v>
      </c>
    </row>
    <row r="1387" spans="1:18" ht="58.15" customHeight="1">
      <c r="A1387" s="209">
        <v>1374</v>
      </c>
      <c r="B1387" s="211">
        <v>5438</v>
      </c>
      <c r="C1387" s="477" t="s">
        <v>9463</v>
      </c>
      <c r="D1387" s="274"/>
      <c r="E1387" s="402" t="s">
        <v>7405</v>
      </c>
      <c r="F1387" s="403" t="s">
        <v>7415</v>
      </c>
      <c r="G1387" s="429" t="s">
        <v>7416</v>
      </c>
      <c r="H1387" s="250" t="str">
        <f t="shared" si="66"/>
        <v>фото</v>
      </c>
      <c r="I1387" s="153" t="s">
        <v>7417</v>
      </c>
      <c r="J1387" s="321" t="s">
        <v>169</v>
      </c>
      <c r="K1387" s="322">
        <v>1</v>
      </c>
      <c r="L1387" s="404">
        <v>523.80000000000007</v>
      </c>
      <c r="M1387" s="156">
        <v>1</v>
      </c>
      <c r="N1387" s="213"/>
      <c r="O1387" s="157">
        <f t="shared" si="67"/>
        <v>0</v>
      </c>
      <c r="P1387" s="255">
        <v>4607109936849</v>
      </c>
      <c r="Q1387" s="256"/>
      <c r="R1387" s="212" t="s">
        <v>7406</v>
      </c>
    </row>
    <row r="1388" spans="1:18" ht="58.15" customHeight="1">
      <c r="A1388" s="209">
        <v>1375</v>
      </c>
      <c r="B1388" s="211">
        <v>349</v>
      </c>
      <c r="C1388" s="477" t="s">
        <v>7407</v>
      </c>
      <c r="D1388" s="274"/>
      <c r="E1388" s="402" t="s">
        <v>7405</v>
      </c>
      <c r="F1388" s="403" t="s">
        <v>7408</v>
      </c>
      <c r="G1388" s="429" t="s">
        <v>7409</v>
      </c>
      <c r="H1388" s="250" t="str">
        <f t="shared" si="66"/>
        <v>фото</v>
      </c>
      <c r="I1388" s="153" t="s">
        <v>7410</v>
      </c>
      <c r="J1388" s="321" t="s">
        <v>169</v>
      </c>
      <c r="K1388" s="322">
        <v>1</v>
      </c>
      <c r="L1388" s="404">
        <v>260</v>
      </c>
      <c r="M1388" s="156">
        <v>1</v>
      </c>
      <c r="N1388" s="213"/>
      <c r="O1388" s="157">
        <f t="shared" si="67"/>
        <v>0</v>
      </c>
      <c r="P1388" s="255">
        <v>4607109976968</v>
      </c>
      <c r="Q1388" s="256"/>
      <c r="R1388" s="212" t="s">
        <v>7406</v>
      </c>
    </row>
    <row r="1389" spans="1:18" ht="58.15" customHeight="1">
      <c r="A1389" s="209">
        <v>1376</v>
      </c>
      <c r="B1389" s="211">
        <v>29</v>
      </c>
      <c r="C1389" s="477" t="s">
        <v>7435</v>
      </c>
      <c r="D1389" s="274"/>
      <c r="E1389" s="402" t="s">
        <v>7405</v>
      </c>
      <c r="F1389" s="403" t="s">
        <v>7436</v>
      </c>
      <c r="G1389" s="429" t="s">
        <v>7437</v>
      </c>
      <c r="H1389" s="250" t="str">
        <f t="shared" si="66"/>
        <v>фото</v>
      </c>
      <c r="I1389" s="153" t="s">
        <v>7438</v>
      </c>
      <c r="J1389" s="321" t="s">
        <v>169</v>
      </c>
      <c r="K1389" s="322">
        <v>1</v>
      </c>
      <c r="L1389" s="404">
        <v>276.20000000000005</v>
      </c>
      <c r="M1389" s="156">
        <v>1</v>
      </c>
      <c r="N1389" s="213"/>
      <c r="O1389" s="157">
        <f t="shared" si="67"/>
        <v>0</v>
      </c>
      <c r="P1389" s="255">
        <v>4607109969748</v>
      </c>
      <c r="Q1389" s="256"/>
      <c r="R1389" s="212" t="s">
        <v>7439</v>
      </c>
    </row>
    <row r="1390" spans="1:18" ht="58.15" customHeight="1">
      <c r="A1390" s="209">
        <v>1377</v>
      </c>
      <c r="B1390" s="211">
        <v>16294</v>
      </c>
      <c r="C1390" s="477" t="s">
        <v>9989</v>
      </c>
      <c r="D1390" s="274"/>
      <c r="E1390" s="402" t="s">
        <v>7405</v>
      </c>
      <c r="F1390" s="403" t="s">
        <v>10094</v>
      </c>
      <c r="G1390" s="429" t="s">
        <v>10095</v>
      </c>
      <c r="H1390" s="250" t="str">
        <f t="shared" si="66"/>
        <v>фото</v>
      </c>
      <c r="I1390" s="153" t="s">
        <v>10164</v>
      </c>
      <c r="J1390" s="321" t="s">
        <v>169</v>
      </c>
      <c r="K1390" s="322">
        <v>1</v>
      </c>
      <c r="L1390" s="404">
        <v>257.3</v>
      </c>
      <c r="M1390" s="156">
        <v>1</v>
      </c>
      <c r="N1390" s="213"/>
      <c r="O1390" s="157">
        <f t="shared" si="67"/>
        <v>0</v>
      </c>
      <c r="P1390" s="255">
        <v>4607109913406</v>
      </c>
      <c r="Q1390" s="256"/>
      <c r="R1390" s="212" t="s">
        <v>7406</v>
      </c>
    </row>
    <row r="1391" spans="1:18" ht="58.15" customHeight="1">
      <c r="A1391" s="209">
        <v>1378</v>
      </c>
      <c r="B1391" s="211">
        <v>2120</v>
      </c>
      <c r="C1391" s="477" t="s">
        <v>7423</v>
      </c>
      <c r="D1391" s="274"/>
      <c r="E1391" s="402" t="s">
        <v>7405</v>
      </c>
      <c r="F1391" s="403" t="s">
        <v>7424</v>
      </c>
      <c r="G1391" s="429" t="s">
        <v>7425</v>
      </c>
      <c r="H1391" s="250" t="str">
        <f t="shared" si="66"/>
        <v>фото</v>
      </c>
      <c r="I1391" s="153" t="s">
        <v>7426</v>
      </c>
      <c r="J1391" s="321" t="s">
        <v>169</v>
      </c>
      <c r="K1391" s="322">
        <v>1</v>
      </c>
      <c r="L1391" s="404">
        <v>558.5</v>
      </c>
      <c r="M1391" s="156">
        <v>1</v>
      </c>
      <c r="N1391" s="213"/>
      <c r="O1391" s="157">
        <f t="shared" si="67"/>
        <v>0</v>
      </c>
      <c r="P1391" s="255">
        <v>4607109976982</v>
      </c>
      <c r="Q1391" s="256"/>
      <c r="R1391" s="212" t="s">
        <v>7422</v>
      </c>
    </row>
    <row r="1392" spans="1:18" ht="58.15" customHeight="1">
      <c r="A1392" s="209">
        <v>1379</v>
      </c>
      <c r="B1392" s="211">
        <v>300</v>
      </c>
      <c r="C1392" s="477" t="s">
        <v>7427</v>
      </c>
      <c r="D1392" s="274"/>
      <c r="E1392" s="402" t="s">
        <v>7405</v>
      </c>
      <c r="F1392" s="403" t="s">
        <v>7428</v>
      </c>
      <c r="G1392" s="429" t="s">
        <v>7429</v>
      </c>
      <c r="H1392" s="250" t="str">
        <f t="shared" si="66"/>
        <v>фото</v>
      </c>
      <c r="I1392" s="153" t="s">
        <v>7430</v>
      </c>
      <c r="J1392" s="321" t="s">
        <v>169</v>
      </c>
      <c r="K1392" s="322">
        <v>1</v>
      </c>
      <c r="L1392" s="404">
        <v>419.90000000000003</v>
      </c>
      <c r="M1392" s="156">
        <v>1</v>
      </c>
      <c r="N1392" s="213"/>
      <c r="O1392" s="157">
        <f t="shared" si="67"/>
        <v>0</v>
      </c>
      <c r="P1392" s="255">
        <v>4607109977002</v>
      </c>
      <c r="Q1392" s="256"/>
      <c r="R1392" s="212" t="s">
        <v>7422</v>
      </c>
    </row>
    <row r="1393" spans="1:18" ht="58.15" customHeight="1">
      <c r="A1393" s="209">
        <v>1380</v>
      </c>
      <c r="B1393" s="211">
        <v>30</v>
      </c>
      <c r="C1393" s="477" t="s">
        <v>7411</v>
      </c>
      <c r="D1393" s="274"/>
      <c r="E1393" s="402" t="s">
        <v>7405</v>
      </c>
      <c r="F1393" s="403" t="s">
        <v>7412</v>
      </c>
      <c r="G1393" s="429" t="s">
        <v>7413</v>
      </c>
      <c r="H1393" s="250" t="str">
        <f t="shared" si="66"/>
        <v>фото</v>
      </c>
      <c r="I1393" s="153" t="s">
        <v>7414</v>
      </c>
      <c r="J1393" s="321" t="s">
        <v>169</v>
      </c>
      <c r="K1393" s="322">
        <v>1</v>
      </c>
      <c r="L1393" s="404">
        <v>260</v>
      </c>
      <c r="M1393" s="156">
        <v>1</v>
      </c>
      <c r="N1393" s="213"/>
      <c r="O1393" s="157">
        <f t="shared" si="67"/>
        <v>0</v>
      </c>
      <c r="P1393" s="255">
        <v>4607109969755</v>
      </c>
      <c r="Q1393" s="256"/>
      <c r="R1393" s="212" t="s">
        <v>7406</v>
      </c>
    </row>
    <row r="1394" spans="1:18" ht="58.15" customHeight="1">
      <c r="A1394" s="209">
        <v>1381</v>
      </c>
      <c r="B1394" s="211">
        <v>4536</v>
      </c>
      <c r="C1394" s="477" t="s">
        <v>8303</v>
      </c>
      <c r="D1394" s="274"/>
      <c r="E1394" s="402" t="s">
        <v>7405</v>
      </c>
      <c r="F1394" s="403" t="s">
        <v>8173</v>
      </c>
      <c r="G1394" s="429" t="s">
        <v>8174</v>
      </c>
      <c r="H1394" s="250" t="str">
        <f t="shared" si="66"/>
        <v>фото</v>
      </c>
      <c r="I1394" s="153" t="s">
        <v>8242</v>
      </c>
      <c r="J1394" s="321" t="s">
        <v>169</v>
      </c>
      <c r="K1394" s="322">
        <v>1</v>
      </c>
      <c r="L1394" s="404">
        <v>541.9</v>
      </c>
      <c r="M1394" s="156">
        <v>1</v>
      </c>
      <c r="N1394" s="213"/>
      <c r="O1394" s="157">
        <f t="shared" si="67"/>
        <v>0</v>
      </c>
      <c r="P1394" s="255">
        <v>4607109989579</v>
      </c>
      <c r="Q1394" s="256"/>
      <c r="R1394" s="212" t="s">
        <v>7406</v>
      </c>
    </row>
    <row r="1395" spans="1:18" ht="58.15" customHeight="1">
      <c r="A1395" s="209">
        <v>1382</v>
      </c>
      <c r="B1395" s="211">
        <v>4649</v>
      </c>
      <c r="C1395" s="477" t="s">
        <v>7431</v>
      </c>
      <c r="D1395" s="274"/>
      <c r="E1395" s="402" t="s">
        <v>7405</v>
      </c>
      <c r="F1395" s="403" t="s">
        <v>7432</v>
      </c>
      <c r="G1395" s="429" t="s">
        <v>7433</v>
      </c>
      <c r="H1395" s="250" t="str">
        <f t="shared" si="66"/>
        <v>фото</v>
      </c>
      <c r="I1395" s="153" t="s">
        <v>7434</v>
      </c>
      <c r="J1395" s="321" t="s">
        <v>169</v>
      </c>
      <c r="K1395" s="322">
        <v>1</v>
      </c>
      <c r="L1395" s="404">
        <v>249.4</v>
      </c>
      <c r="M1395" s="156">
        <v>1</v>
      </c>
      <c r="N1395" s="213"/>
      <c r="O1395" s="157">
        <f t="shared" si="67"/>
        <v>0</v>
      </c>
      <c r="P1395" s="255">
        <v>4607109990704</v>
      </c>
      <c r="Q1395" s="256"/>
      <c r="R1395" s="212" t="s">
        <v>7431</v>
      </c>
    </row>
    <row r="1396" spans="1:18" ht="58.15" customHeight="1">
      <c r="A1396" s="209">
        <v>1383</v>
      </c>
      <c r="B1396" s="211">
        <v>5439</v>
      </c>
      <c r="C1396" s="477" t="s">
        <v>7735</v>
      </c>
      <c r="D1396" s="274"/>
      <c r="E1396" s="402" t="s">
        <v>7733</v>
      </c>
      <c r="F1396" s="403" t="s">
        <v>7736</v>
      </c>
      <c r="G1396" s="429" t="s">
        <v>4892</v>
      </c>
      <c r="H1396" s="250" t="str">
        <f t="shared" si="66"/>
        <v>фото</v>
      </c>
      <c r="I1396" s="153" t="s">
        <v>7737</v>
      </c>
      <c r="J1396" s="321" t="s">
        <v>169</v>
      </c>
      <c r="K1396" s="322">
        <v>1</v>
      </c>
      <c r="L1396" s="404">
        <v>585.20000000000005</v>
      </c>
      <c r="M1396" s="156">
        <v>1</v>
      </c>
      <c r="N1396" s="213"/>
      <c r="O1396" s="157">
        <f t="shared" si="67"/>
        <v>0</v>
      </c>
      <c r="P1396" s="255">
        <v>4607109936832</v>
      </c>
      <c r="Q1396" s="428"/>
      <c r="R1396" s="212" t="s">
        <v>7734</v>
      </c>
    </row>
    <row r="1397" spans="1:18" ht="58.35" customHeight="1">
      <c r="A1397" s="209">
        <v>1384</v>
      </c>
      <c r="B1397" s="211">
        <v>14848</v>
      </c>
      <c r="C1397" s="477" t="s">
        <v>7734</v>
      </c>
      <c r="D1397" s="274"/>
      <c r="E1397" s="402" t="s">
        <v>7733</v>
      </c>
      <c r="F1397" s="403" t="s">
        <v>10096</v>
      </c>
      <c r="G1397" s="429" t="s">
        <v>10097</v>
      </c>
      <c r="H1397" s="250" t="str">
        <f t="shared" si="66"/>
        <v>фото</v>
      </c>
      <c r="I1397" s="153" t="s">
        <v>10165</v>
      </c>
      <c r="J1397" s="321" t="s">
        <v>169</v>
      </c>
      <c r="K1397" s="322">
        <v>1</v>
      </c>
      <c r="L1397" s="404">
        <v>238.6</v>
      </c>
      <c r="M1397" s="156">
        <v>1</v>
      </c>
      <c r="N1397" s="213"/>
      <c r="O1397" s="157">
        <f t="shared" si="67"/>
        <v>0</v>
      </c>
      <c r="P1397" s="255">
        <v>4607109962886</v>
      </c>
      <c r="Q1397" s="256">
        <v>2025</v>
      </c>
      <c r="R1397" s="212" t="s">
        <v>8190</v>
      </c>
    </row>
    <row r="1398" spans="1:18" ht="58.15" customHeight="1">
      <c r="A1398" s="209">
        <v>1385</v>
      </c>
      <c r="B1398" s="211">
        <v>5402</v>
      </c>
      <c r="C1398" s="477" t="s">
        <v>8307</v>
      </c>
      <c r="D1398" s="274"/>
      <c r="E1398" s="402" t="s">
        <v>7733</v>
      </c>
      <c r="F1398" s="403" t="s">
        <v>8183</v>
      </c>
      <c r="G1398" s="429" t="s">
        <v>8184</v>
      </c>
      <c r="H1398" s="250" t="str">
        <f t="shared" si="66"/>
        <v>фото</v>
      </c>
      <c r="I1398" s="153" t="s">
        <v>8245</v>
      </c>
      <c r="J1398" s="321" t="s">
        <v>169</v>
      </c>
      <c r="K1398" s="322">
        <v>1</v>
      </c>
      <c r="L1398" s="404">
        <v>238.6</v>
      </c>
      <c r="M1398" s="156">
        <v>1</v>
      </c>
      <c r="N1398" s="213"/>
      <c r="O1398" s="157">
        <f t="shared" si="67"/>
        <v>0</v>
      </c>
      <c r="P1398" s="255">
        <v>4607109937204</v>
      </c>
      <c r="Q1398" s="256"/>
      <c r="R1398" s="212" t="s">
        <v>8190</v>
      </c>
    </row>
    <row r="1399" spans="1:18" ht="58.15" customHeight="1">
      <c r="A1399" s="209">
        <v>1386</v>
      </c>
      <c r="B1399" s="211">
        <v>547</v>
      </c>
      <c r="C1399" s="477" t="s">
        <v>6970</v>
      </c>
      <c r="D1399" s="274"/>
      <c r="E1399" s="402" t="s">
        <v>6968</v>
      </c>
      <c r="F1399" s="403" t="s">
        <v>2744</v>
      </c>
      <c r="G1399" s="429" t="s">
        <v>2745</v>
      </c>
      <c r="H1399" s="250" t="str">
        <f t="shared" si="66"/>
        <v>фото</v>
      </c>
      <c r="I1399" s="153" t="s">
        <v>65</v>
      </c>
      <c r="J1399" s="321" t="s">
        <v>169</v>
      </c>
      <c r="K1399" s="322">
        <v>1</v>
      </c>
      <c r="L1399" s="404">
        <v>148.79999999999998</v>
      </c>
      <c r="M1399" s="156">
        <v>1</v>
      </c>
      <c r="N1399" s="213"/>
      <c r="O1399" s="157">
        <f t="shared" si="67"/>
        <v>0</v>
      </c>
      <c r="P1399" s="255">
        <v>4607109969762</v>
      </c>
      <c r="Q1399" s="256"/>
      <c r="R1399" s="212" t="s">
        <v>6969</v>
      </c>
    </row>
    <row r="1400" spans="1:18" ht="58.15" customHeight="1">
      <c r="A1400" s="209">
        <v>1387</v>
      </c>
      <c r="B1400" s="211">
        <v>10751</v>
      </c>
      <c r="C1400" s="477" t="s">
        <v>6974</v>
      </c>
      <c r="D1400" s="274"/>
      <c r="E1400" s="402" t="s">
        <v>6968</v>
      </c>
      <c r="F1400" s="403" t="s">
        <v>6975</v>
      </c>
      <c r="G1400" s="429" t="s">
        <v>6976</v>
      </c>
      <c r="H1400" s="250" t="str">
        <f t="shared" si="66"/>
        <v>фото</v>
      </c>
      <c r="I1400" s="153" t="s">
        <v>6977</v>
      </c>
      <c r="J1400" s="321" t="s">
        <v>169</v>
      </c>
      <c r="K1400" s="322">
        <v>1</v>
      </c>
      <c r="L1400" s="404">
        <v>143.4</v>
      </c>
      <c r="M1400" s="156">
        <v>1</v>
      </c>
      <c r="N1400" s="213"/>
      <c r="O1400" s="157">
        <f t="shared" si="67"/>
        <v>0</v>
      </c>
      <c r="P1400" s="255">
        <v>4607109973929</v>
      </c>
      <c r="Q1400" s="256"/>
      <c r="R1400" s="212" t="s">
        <v>6978</v>
      </c>
    </row>
    <row r="1401" spans="1:18" ht="58.15" customHeight="1">
      <c r="A1401" s="209">
        <v>1388</v>
      </c>
      <c r="B1401" s="211">
        <v>31</v>
      </c>
      <c r="C1401" s="477" t="s">
        <v>6971</v>
      </c>
      <c r="D1401" s="274"/>
      <c r="E1401" s="402" t="s">
        <v>6968</v>
      </c>
      <c r="F1401" s="403" t="s">
        <v>6972</v>
      </c>
      <c r="G1401" s="429" t="s">
        <v>6973</v>
      </c>
      <c r="H1401" s="250" t="str">
        <f t="shared" si="66"/>
        <v>фото</v>
      </c>
      <c r="I1401" s="153" t="s">
        <v>1165</v>
      </c>
      <c r="J1401" s="321" t="s">
        <v>169</v>
      </c>
      <c r="K1401" s="322">
        <v>1</v>
      </c>
      <c r="L1401" s="404">
        <v>139.1</v>
      </c>
      <c r="M1401" s="156">
        <v>1</v>
      </c>
      <c r="N1401" s="213"/>
      <c r="O1401" s="157">
        <f t="shared" si="67"/>
        <v>0</v>
      </c>
      <c r="P1401" s="255">
        <v>4607109969779</v>
      </c>
      <c r="Q1401" s="256"/>
      <c r="R1401" s="212" t="s">
        <v>6969</v>
      </c>
    </row>
    <row r="1402" spans="1:18" ht="58.15" customHeight="1">
      <c r="A1402" s="209">
        <v>1389</v>
      </c>
      <c r="B1402" s="211">
        <v>548</v>
      </c>
      <c r="C1402" s="477" t="s">
        <v>6979</v>
      </c>
      <c r="D1402" s="274"/>
      <c r="E1402" s="402" t="s">
        <v>6968</v>
      </c>
      <c r="F1402" s="403" t="s">
        <v>6980</v>
      </c>
      <c r="G1402" s="429" t="s">
        <v>8163</v>
      </c>
      <c r="H1402" s="250" t="str">
        <f t="shared" si="66"/>
        <v>фото</v>
      </c>
      <c r="I1402" s="153" t="s">
        <v>6981</v>
      </c>
      <c r="J1402" s="321" t="s">
        <v>169</v>
      </c>
      <c r="K1402" s="322">
        <v>2</v>
      </c>
      <c r="L1402" s="404">
        <v>171</v>
      </c>
      <c r="M1402" s="156">
        <v>1</v>
      </c>
      <c r="N1402" s="213"/>
      <c r="O1402" s="157">
        <f t="shared" si="67"/>
        <v>0</v>
      </c>
      <c r="P1402" s="255">
        <v>4607109969786</v>
      </c>
      <c r="Q1402" s="256"/>
      <c r="R1402" s="212" t="s">
        <v>6978</v>
      </c>
    </row>
    <row r="1403" spans="1:18" ht="58.15" customHeight="1">
      <c r="A1403" s="209">
        <v>1390</v>
      </c>
      <c r="B1403" s="211">
        <v>4216</v>
      </c>
      <c r="C1403" s="477" t="s">
        <v>7467</v>
      </c>
      <c r="D1403" s="274"/>
      <c r="E1403" s="402" t="s">
        <v>7462</v>
      </c>
      <c r="F1403" s="403" t="s">
        <v>7468</v>
      </c>
      <c r="G1403" s="429" t="s">
        <v>7469</v>
      </c>
      <c r="H1403" s="250" t="str">
        <f t="shared" si="66"/>
        <v>фото</v>
      </c>
      <c r="I1403" s="153" t="s">
        <v>7470</v>
      </c>
      <c r="J1403" s="321" t="s">
        <v>169</v>
      </c>
      <c r="K1403" s="322">
        <v>1</v>
      </c>
      <c r="L1403" s="404">
        <v>198.7</v>
      </c>
      <c r="M1403" s="156">
        <v>1</v>
      </c>
      <c r="N1403" s="213"/>
      <c r="O1403" s="157">
        <f t="shared" si="67"/>
        <v>0</v>
      </c>
      <c r="P1403" s="255">
        <v>4607109984345</v>
      </c>
      <c r="Q1403" s="256"/>
      <c r="R1403" s="212" t="s">
        <v>7471</v>
      </c>
    </row>
    <row r="1404" spans="1:18" ht="58.35" customHeight="1">
      <c r="A1404" s="209">
        <v>1391</v>
      </c>
      <c r="B1404" s="211">
        <v>32</v>
      </c>
      <c r="C1404" s="477" t="s">
        <v>8727</v>
      </c>
      <c r="D1404" s="274"/>
      <c r="E1404" s="402" t="s">
        <v>7462</v>
      </c>
      <c r="F1404" s="403" t="s">
        <v>7463</v>
      </c>
      <c r="G1404" s="429" t="s">
        <v>7464</v>
      </c>
      <c r="H1404" s="250" t="str">
        <f t="shared" si="66"/>
        <v>фото</v>
      </c>
      <c r="I1404" s="153" t="s">
        <v>7465</v>
      </c>
      <c r="J1404" s="321" t="s">
        <v>169</v>
      </c>
      <c r="K1404" s="322">
        <v>1</v>
      </c>
      <c r="L1404" s="404">
        <v>191.9</v>
      </c>
      <c r="M1404" s="156">
        <v>1</v>
      </c>
      <c r="N1404" s="213"/>
      <c r="O1404" s="157">
        <f t="shared" si="67"/>
        <v>0</v>
      </c>
      <c r="P1404" s="255">
        <v>4607109969793</v>
      </c>
      <c r="Q1404" s="256"/>
      <c r="R1404" s="212" t="s">
        <v>7466</v>
      </c>
    </row>
    <row r="1405" spans="1:18" ht="58.15" customHeight="1">
      <c r="A1405" s="209">
        <v>1392</v>
      </c>
      <c r="B1405" s="211">
        <v>4239</v>
      </c>
      <c r="C1405" s="477" t="s">
        <v>7792</v>
      </c>
      <c r="D1405" s="274"/>
      <c r="E1405" s="402" t="s">
        <v>1909</v>
      </c>
      <c r="F1405" s="403" t="s">
        <v>7793</v>
      </c>
      <c r="G1405" s="429" t="s">
        <v>7794</v>
      </c>
      <c r="H1405" s="250" t="str">
        <f t="shared" si="66"/>
        <v>фото</v>
      </c>
      <c r="I1405" s="153" t="s">
        <v>7795</v>
      </c>
      <c r="J1405" s="321" t="s">
        <v>169</v>
      </c>
      <c r="K1405" s="322">
        <v>1</v>
      </c>
      <c r="L1405" s="404">
        <v>238.6</v>
      </c>
      <c r="M1405" s="156">
        <v>1</v>
      </c>
      <c r="N1405" s="213"/>
      <c r="O1405" s="157">
        <f t="shared" si="67"/>
        <v>0</v>
      </c>
      <c r="P1405" s="255">
        <v>4607109984574</v>
      </c>
      <c r="Q1405" s="256"/>
      <c r="R1405" s="212" t="s">
        <v>7796</v>
      </c>
    </row>
    <row r="1406" spans="1:18" ht="58.15" customHeight="1">
      <c r="A1406" s="209">
        <v>1393</v>
      </c>
      <c r="B1406" s="211">
        <v>5728</v>
      </c>
      <c r="C1406" s="477" t="s">
        <v>7784</v>
      </c>
      <c r="D1406" s="274"/>
      <c r="E1406" s="402" t="s">
        <v>1909</v>
      </c>
      <c r="F1406" s="403" t="s">
        <v>7785</v>
      </c>
      <c r="G1406" s="429" t="s">
        <v>7786</v>
      </c>
      <c r="H1406" s="250" t="str">
        <f t="shared" si="66"/>
        <v>фото</v>
      </c>
      <c r="I1406" s="153" t="s">
        <v>7787</v>
      </c>
      <c r="J1406" s="321" t="s">
        <v>169</v>
      </c>
      <c r="K1406" s="322">
        <v>1</v>
      </c>
      <c r="L1406" s="404">
        <v>292</v>
      </c>
      <c r="M1406" s="156">
        <v>1</v>
      </c>
      <c r="N1406" s="213"/>
      <c r="O1406" s="157">
        <f t="shared" si="67"/>
        <v>0</v>
      </c>
      <c r="P1406" s="255">
        <v>4607109932353</v>
      </c>
      <c r="Q1406" s="256"/>
      <c r="R1406" s="212" t="s">
        <v>10178</v>
      </c>
    </row>
    <row r="1407" spans="1:18" ht="58.15" customHeight="1">
      <c r="A1407" s="209">
        <v>1394</v>
      </c>
      <c r="B1407" s="211">
        <v>1880</v>
      </c>
      <c r="C1407" s="477" t="s">
        <v>7788</v>
      </c>
      <c r="D1407" s="274"/>
      <c r="E1407" s="402" t="s">
        <v>1909</v>
      </c>
      <c r="F1407" s="403" t="s">
        <v>7789</v>
      </c>
      <c r="G1407" s="429" t="s">
        <v>7790</v>
      </c>
      <c r="H1407" s="250" t="str">
        <f t="shared" si="66"/>
        <v>фото</v>
      </c>
      <c r="I1407" s="153" t="s">
        <v>7791</v>
      </c>
      <c r="J1407" s="321" t="s">
        <v>169</v>
      </c>
      <c r="K1407" s="322">
        <v>1</v>
      </c>
      <c r="L1407" s="404">
        <v>292</v>
      </c>
      <c r="M1407" s="156">
        <v>1</v>
      </c>
      <c r="N1407" s="213"/>
      <c r="O1407" s="157">
        <f t="shared" si="67"/>
        <v>0</v>
      </c>
      <c r="P1407" s="255">
        <v>4607109953983</v>
      </c>
      <c r="Q1407" s="256"/>
      <c r="R1407" s="212" t="s">
        <v>10178</v>
      </c>
    </row>
    <row r="1408" spans="1:18" ht="58.35" customHeight="1">
      <c r="A1408" s="209">
        <v>1395</v>
      </c>
      <c r="B1408" s="211">
        <v>14849</v>
      </c>
      <c r="C1408" s="477" t="s">
        <v>9990</v>
      </c>
      <c r="D1408" s="274"/>
      <c r="E1408" s="402" t="s">
        <v>1909</v>
      </c>
      <c r="F1408" s="403" t="s">
        <v>10098</v>
      </c>
      <c r="G1408" s="429" t="s">
        <v>10099</v>
      </c>
      <c r="H1408" s="250" t="str">
        <f t="shared" si="66"/>
        <v>фото</v>
      </c>
      <c r="I1408" s="153" t="s">
        <v>10166</v>
      </c>
      <c r="J1408" s="321" t="s">
        <v>169</v>
      </c>
      <c r="K1408" s="322">
        <v>1</v>
      </c>
      <c r="L1408" s="404">
        <v>190.6</v>
      </c>
      <c r="M1408" s="156">
        <v>1</v>
      </c>
      <c r="N1408" s="213"/>
      <c r="O1408" s="157">
        <f t="shared" si="67"/>
        <v>0</v>
      </c>
      <c r="P1408" s="255">
        <v>4607109939055</v>
      </c>
      <c r="Q1408" s="256">
        <v>2025</v>
      </c>
      <c r="R1408" s="212" t="s">
        <v>10179</v>
      </c>
    </row>
    <row r="1409" spans="1:18" ht="58.15" customHeight="1">
      <c r="A1409" s="209">
        <v>1396</v>
      </c>
      <c r="B1409" s="211">
        <v>1883</v>
      </c>
      <c r="C1409" s="477" t="s">
        <v>7797</v>
      </c>
      <c r="D1409" s="274"/>
      <c r="E1409" s="402" t="s">
        <v>1909</v>
      </c>
      <c r="F1409" s="403" t="s">
        <v>7798</v>
      </c>
      <c r="G1409" s="429" t="s">
        <v>7799</v>
      </c>
      <c r="H1409" s="250" t="str">
        <f t="shared" si="66"/>
        <v>фото</v>
      </c>
      <c r="I1409" s="153" t="s">
        <v>7800</v>
      </c>
      <c r="J1409" s="321" t="s">
        <v>169</v>
      </c>
      <c r="K1409" s="322">
        <v>1</v>
      </c>
      <c r="L1409" s="404">
        <v>292</v>
      </c>
      <c r="M1409" s="156">
        <v>1</v>
      </c>
      <c r="N1409" s="213"/>
      <c r="O1409" s="157">
        <f t="shared" si="67"/>
        <v>0</v>
      </c>
      <c r="P1409" s="255">
        <v>4607109954010</v>
      </c>
      <c r="Q1409" s="256"/>
      <c r="R1409" s="212" t="s">
        <v>10178</v>
      </c>
    </row>
    <row r="1410" spans="1:18" ht="58.15" customHeight="1">
      <c r="A1410" s="209">
        <v>1397</v>
      </c>
      <c r="B1410" s="211">
        <v>33</v>
      </c>
      <c r="C1410" s="477" t="s">
        <v>7805</v>
      </c>
      <c r="D1410" s="274"/>
      <c r="E1410" s="402" t="s">
        <v>1909</v>
      </c>
      <c r="F1410" s="403" t="s">
        <v>7806</v>
      </c>
      <c r="G1410" s="429" t="s">
        <v>7807</v>
      </c>
      <c r="H1410" s="250" t="str">
        <f t="shared" si="66"/>
        <v>фото</v>
      </c>
      <c r="I1410" s="153" t="s">
        <v>1165</v>
      </c>
      <c r="J1410" s="321" t="s">
        <v>169</v>
      </c>
      <c r="K1410" s="322">
        <v>1</v>
      </c>
      <c r="L1410" s="404">
        <v>248.6</v>
      </c>
      <c r="M1410" s="156">
        <v>1</v>
      </c>
      <c r="N1410" s="213"/>
      <c r="O1410" s="157">
        <f t="shared" si="67"/>
        <v>0</v>
      </c>
      <c r="P1410" s="255">
        <v>4607109969809</v>
      </c>
      <c r="Q1410" s="256"/>
      <c r="R1410" s="212" t="s">
        <v>7804</v>
      </c>
    </row>
    <row r="1411" spans="1:18" ht="58.15" customHeight="1">
      <c r="A1411" s="209">
        <v>1398</v>
      </c>
      <c r="B1411" s="211">
        <v>4240</v>
      </c>
      <c r="C1411" s="477" t="s">
        <v>7808</v>
      </c>
      <c r="D1411" s="274"/>
      <c r="E1411" s="402" t="s">
        <v>1909</v>
      </c>
      <c r="F1411" s="403" t="s">
        <v>7809</v>
      </c>
      <c r="G1411" s="429" t="s">
        <v>7810</v>
      </c>
      <c r="H1411" s="250" t="str">
        <f t="shared" si="66"/>
        <v>фото</v>
      </c>
      <c r="I1411" s="153" t="s">
        <v>7811</v>
      </c>
      <c r="J1411" s="321" t="s">
        <v>169</v>
      </c>
      <c r="K1411" s="322">
        <v>1</v>
      </c>
      <c r="L1411" s="404">
        <v>265.20000000000005</v>
      </c>
      <c r="M1411" s="156">
        <v>1</v>
      </c>
      <c r="N1411" s="213"/>
      <c r="O1411" s="157">
        <f t="shared" si="67"/>
        <v>0</v>
      </c>
      <c r="P1411" s="255">
        <v>4607109984581</v>
      </c>
      <c r="Q1411" s="256"/>
      <c r="R1411" s="212" t="s">
        <v>7804</v>
      </c>
    </row>
    <row r="1412" spans="1:18" ht="58.15" customHeight="1">
      <c r="A1412" s="209">
        <v>1399</v>
      </c>
      <c r="B1412" s="211">
        <v>3220</v>
      </c>
      <c r="C1412" s="477" t="s">
        <v>7801</v>
      </c>
      <c r="D1412" s="274"/>
      <c r="E1412" s="402" t="s">
        <v>1909</v>
      </c>
      <c r="F1412" s="403" t="s">
        <v>7802</v>
      </c>
      <c r="G1412" s="429" t="s">
        <v>7803</v>
      </c>
      <c r="H1412" s="250" t="str">
        <f t="shared" si="66"/>
        <v>фото</v>
      </c>
      <c r="I1412" s="153" t="s">
        <v>26</v>
      </c>
      <c r="J1412" s="321" t="s">
        <v>169</v>
      </c>
      <c r="K1412" s="322">
        <v>1</v>
      </c>
      <c r="L1412" s="404">
        <v>248.6</v>
      </c>
      <c r="M1412" s="156">
        <v>1</v>
      </c>
      <c r="N1412" s="213"/>
      <c r="O1412" s="157">
        <f t="shared" si="67"/>
        <v>0</v>
      </c>
      <c r="P1412" s="255">
        <v>4607109955987</v>
      </c>
      <c r="Q1412" s="256"/>
      <c r="R1412" s="212" t="s">
        <v>7804</v>
      </c>
    </row>
    <row r="1413" spans="1:18" ht="58.15" customHeight="1">
      <c r="A1413" s="209">
        <v>1400</v>
      </c>
      <c r="B1413" s="211">
        <v>4756</v>
      </c>
      <c r="C1413" s="477" t="s">
        <v>7812</v>
      </c>
      <c r="D1413" s="274"/>
      <c r="E1413" s="402" t="s">
        <v>7813</v>
      </c>
      <c r="F1413" s="403" t="s">
        <v>7234</v>
      </c>
      <c r="G1413" s="429" t="s">
        <v>7814</v>
      </c>
      <c r="H1413" s="250" t="str">
        <f t="shared" si="66"/>
        <v>фото</v>
      </c>
      <c r="I1413" s="153" t="s">
        <v>7815</v>
      </c>
      <c r="J1413" s="321" t="s">
        <v>169</v>
      </c>
      <c r="K1413" s="322">
        <v>1</v>
      </c>
      <c r="L1413" s="404">
        <v>326.60000000000002</v>
      </c>
      <c r="M1413" s="156">
        <v>1</v>
      </c>
      <c r="N1413" s="213"/>
      <c r="O1413" s="157">
        <f t="shared" si="67"/>
        <v>0</v>
      </c>
      <c r="P1413" s="255">
        <v>4607109991770</v>
      </c>
      <c r="Q1413" s="256"/>
      <c r="R1413" s="212" t="s">
        <v>7816</v>
      </c>
    </row>
    <row r="1414" spans="1:18" ht="58.15" customHeight="1">
      <c r="A1414" s="209">
        <v>1401</v>
      </c>
      <c r="B1414" s="211">
        <v>4757</v>
      </c>
      <c r="C1414" s="477" t="s">
        <v>7817</v>
      </c>
      <c r="D1414" s="274"/>
      <c r="E1414" s="402" t="s">
        <v>7813</v>
      </c>
      <c r="F1414" s="403" t="s">
        <v>7818</v>
      </c>
      <c r="G1414" s="429" t="s">
        <v>3929</v>
      </c>
      <c r="H1414" s="250" t="str">
        <f t="shared" si="66"/>
        <v>фото</v>
      </c>
      <c r="I1414" s="153" t="s">
        <v>7819</v>
      </c>
      <c r="J1414" s="321" t="s">
        <v>169</v>
      </c>
      <c r="K1414" s="322">
        <v>1</v>
      </c>
      <c r="L1414" s="404">
        <v>292</v>
      </c>
      <c r="M1414" s="156">
        <v>1</v>
      </c>
      <c r="N1414" s="213"/>
      <c r="O1414" s="157">
        <f t="shared" si="67"/>
        <v>0</v>
      </c>
      <c r="P1414" s="255">
        <v>4607109991787</v>
      </c>
      <c r="Q1414" s="256"/>
      <c r="R1414" s="212" t="s">
        <v>7816</v>
      </c>
    </row>
    <row r="1415" spans="1:18" ht="58.15" customHeight="1">
      <c r="A1415" s="209">
        <v>1402</v>
      </c>
      <c r="B1415" s="211">
        <v>16268</v>
      </c>
      <c r="C1415" s="477" t="s">
        <v>6964</v>
      </c>
      <c r="D1415" s="274"/>
      <c r="E1415" s="402" t="s">
        <v>6951</v>
      </c>
      <c r="F1415" s="403" t="s">
        <v>6965</v>
      </c>
      <c r="G1415" s="429" t="s">
        <v>6966</v>
      </c>
      <c r="H1415" s="250" t="str">
        <f t="shared" si="66"/>
        <v>фото</v>
      </c>
      <c r="I1415" s="153" t="s">
        <v>6967</v>
      </c>
      <c r="J1415" s="321" t="s">
        <v>169</v>
      </c>
      <c r="K1415" s="322">
        <v>1</v>
      </c>
      <c r="L1415" s="404">
        <v>393.1</v>
      </c>
      <c r="M1415" s="156">
        <v>1</v>
      </c>
      <c r="N1415" s="213"/>
      <c r="O1415" s="157">
        <f t="shared" si="67"/>
        <v>0</v>
      </c>
      <c r="P1415" s="255">
        <v>4607109913666</v>
      </c>
      <c r="Q1415" s="256"/>
      <c r="R1415" s="212" t="s">
        <v>10180</v>
      </c>
    </row>
    <row r="1416" spans="1:18" ht="58.15" customHeight="1">
      <c r="A1416" s="209">
        <v>1403</v>
      </c>
      <c r="B1416" s="211">
        <v>550</v>
      </c>
      <c r="C1416" s="477" t="s">
        <v>6956</v>
      </c>
      <c r="D1416" s="274"/>
      <c r="E1416" s="402" t="s">
        <v>6951</v>
      </c>
      <c r="F1416" s="403" t="s">
        <v>6957</v>
      </c>
      <c r="G1416" s="429" t="s">
        <v>6958</v>
      </c>
      <c r="H1416" s="250" t="str">
        <f t="shared" si="66"/>
        <v>фото</v>
      </c>
      <c r="I1416" s="153" t="s">
        <v>194</v>
      </c>
      <c r="J1416" s="321" t="s">
        <v>169</v>
      </c>
      <c r="K1416" s="322">
        <v>1</v>
      </c>
      <c r="L1416" s="404">
        <v>270.8</v>
      </c>
      <c r="M1416" s="156">
        <v>1</v>
      </c>
      <c r="N1416" s="213"/>
      <c r="O1416" s="157">
        <f t="shared" si="67"/>
        <v>0</v>
      </c>
      <c r="P1416" s="255">
        <v>4607109969816</v>
      </c>
      <c r="Q1416" s="256"/>
      <c r="R1416" s="212" t="s">
        <v>6959</v>
      </c>
    </row>
    <row r="1417" spans="1:18" ht="58.15" customHeight="1">
      <c r="A1417" s="209">
        <v>1404</v>
      </c>
      <c r="B1417" s="211">
        <v>1902</v>
      </c>
      <c r="C1417" s="477" t="s">
        <v>6960</v>
      </c>
      <c r="D1417" s="274"/>
      <c r="E1417" s="402" t="s">
        <v>6951</v>
      </c>
      <c r="F1417" s="403" t="s">
        <v>6961</v>
      </c>
      <c r="G1417" s="429" t="s">
        <v>6962</v>
      </c>
      <c r="H1417" s="250" t="str">
        <f t="shared" si="66"/>
        <v>фото</v>
      </c>
      <c r="I1417" s="153" t="s">
        <v>6963</v>
      </c>
      <c r="J1417" s="321" t="s">
        <v>169</v>
      </c>
      <c r="K1417" s="322">
        <v>1</v>
      </c>
      <c r="L1417" s="404">
        <v>358.6</v>
      </c>
      <c r="M1417" s="156">
        <v>1</v>
      </c>
      <c r="N1417" s="213"/>
      <c r="O1417" s="157">
        <f t="shared" si="67"/>
        <v>0</v>
      </c>
      <c r="P1417" s="255">
        <v>4607109954171</v>
      </c>
      <c r="Q1417" s="256"/>
      <c r="R1417" s="212" t="s">
        <v>6959</v>
      </c>
    </row>
    <row r="1418" spans="1:18" ht="58.15" customHeight="1">
      <c r="A1418" s="209">
        <v>1405</v>
      </c>
      <c r="B1418" s="211">
        <v>374</v>
      </c>
      <c r="C1418" s="477" t="s">
        <v>6950</v>
      </c>
      <c r="D1418" s="274"/>
      <c r="E1418" s="402" t="s">
        <v>6951</v>
      </c>
      <c r="F1418" s="403" t="s">
        <v>6952</v>
      </c>
      <c r="G1418" s="429" t="s">
        <v>6953</v>
      </c>
      <c r="H1418" s="250" t="str">
        <f t="shared" si="66"/>
        <v>фото</v>
      </c>
      <c r="I1418" s="153" t="s">
        <v>6954</v>
      </c>
      <c r="J1418" s="321" t="s">
        <v>169</v>
      </c>
      <c r="K1418" s="322">
        <v>1</v>
      </c>
      <c r="L1418" s="404">
        <v>240</v>
      </c>
      <c r="M1418" s="156">
        <v>1</v>
      </c>
      <c r="N1418" s="213"/>
      <c r="O1418" s="157">
        <f t="shared" si="67"/>
        <v>0</v>
      </c>
      <c r="P1418" s="255">
        <v>4607109973905</v>
      </c>
      <c r="Q1418" s="256"/>
      <c r="R1418" s="212" t="s">
        <v>6955</v>
      </c>
    </row>
    <row r="1419" spans="1:18" ht="58.15" customHeight="1">
      <c r="A1419" s="209">
        <v>1406</v>
      </c>
      <c r="B1419" s="211">
        <v>16270</v>
      </c>
      <c r="C1419" s="477" t="s">
        <v>8728</v>
      </c>
      <c r="D1419" s="274"/>
      <c r="E1419" s="402" t="s">
        <v>6951</v>
      </c>
      <c r="F1419" s="403" t="s">
        <v>9038</v>
      </c>
      <c r="G1419" s="429" t="s">
        <v>9039</v>
      </c>
      <c r="H1419" s="250" t="str">
        <f t="shared" si="66"/>
        <v>фото</v>
      </c>
      <c r="I1419" s="153" t="s">
        <v>8841</v>
      </c>
      <c r="J1419" s="321" t="s">
        <v>169</v>
      </c>
      <c r="K1419" s="322">
        <v>1</v>
      </c>
      <c r="L1419" s="404">
        <v>443.8</v>
      </c>
      <c r="M1419" s="156">
        <v>1</v>
      </c>
      <c r="N1419" s="213"/>
      <c r="O1419" s="157">
        <f t="shared" si="67"/>
        <v>0</v>
      </c>
      <c r="P1419" s="255">
        <v>4607109913642</v>
      </c>
      <c r="Q1419" s="164"/>
      <c r="R1419" s="212" t="s">
        <v>10180</v>
      </c>
    </row>
    <row r="1420" spans="1:18" ht="58.15" customHeight="1">
      <c r="A1420" s="209">
        <v>1407</v>
      </c>
      <c r="B1420" s="211">
        <v>4460</v>
      </c>
      <c r="C1420" s="477" t="s">
        <v>7289</v>
      </c>
      <c r="D1420" s="274"/>
      <c r="E1420" s="402" t="s">
        <v>7290</v>
      </c>
      <c r="F1420" s="403" t="s">
        <v>7291</v>
      </c>
      <c r="G1420" s="429" t="s">
        <v>7292</v>
      </c>
      <c r="H1420" s="250" t="str">
        <f t="shared" si="66"/>
        <v>фото</v>
      </c>
      <c r="I1420" s="153" t="s">
        <v>7293</v>
      </c>
      <c r="J1420" s="432" t="s">
        <v>169</v>
      </c>
      <c r="K1420" s="322">
        <v>1</v>
      </c>
      <c r="L1420" s="404">
        <v>210.4</v>
      </c>
      <c r="M1420" s="156">
        <v>1</v>
      </c>
      <c r="N1420" s="213"/>
      <c r="O1420" s="157">
        <f t="shared" si="67"/>
        <v>0</v>
      </c>
      <c r="P1420" s="255">
        <v>4607109988817</v>
      </c>
      <c r="Q1420" s="256"/>
      <c r="R1420" s="212" t="s">
        <v>7294</v>
      </c>
    </row>
    <row r="1421" spans="1:18" ht="58.15" customHeight="1">
      <c r="A1421" s="209">
        <v>1408</v>
      </c>
      <c r="B1421" s="211">
        <v>16290</v>
      </c>
      <c r="C1421" s="477" t="s">
        <v>7328</v>
      </c>
      <c r="D1421" s="274"/>
      <c r="E1421" s="402" t="s">
        <v>7326</v>
      </c>
      <c r="F1421" s="403" t="s">
        <v>7329</v>
      </c>
      <c r="G1421" s="429" t="s">
        <v>7330</v>
      </c>
      <c r="H1421" s="250" t="str">
        <f t="shared" si="66"/>
        <v>фото</v>
      </c>
      <c r="I1421" s="153" t="s">
        <v>7331</v>
      </c>
      <c r="J1421" s="432" t="s">
        <v>169</v>
      </c>
      <c r="K1421" s="322">
        <v>1</v>
      </c>
      <c r="L1421" s="404">
        <v>237.79999999999998</v>
      </c>
      <c r="M1421" s="156">
        <v>1</v>
      </c>
      <c r="N1421" s="213"/>
      <c r="O1421" s="157">
        <f t="shared" si="67"/>
        <v>0</v>
      </c>
      <c r="P1421" s="255">
        <v>4607109913444</v>
      </c>
      <c r="Q1421" s="256"/>
      <c r="R1421" s="212" t="s">
        <v>7327</v>
      </c>
    </row>
    <row r="1422" spans="1:18" ht="58.15" customHeight="1">
      <c r="A1422" s="209">
        <v>1409</v>
      </c>
      <c r="B1422" s="211">
        <v>5731</v>
      </c>
      <c r="C1422" s="477" t="s">
        <v>7339</v>
      </c>
      <c r="D1422" s="274"/>
      <c r="E1422" s="402" t="s">
        <v>7326</v>
      </c>
      <c r="F1422" s="403" t="s">
        <v>7340</v>
      </c>
      <c r="G1422" s="429" t="s">
        <v>7341</v>
      </c>
      <c r="H1422" s="250" t="str">
        <f t="shared" si="66"/>
        <v>фото</v>
      </c>
      <c r="I1422" s="153" t="s">
        <v>7342</v>
      </c>
      <c r="J1422" s="432" t="s">
        <v>169</v>
      </c>
      <c r="K1422" s="322">
        <v>1</v>
      </c>
      <c r="L1422" s="404">
        <v>288.20000000000005</v>
      </c>
      <c r="M1422" s="156">
        <v>1</v>
      </c>
      <c r="N1422" s="213"/>
      <c r="O1422" s="157">
        <f t="shared" si="67"/>
        <v>0</v>
      </c>
      <c r="P1422" s="255">
        <v>4607109932346</v>
      </c>
      <c r="Q1422" s="256"/>
      <c r="R1422" s="212" t="s">
        <v>7327</v>
      </c>
    </row>
    <row r="1423" spans="1:18" ht="58.15" customHeight="1">
      <c r="A1423" s="209">
        <v>1410</v>
      </c>
      <c r="B1423" s="211">
        <v>5440</v>
      </c>
      <c r="C1423" s="477" t="s">
        <v>7351</v>
      </c>
      <c r="D1423" s="274"/>
      <c r="E1423" s="402" t="s">
        <v>7326</v>
      </c>
      <c r="F1423" s="403" t="s">
        <v>7352</v>
      </c>
      <c r="G1423" s="429" t="s">
        <v>7353</v>
      </c>
      <c r="H1423" s="250" t="str">
        <f t="shared" si="66"/>
        <v>фото</v>
      </c>
      <c r="I1423" s="153" t="s">
        <v>7354</v>
      </c>
      <c r="J1423" s="432" t="s">
        <v>169</v>
      </c>
      <c r="K1423" s="322">
        <v>1</v>
      </c>
      <c r="L1423" s="404">
        <v>254.79999999999998</v>
      </c>
      <c r="M1423" s="156">
        <v>1</v>
      </c>
      <c r="N1423" s="213"/>
      <c r="O1423" s="157">
        <f t="shared" si="67"/>
        <v>0</v>
      </c>
      <c r="P1423" s="255">
        <v>4607109936818</v>
      </c>
      <c r="Q1423" s="256"/>
      <c r="R1423" s="212" t="s">
        <v>7327</v>
      </c>
    </row>
    <row r="1424" spans="1:18" ht="58.15" customHeight="1">
      <c r="A1424" s="209">
        <v>1411</v>
      </c>
      <c r="B1424" s="211">
        <v>5441</v>
      </c>
      <c r="C1424" s="477" t="s">
        <v>7335</v>
      </c>
      <c r="D1424" s="274"/>
      <c r="E1424" s="402" t="s">
        <v>7326</v>
      </c>
      <c r="F1424" s="403" t="s">
        <v>7336</v>
      </c>
      <c r="G1424" s="429" t="s">
        <v>7337</v>
      </c>
      <c r="H1424" s="250" t="str">
        <f t="shared" si="66"/>
        <v>фото</v>
      </c>
      <c r="I1424" s="153" t="s">
        <v>7338</v>
      </c>
      <c r="J1424" s="432" t="s">
        <v>169</v>
      </c>
      <c r="K1424" s="322">
        <v>1</v>
      </c>
      <c r="L1424" s="404">
        <v>254.79999999999998</v>
      </c>
      <c r="M1424" s="156">
        <v>1</v>
      </c>
      <c r="N1424" s="213"/>
      <c r="O1424" s="157">
        <f t="shared" si="67"/>
        <v>0</v>
      </c>
      <c r="P1424" s="255">
        <v>4607109936801</v>
      </c>
      <c r="Q1424" s="256"/>
      <c r="R1424" s="212" t="s">
        <v>7327</v>
      </c>
    </row>
    <row r="1425" spans="1:18" ht="58.15" customHeight="1">
      <c r="A1425" s="209">
        <v>1412</v>
      </c>
      <c r="B1425" s="211">
        <v>385</v>
      </c>
      <c r="C1425" s="477" t="s">
        <v>7347</v>
      </c>
      <c r="D1425" s="274"/>
      <c r="E1425" s="402" t="s">
        <v>7326</v>
      </c>
      <c r="F1425" s="403" t="s">
        <v>7348</v>
      </c>
      <c r="G1425" s="429" t="s">
        <v>7349</v>
      </c>
      <c r="H1425" s="250" t="str">
        <f t="shared" si="66"/>
        <v>фото</v>
      </c>
      <c r="I1425" s="153" t="s">
        <v>7350</v>
      </c>
      <c r="J1425" s="432" t="s">
        <v>169</v>
      </c>
      <c r="K1425" s="322">
        <v>1</v>
      </c>
      <c r="L1425" s="404">
        <v>230.7</v>
      </c>
      <c r="M1425" s="156">
        <v>1</v>
      </c>
      <c r="N1425" s="213"/>
      <c r="O1425" s="157">
        <f t="shared" si="67"/>
        <v>0</v>
      </c>
      <c r="P1425" s="255">
        <v>4607109975459</v>
      </c>
      <c r="Q1425" s="256"/>
      <c r="R1425" s="212" t="s">
        <v>7327</v>
      </c>
    </row>
    <row r="1426" spans="1:18" ht="58.15" customHeight="1">
      <c r="A1426" s="209">
        <v>1413</v>
      </c>
      <c r="B1426" s="211">
        <v>6767</v>
      </c>
      <c r="C1426" s="477" t="s">
        <v>7343</v>
      </c>
      <c r="D1426" s="274"/>
      <c r="E1426" s="402" t="s">
        <v>7326</v>
      </c>
      <c r="F1426" s="403" t="s">
        <v>7344</v>
      </c>
      <c r="G1426" s="429" t="s">
        <v>7345</v>
      </c>
      <c r="H1426" s="250" t="str">
        <f t="shared" si="66"/>
        <v>фото</v>
      </c>
      <c r="I1426" s="153" t="s">
        <v>7346</v>
      </c>
      <c r="J1426" s="432" t="s">
        <v>169</v>
      </c>
      <c r="K1426" s="322">
        <v>1</v>
      </c>
      <c r="L1426" s="404">
        <v>254.79999999999998</v>
      </c>
      <c r="M1426" s="156">
        <v>1</v>
      </c>
      <c r="N1426" s="213"/>
      <c r="O1426" s="157">
        <f t="shared" si="67"/>
        <v>0</v>
      </c>
      <c r="P1426" s="255">
        <v>4607109944110</v>
      </c>
      <c r="Q1426" s="256"/>
      <c r="R1426" s="212" t="s">
        <v>7327</v>
      </c>
    </row>
    <row r="1427" spans="1:18" ht="58.15" customHeight="1">
      <c r="A1427" s="209">
        <v>1414</v>
      </c>
      <c r="B1427" s="211">
        <v>4202</v>
      </c>
      <c r="C1427" s="477" t="s">
        <v>7332</v>
      </c>
      <c r="D1427" s="274"/>
      <c r="E1427" s="402" t="s">
        <v>7326</v>
      </c>
      <c r="F1427" s="403" t="s">
        <v>363</v>
      </c>
      <c r="G1427" s="429" t="s">
        <v>7333</v>
      </c>
      <c r="H1427" s="250" t="str">
        <f t="shared" si="66"/>
        <v>фото</v>
      </c>
      <c r="I1427" s="153" t="s">
        <v>7334</v>
      </c>
      <c r="J1427" s="432" t="s">
        <v>169</v>
      </c>
      <c r="K1427" s="322">
        <v>1</v>
      </c>
      <c r="L1427" s="404">
        <v>254.79999999999998</v>
      </c>
      <c r="M1427" s="156">
        <v>1</v>
      </c>
      <c r="N1427" s="213"/>
      <c r="O1427" s="157">
        <f t="shared" si="67"/>
        <v>0</v>
      </c>
      <c r="P1427" s="255">
        <v>4607109984208</v>
      </c>
      <c r="Q1427" s="256"/>
      <c r="R1427" s="212" t="s">
        <v>7327</v>
      </c>
    </row>
    <row r="1428" spans="1:18" ht="58.15" customHeight="1">
      <c r="A1428" s="209">
        <v>1415</v>
      </c>
      <c r="B1428" s="211">
        <v>6768</v>
      </c>
      <c r="C1428" s="477" t="s">
        <v>7355</v>
      </c>
      <c r="D1428" s="274"/>
      <c r="E1428" s="402" t="s">
        <v>7356</v>
      </c>
      <c r="F1428" s="403" t="s">
        <v>7357</v>
      </c>
      <c r="G1428" s="429" t="s">
        <v>7358</v>
      </c>
      <c r="H1428" s="250" t="str">
        <f t="shared" si="66"/>
        <v>фото</v>
      </c>
      <c r="I1428" s="153" t="s">
        <v>7359</v>
      </c>
      <c r="J1428" s="432" t="s">
        <v>169</v>
      </c>
      <c r="K1428" s="322">
        <v>1</v>
      </c>
      <c r="L1428" s="404">
        <v>214.5</v>
      </c>
      <c r="M1428" s="156">
        <v>1</v>
      </c>
      <c r="N1428" s="213"/>
      <c r="O1428" s="157">
        <f t="shared" si="67"/>
        <v>0</v>
      </c>
      <c r="P1428" s="255">
        <v>4607109944127</v>
      </c>
      <c r="Q1428" s="256"/>
      <c r="R1428" s="212" t="s">
        <v>7360</v>
      </c>
    </row>
    <row r="1429" spans="1:18" ht="58.15" customHeight="1">
      <c r="A1429" s="209">
        <v>1416</v>
      </c>
      <c r="B1429" s="211">
        <v>1094</v>
      </c>
      <c r="C1429" s="477" t="s">
        <v>8301</v>
      </c>
      <c r="D1429" s="274"/>
      <c r="E1429" s="402" t="s">
        <v>7356</v>
      </c>
      <c r="F1429" s="403" t="s">
        <v>7222</v>
      </c>
      <c r="G1429" s="429" t="s">
        <v>7223</v>
      </c>
      <c r="H1429" s="250" t="str">
        <f t="shared" si="66"/>
        <v>фото</v>
      </c>
      <c r="I1429" s="153" t="s">
        <v>8240</v>
      </c>
      <c r="J1429" s="432" t="s">
        <v>169</v>
      </c>
      <c r="K1429" s="322">
        <v>1</v>
      </c>
      <c r="L1429" s="404">
        <v>241.29999999999998</v>
      </c>
      <c r="M1429" s="156">
        <v>1</v>
      </c>
      <c r="N1429" s="213"/>
      <c r="O1429" s="157">
        <f t="shared" si="67"/>
        <v>0</v>
      </c>
      <c r="P1429" s="255">
        <v>4607109977231</v>
      </c>
      <c r="Q1429" s="256"/>
      <c r="R1429" s="212" t="s">
        <v>7360</v>
      </c>
    </row>
    <row r="1430" spans="1:18" ht="58.15" customHeight="1">
      <c r="A1430" s="209">
        <v>1417</v>
      </c>
      <c r="B1430" s="211">
        <v>4540</v>
      </c>
      <c r="C1430" s="477" t="s">
        <v>8302</v>
      </c>
      <c r="D1430" s="274"/>
      <c r="E1430" s="402" t="s">
        <v>7356</v>
      </c>
      <c r="F1430" s="403" t="s">
        <v>8171</v>
      </c>
      <c r="G1430" s="429" t="s">
        <v>8172</v>
      </c>
      <c r="H1430" s="250" t="str">
        <f t="shared" si="66"/>
        <v>фото</v>
      </c>
      <c r="I1430" s="153" t="s">
        <v>8241</v>
      </c>
      <c r="J1430" s="432" t="s">
        <v>169</v>
      </c>
      <c r="K1430" s="322">
        <v>1</v>
      </c>
      <c r="L1430" s="404">
        <v>374.6</v>
      </c>
      <c r="M1430" s="156">
        <v>1</v>
      </c>
      <c r="N1430" s="213"/>
      <c r="O1430" s="157">
        <f t="shared" si="67"/>
        <v>0</v>
      </c>
      <c r="P1430" s="255">
        <v>4607109989616</v>
      </c>
      <c r="Q1430" s="256"/>
      <c r="R1430" s="212" t="s">
        <v>7360</v>
      </c>
    </row>
    <row r="1431" spans="1:18" ht="58.15" customHeight="1">
      <c r="A1431" s="209">
        <v>1418</v>
      </c>
      <c r="B1431" s="211">
        <v>1835</v>
      </c>
      <c r="C1431" s="477" t="s">
        <v>7361</v>
      </c>
      <c r="D1431" s="274"/>
      <c r="E1431" s="402" t="s">
        <v>7356</v>
      </c>
      <c r="F1431" s="403" t="s">
        <v>7362</v>
      </c>
      <c r="G1431" s="429" t="s">
        <v>7363</v>
      </c>
      <c r="H1431" s="250" t="str">
        <f t="shared" si="66"/>
        <v>фото</v>
      </c>
      <c r="I1431" s="153" t="s">
        <v>7364</v>
      </c>
      <c r="J1431" s="432" t="s">
        <v>169</v>
      </c>
      <c r="K1431" s="322">
        <v>1</v>
      </c>
      <c r="L1431" s="404">
        <v>403.90000000000003</v>
      </c>
      <c r="M1431" s="156">
        <v>1</v>
      </c>
      <c r="N1431" s="213"/>
      <c r="O1431" s="157">
        <f t="shared" si="67"/>
        <v>0</v>
      </c>
      <c r="P1431" s="255">
        <v>4607109953563</v>
      </c>
      <c r="Q1431" s="428"/>
      <c r="R1431" s="212" t="s">
        <v>7360</v>
      </c>
    </row>
    <row r="1432" spans="1:18" ht="58.15" customHeight="1">
      <c r="A1432" s="209">
        <v>1419</v>
      </c>
      <c r="B1432" s="211">
        <v>1642</v>
      </c>
      <c r="C1432" s="477" t="s">
        <v>7307</v>
      </c>
      <c r="D1432" s="274"/>
      <c r="E1432" s="402" t="s">
        <v>7308</v>
      </c>
      <c r="F1432" s="403" t="s">
        <v>7309</v>
      </c>
      <c r="G1432" s="429" t="s">
        <v>7310</v>
      </c>
      <c r="H1432" s="250" t="str">
        <f t="shared" si="66"/>
        <v>фото</v>
      </c>
      <c r="I1432" s="153" t="s">
        <v>7311</v>
      </c>
      <c r="J1432" s="432" t="s">
        <v>169</v>
      </c>
      <c r="K1432" s="322">
        <v>1</v>
      </c>
      <c r="L1432" s="404">
        <v>396</v>
      </c>
      <c r="M1432" s="156">
        <v>1</v>
      </c>
      <c r="N1432" s="213"/>
      <c r="O1432" s="157">
        <f t="shared" si="67"/>
        <v>0</v>
      </c>
      <c r="P1432" s="255">
        <v>4607109965016</v>
      </c>
      <c r="Q1432" s="256"/>
      <c r="R1432" s="212" t="s">
        <v>7312</v>
      </c>
    </row>
    <row r="1433" spans="1:18" ht="58.15" customHeight="1">
      <c r="A1433" s="209">
        <v>1420</v>
      </c>
      <c r="B1433" s="211">
        <v>1643</v>
      </c>
      <c r="C1433" s="477" t="s">
        <v>7318</v>
      </c>
      <c r="D1433" s="274"/>
      <c r="E1433" s="402" t="s">
        <v>7308</v>
      </c>
      <c r="F1433" s="403" t="s">
        <v>7319</v>
      </c>
      <c r="G1433" s="429" t="s">
        <v>7320</v>
      </c>
      <c r="H1433" s="250" t="str">
        <f t="shared" si="66"/>
        <v>фото</v>
      </c>
      <c r="I1433" s="153" t="s">
        <v>7321</v>
      </c>
      <c r="J1433" s="432" t="s">
        <v>169</v>
      </c>
      <c r="K1433" s="322">
        <v>2</v>
      </c>
      <c r="L1433" s="404">
        <v>143.1</v>
      </c>
      <c r="M1433" s="156">
        <v>1</v>
      </c>
      <c r="N1433" s="213"/>
      <c r="O1433" s="157">
        <f t="shared" si="67"/>
        <v>0</v>
      </c>
      <c r="P1433" s="255">
        <v>4607109965023</v>
      </c>
      <c r="Q1433" s="256"/>
      <c r="R1433" s="212" t="s">
        <v>7312</v>
      </c>
    </row>
    <row r="1434" spans="1:18" ht="58.15" customHeight="1">
      <c r="A1434" s="209">
        <v>1421</v>
      </c>
      <c r="B1434" s="211">
        <v>1644</v>
      </c>
      <c r="C1434" s="477" t="s">
        <v>7322</v>
      </c>
      <c r="D1434" s="274"/>
      <c r="E1434" s="402" t="s">
        <v>7308</v>
      </c>
      <c r="F1434" s="403" t="s">
        <v>7323</v>
      </c>
      <c r="G1434" s="429" t="s">
        <v>7324</v>
      </c>
      <c r="H1434" s="250" t="str">
        <f t="shared" si="66"/>
        <v>фото</v>
      </c>
      <c r="I1434" s="153" t="s">
        <v>7325</v>
      </c>
      <c r="J1434" s="432" t="s">
        <v>169</v>
      </c>
      <c r="K1434" s="322">
        <v>2</v>
      </c>
      <c r="L1434" s="404">
        <v>143.1</v>
      </c>
      <c r="M1434" s="156">
        <v>1</v>
      </c>
      <c r="N1434" s="213"/>
      <c r="O1434" s="157">
        <f t="shared" si="67"/>
        <v>0</v>
      </c>
      <c r="P1434" s="255">
        <v>4607109965030</v>
      </c>
      <c r="Q1434" s="256"/>
      <c r="R1434" s="212" t="s">
        <v>7312</v>
      </c>
    </row>
    <row r="1435" spans="1:18" ht="58.15" customHeight="1">
      <c r="A1435" s="209">
        <v>1422</v>
      </c>
      <c r="B1435" s="211">
        <v>4750</v>
      </c>
      <c r="C1435" s="477" t="s">
        <v>7313</v>
      </c>
      <c r="D1435" s="274"/>
      <c r="E1435" s="402" t="s">
        <v>7308</v>
      </c>
      <c r="F1435" s="403" t="s">
        <v>7314</v>
      </c>
      <c r="G1435" s="429" t="s">
        <v>7315</v>
      </c>
      <c r="H1435" s="250" t="str">
        <f t="shared" si="66"/>
        <v>фото</v>
      </c>
      <c r="I1435" s="153" t="s">
        <v>7316</v>
      </c>
      <c r="J1435" s="432" t="s">
        <v>169</v>
      </c>
      <c r="K1435" s="322">
        <v>1</v>
      </c>
      <c r="L1435" s="404">
        <v>502.40000000000003</v>
      </c>
      <c r="M1435" s="156">
        <v>1</v>
      </c>
      <c r="N1435" s="213"/>
      <c r="O1435" s="157">
        <f t="shared" si="67"/>
        <v>0</v>
      </c>
      <c r="P1435" s="255">
        <v>4607109991718</v>
      </c>
      <c r="Q1435" s="256"/>
      <c r="R1435" s="212" t="s">
        <v>7312</v>
      </c>
    </row>
    <row r="1436" spans="1:18" ht="58.15" customHeight="1">
      <c r="A1436" s="209">
        <v>1423</v>
      </c>
      <c r="B1436" s="211">
        <v>3971</v>
      </c>
      <c r="C1436" s="477" t="s">
        <v>7317</v>
      </c>
      <c r="D1436" s="274"/>
      <c r="E1436" s="402" t="s">
        <v>7308</v>
      </c>
      <c r="F1436" s="403" t="s">
        <v>6743</v>
      </c>
      <c r="G1436" s="429" t="s">
        <v>6744</v>
      </c>
      <c r="H1436" s="250" t="str">
        <f t="shared" si="66"/>
        <v>фото</v>
      </c>
      <c r="I1436" s="153" t="s">
        <v>54</v>
      </c>
      <c r="J1436" s="432" t="s">
        <v>169</v>
      </c>
      <c r="K1436" s="322">
        <v>1</v>
      </c>
      <c r="L1436" s="404">
        <v>409.3</v>
      </c>
      <c r="M1436" s="156">
        <v>1</v>
      </c>
      <c r="N1436" s="213"/>
      <c r="O1436" s="157">
        <f t="shared" si="67"/>
        <v>0</v>
      </c>
      <c r="P1436" s="255">
        <v>4607109981894</v>
      </c>
      <c r="Q1436" s="256"/>
      <c r="R1436" s="212" t="s">
        <v>7312</v>
      </c>
    </row>
    <row r="1437" spans="1:18" ht="58.15" customHeight="1">
      <c r="A1437" s="209">
        <v>1424</v>
      </c>
      <c r="B1437" s="211">
        <v>2320</v>
      </c>
      <c r="C1437" s="477" t="s">
        <v>7543</v>
      </c>
      <c r="D1437" s="274"/>
      <c r="E1437" s="402" t="s">
        <v>7535</v>
      </c>
      <c r="F1437" s="403" t="s">
        <v>7544</v>
      </c>
      <c r="G1437" s="429" t="s">
        <v>7545</v>
      </c>
      <c r="H1437" s="250" t="str">
        <f t="shared" si="66"/>
        <v>фото</v>
      </c>
      <c r="I1437" s="153" t="s">
        <v>7546</v>
      </c>
      <c r="J1437" s="432" t="s">
        <v>169</v>
      </c>
      <c r="K1437" s="322">
        <v>1</v>
      </c>
      <c r="L1437" s="404">
        <v>337.3</v>
      </c>
      <c r="M1437" s="156">
        <v>1</v>
      </c>
      <c r="N1437" s="213"/>
      <c r="O1437" s="157">
        <f t="shared" si="67"/>
        <v>0</v>
      </c>
      <c r="P1437" s="255">
        <v>4607109969991</v>
      </c>
      <c r="Q1437" s="256"/>
      <c r="R1437" s="212" t="s">
        <v>7547</v>
      </c>
    </row>
    <row r="1438" spans="1:18" ht="58.15" customHeight="1">
      <c r="A1438" s="209">
        <v>1425</v>
      </c>
      <c r="B1438" s="211">
        <v>4225</v>
      </c>
      <c r="C1438" s="477" t="s">
        <v>7540</v>
      </c>
      <c r="D1438" s="274"/>
      <c r="E1438" s="402" t="s">
        <v>7535</v>
      </c>
      <c r="F1438" s="403" t="s">
        <v>4593</v>
      </c>
      <c r="G1438" s="429" t="s">
        <v>4594</v>
      </c>
      <c r="H1438" s="250" t="str">
        <f t="shared" si="66"/>
        <v>фото</v>
      </c>
      <c r="I1438" s="153" t="s">
        <v>7541</v>
      </c>
      <c r="J1438" s="432" t="s">
        <v>169</v>
      </c>
      <c r="K1438" s="322">
        <v>1</v>
      </c>
      <c r="L1438" s="404">
        <v>262.70000000000005</v>
      </c>
      <c r="M1438" s="156">
        <v>1</v>
      </c>
      <c r="N1438" s="213"/>
      <c r="O1438" s="157">
        <f t="shared" si="67"/>
        <v>0</v>
      </c>
      <c r="P1438" s="255">
        <v>4607109984437</v>
      </c>
      <c r="Q1438" s="256"/>
      <c r="R1438" s="212" t="s">
        <v>7542</v>
      </c>
    </row>
    <row r="1439" spans="1:18" ht="58.15" customHeight="1">
      <c r="A1439" s="209">
        <v>1426</v>
      </c>
      <c r="B1439" s="211">
        <v>2140</v>
      </c>
      <c r="C1439" s="477" t="s">
        <v>7534</v>
      </c>
      <c r="D1439" s="274"/>
      <c r="E1439" s="402" t="s">
        <v>7535</v>
      </c>
      <c r="F1439" s="403" t="s">
        <v>7536</v>
      </c>
      <c r="G1439" s="429" t="s">
        <v>7537</v>
      </c>
      <c r="H1439" s="250" t="str">
        <f t="shared" ref="H1439:H1502" si="68">HYPERLINK("https://www.gardenbulbs.ru/images/vesna_CL/thumbnails/"&amp;C1439&amp;".jpg","фото")</f>
        <v>фото</v>
      </c>
      <c r="I1439" s="153" t="s">
        <v>7538</v>
      </c>
      <c r="J1439" s="432" t="s">
        <v>169</v>
      </c>
      <c r="K1439" s="322">
        <v>1</v>
      </c>
      <c r="L1439" s="404">
        <v>430.70000000000005</v>
      </c>
      <c r="M1439" s="156">
        <v>1</v>
      </c>
      <c r="N1439" s="213"/>
      <c r="O1439" s="157">
        <f t="shared" ref="O1439:O1502" si="69">IF(ISERROR(L1439*N1439),0,L1439*N1439)</f>
        <v>0</v>
      </c>
      <c r="P1439" s="255">
        <v>4607109977736</v>
      </c>
      <c r="Q1439" s="256"/>
      <c r="R1439" s="212" t="s">
        <v>7539</v>
      </c>
    </row>
    <row r="1440" spans="1:18" ht="58.15" customHeight="1">
      <c r="A1440" s="209">
        <v>1427</v>
      </c>
      <c r="B1440" s="211">
        <v>6784</v>
      </c>
      <c r="C1440" s="477" t="s">
        <v>7299</v>
      </c>
      <c r="D1440" s="274"/>
      <c r="E1440" s="402" t="s">
        <v>7297</v>
      </c>
      <c r="F1440" s="403" t="s">
        <v>7300</v>
      </c>
      <c r="G1440" s="429" t="s">
        <v>7301</v>
      </c>
      <c r="H1440" s="250" t="str">
        <f t="shared" si="68"/>
        <v>фото</v>
      </c>
      <c r="I1440" s="153" t="s">
        <v>7302</v>
      </c>
      <c r="J1440" s="432" t="s">
        <v>169</v>
      </c>
      <c r="K1440" s="322">
        <v>1</v>
      </c>
      <c r="L1440" s="404">
        <v>195.79999999999998</v>
      </c>
      <c r="M1440" s="156">
        <v>1</v>
      </c>
      <c r="N1440" s="213"/>
      <c r="O1440" s="157">
        <f t="shared" si="69"/>
        <v>0</v>
      </c>
      <c r="P1440" s="255">
        <v>4607109944288</v>
      </c>
      <c r="Q1440" s="256"/>
      <c r="R1440" s="212" t="s">
        <v>7298</v>
      </c>
    </row>
    <row r="1441" spans="1:18" ht="58.15" customHeight="1">
      <c r="A1441" s="209">
        <v>1428</v>
      </c>
      <c r="B1441" s="211">
        <v>351</v>
      </c>
      <c r="C1441" s="477" t="s">
        <v>7303</v>
      </c>
      <c r="D1441" s="274"/>
      <c r="E1441" s="402" t="s">
        <v>7297</v>
      </c>
      <c r="F1441" s="403" t="s">
        <v>7304</v>
      </c>
      <c r="G1441" s="429" t="s">
        <v>7305</v>
      </c>
      <c r="H1441" s="250" t="str">
        <f t="shared" si="68"/>
        <v>фото</v>
      </c>
      <c r="I1441" s="153" t="s">
        <v>7306</v>
      </c>
      <c r="J1441" s="432" t="s">
        <v>169</v>
      </c>
      <c r="K1441" s="322">
        <v>1</v>
      </c>
      <c r="L1441" s="404">
        <v>195.79999999999998</v>
      </c>
      <c r="M1441" s="156">
        <v>1</v>
      </c>
      <c r="N1441" s="213"/>
      <c r="O1441" s="157">
        <f t="shared" si="69"/>
        <v>0</v>
      </c>
      <c r="P1441" s="255">
        <v>4607109975398</v>
      </c>
      <c r="Q1441" s="256"/>
      <c r="R1441" s="212" t="s">
        <v>7298</v>
      </c>
    </row>
    <row r="1442" spans="1:18" ht="47.85" customHeight="1">
      <c r="A1442" s="209">
        <v>1429</v>
      </c>
      <c r="B1442" s="211">
        <v>4186</v>
      </c>
      <c r="C1442" s="477" t="s">
        <v>11322</v>
      </c>
      <c r="D1442" s="274"/>
      <c r="E1442" s="486" t="s">
        <v>7297</v>
      </c>
      <c r="F1442" s="487" t="s">
        <v>11048</v>
      </c>
      <c r="G1442" s="488" t="s">
        <v>11049</v>
      </c>
      <c r="H1442" s="250" t="str">
        <f t="shared" si="68"/>
        <v>фото</v>
      </c>
      <c r="I1442" s="153" t="s">
        <v>11202</v>
      </c>
      <c r="J1442" s="432" t="s">
        <v>169</v>
      </c>
      <c r="K1442" s="322">
        <v>1</v>
      </c>
      <c r="L1442" s="404">
        <v>369.20000000000005</v>
      </c>
      <c r="M1442" s="156">
        <v>1</v>
      </c>
      <c r="N1442" s="213"/>
      <c r="O1442" s="157">
        <f t="shared" si="69"/>
        <v>0</v>
      </c>
      <c r="P1442" s="255">
        <v>4607109954645</v>
      </c>
      <c r="Q1442" s="164" t="s">
        <v>190</v>
      </c>
      <c r="R1442" s="212" t="s">
        <v>7298</v>
      </c>
    </row>
    <row r="1443" spans="1:18" ht="58.35" customHeight="1">
      <c r="A1443" s="209">
        <v>1430</v>
      </c>
      <c r="B1443" s="211">
        <v>8164</v>
      </c>
      <c r="C1443" s="477" t="s">
        <v>9991</v>
      </c>
      <c r="D1443" s="274"/>
      <c r="E1443" s="402" t="s">
        <v>10100</v>
      </c>
      <c r="F1443" s="403" t="s">
        <v>10101</v>
      </c>
      <c r="G1443" s="429" t="s">
        <v>10102</v>
      </c>
      <c r="H1443" s="250" t="str">
        <f t="shared" si="68"/>
        <v>фото</v>
      </c>
      <c r="I1443" s="153" t="s">
        <v>10167</v>
      </c>
      <c r="J1443" s="432" t="s">
        <v>169</v>
      </c>
      <c r="K1443" s="322">
        <v>1</v>
      </c>
      <c r="L1443" s="404">
        <v>278.70000000000005</v>
      </c>
      <c r="M1443" s="156">
        <v>1</v>
      </c>
      <c r="N1443" s="213"/>
      <c r="O1443" s="157">
        <f t="shared" si="69"/>
        <v>0</v>
      </c>
      <c r="P1443" s="255">
        <v>4607109939468</v>
      </c>
      <c r="Q1443" s="256">
        <v>2025</v>
      </c>
      <c r="R1443" s="212" t="s">
        <v>9991</v>
      </c>
    </row>
    <row r="1444" spans="1:18" ht="58.15" customHeight="1">
      <c r="A1444" s="209">
        <v>1431</v>
      </c>
      <c r="B1444" s="211">
        <v>4195</v>
      </c>
      <c r="C1444" s="477" t="s">
        <v>7171</v>
      </c>
      <c r="D1444" s="274"/>
      <c r="E1444" s="402" t="s">
        <v>7129</v>
      </c>
      <c r="F1444" s="403" t="s">
        <v>7172</v>
      </c>
      <c r="G1444" s="429" t="s">
        <v>7173</v>
      </c>
      <c r="H1444" s="250" t="str">
        <f t="shared" si="68"/>
        <v>фото</v>
      </c>
      <c r="I1444" s="153" t="s">
        <v>7174</v>
      </c>
      <c r="J1444" s="432" t="s">
        <v>6068</v>
      </c>
      <c r="K1444" s="322">
        <v>1</v>
      </c>
      <c r="L1444" s="404">
        <v>544.4</v>
      </c>
      <c r="M1444" s="156">
        <v>1</v>
      </c>
      <c r="N1444" s="213"/>
      <c r="O1444" s="157">
        <f t="shared" si="69"/>
        <v>0</v>
      </c>
      <c r="P1444" s="255">
        <v>4607109984130</v>
      </c>
      <c r="Q1444" s="256"/>
      <c r="R1444" s="212" t="s">
        <v>7132</v>
      </c>
    </row>
    <row r="1445" spans="1:18" ht="58.15" customHeight="1">
      <c r="A1445" s="209">
        <v>1432</v>
      </c>
      <c r="B1445" s="211">
        <v>5736</v>
      </c>
      <c r="C1445" s="477" t="s">
        <v>7175</v>
      </c>
      <c r="D1445" s="274"/>
      <c r="E1445" s="402" t="s">
        <v>7129</v>
      </c>
      <c r="F1445" s="403" t="s">
        <v>7176</v>
      </c>
      <c r="G1445" s="429" t="s">
        <v>7177</v>
      </c>
      <c r="H1445" s="250" t="str">
        <f t="shared" si="68"/>
        <v>фото</v>
      </c>
      <c r="I1445" s="153" t="s">
        <v>7178</v>
      </c>
      <c r="J1445" s="432" t="s">
        <v>6068</v>
      </c>
      <c r="K1445" s="322">
        <v>1</v>
      </c>
      <c r="L1445" s="404">
        <v>544.4</v>
      </c>
      <c r="M1445" s="156">
        <v>1</v>
      </c>
      <c r="N1445" s="213"/>
      <c r="O1445" s="157">
        <f t="shared" si="69"/>
        <v>0</v>
      </c>
      <c r="P1445" s="255">
        <v>4607109932308</v>
      </c>
      <c r="Q1445" s="256"/>
      <c r="R1445" s="212" t="s">
        <v>7132</v>
      </c>
    </row>
    <row r="1446" spans="1:18" ht="58.15" customHeight="1">
      <c r="A1446" s="209">
        <v>1433</v>
      </c>
      <c r="B1446" s="211">
        <v>16284</v>
      </c>
      <c r="C1446" s="477" t="s">
        <v>7203</v>
      </c>
      <c r="D1446" s="274"/>
      <c r="E1446" s="402" t="s">
        <v>7129</v>
      </c>
      <c r="F1446" s="403" t="s">
        <v>7204</v>
      </c>
      <c r="G1446" s="429" t="s">
        <v>7205</v>
      </c>
      <c r="H1446" s="250" t="str">
        <f t="shared" si="68"/>
        <v>фото</v>
      </c>
      <c r="I1446" s="153" t="s">
        <v>7206</v>
      </c>
      <c r="J1446" s="432" t="s">
        <v>6068</v>
      </c>
      <c r="K1446" s="322">
        <v>1</v>
      </c>
      <c r="L1446" s="404">
        <v>560.6</v>
      </c>
      <c r="M1446" s="156">
        <v>1</v>
      </c>
      <c r="N1446" s="213"/>
      <c r="O1446" s="157">
        <f t="shared" si="69"/>
        <v>0</v>
      </c>
      <c r="P1446" s="255">
        <v>4607109913505</v>
      </c>
      <c r="Q1446" s="256"/>
      <c r="R1446" s="212" t="s">
        <v>7132</v>
      </c>
    </row>
    <row r="1447" spans="1:18" ht="58.15" customHeight="1">
      <c r="A1447" s="209">
        <v>1434</v>
      </c>
      <c r="B1447" s="211">
        <v>4196</v>
      </c>
      <c r="C1447" s="477" t="s">
        <v>7183</v>
      </c>
      <c r="D1447" s="274"/>
      <c r="E1447" s="402" t="s">
        <v>7129</v>
      </c>
      <c r="F1447" s="403" t="s">
        <v>7184</v>
      </c>
      <c r="G1447" s="429" t="s">
        <v>7185</v>
      </c>
      <c r="H1447" s="250" t="str">
        <f t="shared" si="68"/>
        <v>фото</v>
      </c>
      <c r="I1447" s="153" t="s">
        <v>7186</v>
      </c>
      <c r="J1447" s="432" t="s">
        <v>6068</v>
      </c>
      <c r="K1447" s="322">
        <v>1</v>
      </c>
      <c r="L1447" s="404">
        <v>544.4</v>
      </c>
      <c r="M1447" s="156">
        <v>1</v>
      </c>
      <c r="N1447" s="213"/>
      <c r="O1447" s="157">
        <f t="shared" si="69"/>
        <v>0</v>
      </c>
      <c r="P1447" s="255">
        <v>4607109984147</v>
      </c>
      <c r="Q1447" s="256"/>
      <c r="R1447" s="212" t="s">
        <v>7132</v>
      </c>
    </row>
    <row r="1448" spans="1:18" ht="58.35" customHeight="1">
      <c r="A1448" s="209">
        <v>1435</v>
      </c>
      <c r="B1448" s="211">
        <v>11601</v>
      </c>
      <c r="C1448" s="477" t="s">
        <v>9464</v>
      </c>
      <c r="D1448" s="274"/>
      <c r="E1448" s="402" t="s">
        <v>7129</v>
      </c>
      <c r="F1448" s="403" t="s">
        <v>9516</v>
      </c>
      <c r="G1448" s="429" t="s">
        <v>9564</v>
      </c>
      <c r="H1448" s="250" t="str">
        <f t="shared" si="68"/>
        <v>фото</v>
      </c>
      <c r="I1448" s="153" t="s">
        <v>9614</v>
      </c>
      <c r="J1448" s="432" t="s">
        <v>6068</v>
      </c>
      <c r="K1448" s="322">
        <v>1</v>
      </c>
      <c r="L1448" s="404">
        <v>560.6</v>
      </c>
      <c r="M1448" s="156">
        <v>1</v>
      </c>
      <c r="N1448" s="213"/>
      <c r="O1448" s="157">
        <f t="shared" si="69"/>
        <v>0</v>
      </c>
      <c r="P1448" s="255">
        <v>4607109932391</v>
      </c>
      <c r="Q1448" s="256"/>
      <c r="R1448" s="212" t="s">
        <v>7132</v>
      </c>
    </row>
    <row r="1449" spans="1:18" ht="58.15" customHeight="1">
      <c r="A1449" s="209">
        <v>1436</v>
      </c>
      <c r="B1449" s="211">
        <v>4728</v>
      </c>
      <c r="C1449" s="477" t="s">
        <v>8299</v>
      </c>
      <c r="D1449" s="274"/>
      <c r="E1449" s="402" t="s">
        <v>7129</v>
      </c>
      <c r="F1449" s="403" t="s">
        <v>8166</v>
      </c>
      <c r="G1449" s="429" t="s">
        <v>8167</v>
      </c>
      <c r="H1449" s="250" t="str">
        <f t="shared" si="68"/>
        <v>фото</v>
      </c>
      <c r="I1449" s="153" t="s">
        <v>8238</v>
      </c>
      <c r="J1449" s="432" t="s">
        <v>6068</v>
      </c>
      <c r="K1449" s="322">
        <v>1</v>
      </c>
      <c r="L1449" s="404">
        <v>560.6</v>
      </c>
      <c r="M1449" s="156">
        <v>1</v>
      </c>
      <c r="N1449" s="213"/>
      <c r="O1449" s="157">
        <f t="shared" si="69"/>
        <v>0</v>
      </c>
      <c r="P1449" s="255">
        <v>4607109991497</v>
      </c>
      <c r="Q1449" s="428"/>
      <c r="R1449" s="212" t="s">
        <v>7132</v>
      </c>
    </row>
    <row r="1450" spans="1:18" ht="58.15" customHeight="1">
      <c r="A1450" s="209">
        <v>1437</v>
      </c>
      <c r="B1450" s="211">
        <v>4425</v>
      </c>
      <c r="C1450" s="477" t="s">
        <v>7195</v>
      </c>
      <c r="D1450" s="274"/>
      <c r="E1450" s="402" t="s">
        <v>7129</v>
      </c>
      <c r="F1450" s="403" t="s">
        <v>7196</v>
      </c>
      <c r="G1450" s="429" t="s">
        <v>7197</v>
      </c>
      <c r="H1450" s="250" t="str">
        <f t="shared" si="68"/>
        <v>фото</v>
      </c>
      <c r="I1450" s="153" t="s">
        <v>7198</v>
      </c>
      <c r="J1450" s="432" t="s">
        <v>6068</v>
      </c>
      <c r="K1450" s="322">
        <v>1</v>
      </c>
      <c r="L1450" s="404">
        <v>560.6</v>
      </c>
      <c r="M1450" s="156">
        <v>1</v>
      </c>
      <c r="N1450" s="213"/>
      <c r="O1450" s="157">
        <f t="shared" si="69"/>
        <v>0</v>
      </c>
      <c r="P1450" s="255">
        <v>4607109988466</v>
      </c>
      <c r="Q1450" s="256"/>
      <c r="R1450" s="212" t="s">
        <v>7132</v>
      </c>
    </row>
    <row r="1451" spans="1:18" ht="58.15" customHeight="1">
      <c r="A1451" s="209">
        <v>1438</v>
      </c>
      <c r="B1451" s="211">
        <v>4197</v>
      </c>
      <c r="C1451" s="477" t="s">
        <v>7191</v>
      </c>
      <c r="D1451" s="274"/>
      <c r="E1451" s="402" t="s">
        <v>7129</v>
      </c>
      <c r="F1451" s="403" t="s">
        <v>7192</v>
      </c>
      <c r="G1451" s="429" t="s">
        <v>7193</v>
      </c>
      <c r="H1451" s="250" t="str">
        <f t="shared" si="68"/>
        <v>фото</v>
      </c>
      <c r="I1451" s="153" t="s">
        <v>7194</v>
      </c>
      <c r="J1451" s="432" t="s">
        <v>6068</v>
      </c>
      <c r="K1451" s="322">
        <v>1</v>
      </c>
      <c r="L1451" s="404">
        <v>544.4</v>
      </c>
      <c r="M1451" s="156">
        <v>1</v>
      </c>
      <c r="N1451" s="213"/>
      <c r="O1451" s="157">
        <f t="shared" si="69"/>
        <v>0</v>
      </c>
      <c r="P1451" s="255">
        <v>4607109984154</v>
      </c>
      <c r="Q1451" s="256"/>
      <c r="R1451" s="212" t="s">
        <v>7132</v>
      </c>
    </row>
    <row r="1452" spans="1:18" ht="58.15" customHeight="1">
      <c r="A1452" s="209">
        <v>1439</v>
      </c>
      <c r="B1452" s="211">
        <v>16285</v>
      </c>
      <c r="C1452" s="477" t="s">
        <v>7207</v>
      </c>
      <c r="D1452" s="274"/>
      <c r="E1452" s="402" t="s">
        <v>7129</v>
      </c>
      <c r="F1452" s="403" t="s">
        <v>7208</v>
      </c>
      <c r="G1452" s="429" t="s">
        <v>7209</v>
      </c>
      <c r="H1452" s="250" t="str">
        <f t="shared" si="68"/>
        <v>фото</v>
      </c>
      <c r="I1452" s="153" t="s">
        <v>7210</v>
      </c>
      <c r="J1452" s="432" t="s">
        <v>6068</v>
      </c>
      <c r="K1452" s="322">
        <v>1</v>
      </c>
      <c r="L1452" s="404">
        <v>560.6</v>
      </c>
      <c r="M1452" s="156">
        <v>1</v>
      </c>
      <c r="N1452" s="213"/>
      <c r="O1452" s="157">
        <f t="shared" si="69"/>
        <v>0</v>
      </c>
      <c r="P1452" s="255">
        <v>4607109913499</v>
      </c>
      <c r="Q1452" s="256"/>
      <c r="R1452" s="212" t="s">
        <v>7132</v>
      </c>
    </row>
    <row r="1453" spans="1:18" ht="58.35" customHeight="1">
      <c r="A1453" s="209">
        <v>1440</v>
      </c>
      <c r="B1453" s="211">
        <v>11571</v>
      </c>
      <c r="C1453" s="477" t="s">
        <v>9465</v>
      </c>
      <c r="D1453" s="274"/>
      <c r="E1453" s="402" t="s">
        <v>7129</v>
      </c>
      <c r="F1453" s="403" t="s">
        <v>9517</v>
      </c>
      <c r="G1453" s="429" t="s">
        <v>9565</v>
      </c>
      <c r="H1453" s="250" t="str">
        <f t="shared" si="68"/>
        <v>фото</v>
      </c>
      <c r="I1453" s="153" t="s">
        <v>9615</v>
      </c>
      <c r="J1453" s="432" t="s">
        <v>6068</v>
      </c>
      <c r="K1453" s="322">
        <v>1</v>
      </c>
      <c r="L1453" s="404">
        <v>560.6</v>
      </c>
      <c r="M1453" s="156">
        <v>1</v>
      </c>
      <c r="N1453" s="213"/>
      <c r="O1453" s="157">
        <f t="shared" si="69"/>
        <v>0</v>
      </c>
      <c r="P1453" s="255">
        <v>4607109990483</v>
      </c>
      <c r="Q1453" s="256"/>
      <c r="R1453" s="212" t="s">
        <v>7132</v>
      </c>
    </row>
    <row r="1454" spans="1:18" ht="58.15" customHeight="1">
      <c r="A1454" s="209">
        <v>1441</v>
      </c>
      <c r="B1454" s="211">
        <v>16287</v>
      </c>
      <c r="C1454" s="477" t="s">
        <v>7211</v>
      </c>
      <c r="D1454" s="274"/>
      <c r="E1454" s="402" t="s">
        <v>7129</v>
      </c>
      <c r="F1454" s="403" t="s">
        <v>7212</v>
      </c>
      <c r="G1454" s="429" t="s">
        <v>7213</v>
      </c>
      <c r="H1454" s="250" t="str">
        <f t="shared" si="68"/>
        <v>фото</v>
      </c>
      <c r="I1454" s="153" t="s">
        <v>7214</v>
      </c>
      <c r="J1454" s="432" t="s">
        <v>6068</v>
      </c>
      <c r="K1454" s="322">
        <v>1</v>
      </c>
      <c r="L1454" s="404">
        <v>560.6</v>
      </c>
      <c r="M1454" s="156">
        <v>1</v>
      </c>
      <c r="N1454" s="213"/>
      <c r="O1454" s="157">
        <f t="shared" si="69"/>
        <v>0</v>
      </c>
      <c r="P1454" s="255">
        <v>4607109913475</v>
      </c>
      <c r="Q1454" s="256"/>
      <c r="R1454" s="212" t="s">
        <v>7132</v>
      </c>
    </row>
    <row r="1455" spans="1:18" ht="58.15" customHeight="1">
      <c r="A1455" s="209">
        <v>1442</v>
      </c>
      <c r="B1455" s="211">
        <v>549</v>
      </c>
      <c r="C1455" s="477" t="s">
        <v>8729</v>
      </c>
      <c r="D1455" s="274"/>
      <c r="E1455" s="402" t="s">
        <v>7129</v>
      </c>
      <c r="F1455" s="403" t="s">
        <v>9040</v>
      </c>
      <c r="G1455" s="429" t="s">
        <v>9041</v>
      </c>
      <c r="H1455" s="250" t="str">
        <f t="shared" si="68"/>
        <v>фото</v>
      </c>
      <c r="I1455" s="153" t="s">
        <v>8842</v>
      </c>
      <c r="J1455" s="432" t="s">
        <v>6068</v>
      </c>
      <c r="K1455" s="322">
        <v>1</v>
      </c>
      <c r="L1455" s="404">
        <v>560.6</v>
      </c>
      <c r="M1455" s="156">
        <v>1</v>
      </c>
      <c r="N1455" s="213"/>
      <c r="O1455" s="157">
        <f t="shared" si="69"/>
        <v>0</v>
      </c>
      <c r="P1455" s="255">
        <v>4607109921586</v>
      </c>
      <c r="Q1455" s="256"/>
      <c r="R1455" s="212" t="s">
        <v>7132</v>
      </c>
    </row>
    <row r="1456" spans="1:18" ht="58.15" customHeight="1">
      <c r="A1456" s="209">
        <v>1443</v>
      </c>
      <c r="B1456" s="211">
        <v>4198</v>
      </c>
      <c r="C1456" s="477" t="s">
        <v>7199</v>
      </c>
      <c r="D1456" s="274"/>
      <c r="E1456" s="402" t="s">
        <v>7129</v>
      </c>
      <c r="F1456" s="403" t="s">
        <v>7200</v>
      </c>
      <c r="G1456" s="429" t="s">
        <v>7201</v>
      </c>
      <c r="H1456" s="250" t="str">
        <f t="shared" si="68"/>
        <v>фото</v>
      </c>
      <c r="I1456" s="153" t="s">
        <v>7202</v>
      </c>
      <c r="J1456" s="432" t="s">
        <v>6068</v>
      </c>
      <c r="K1456" s="322">
        <v>1</v>
      </c>
      <c r="L1456" s="404">
        <v>544.4</v>
      </c>
      <c r="M1456" s="156">
        <v>1</v>
      </c>
      <c r="N1456" s="213"/>
      <c r="O1456" s="157">
        <f t="shared" si="69"/>
        <v>0</v>
      </c>
      <c r="P1456" s="255">
        <v>4607109984161</v>
      </c>
      <c r="Q1456" s="256"/>
      <c r="R1456" s="212" t="s">
        <v>7132</v>
      </c>
    </row>
    <row r="1457" spans="1:18" ht="58.15" customHeight="1">
      <c r="A1457" s="209">
        <v>1444</v>
      </c>
      <c r="B1457" s="211">
        <v>5737</v>
      </c>
      <c r="C1457" s="477" t="s">
        <v>7187</v>
      </c>
      <c r="D1457" s="274"/>
      <c r="E1457" s="402" t="s">
        <v>7129</v>
      </c>
      <c r="F1457" s="403" t="s">
        <v>7188</v>
      </c>
      <c r="G1457" s="429" t="s">
        <v>7189</v>
      </c>
      <c r="H1457" s="250" t="str">
        <f t="shared" si="68"/>
        <v>фото</v>
      </c>
      <c r="I1457" s="153" t="s">
        <v>7190</v>
      </c>
      <c r="J1457" s="432" t="s">
        <v>6068</v>
      </c>
      <c r="K1457" s="322">
        <v>1</v>
      </c>
      <c r="L1457" s="404">
        <v>544.4</v>
      </c>
      <c r="M1457" s="156">
        <v>1</v>
      </c>
      <c r="N1457" s="213"/>
      <c r="O1457" s="157">
        <f t="shared" si="69"/>
        <v>0</v>
      </c>
      <c r="P1457" s="255">
        <v>4607109932285</v>
      </c>
      <c r="Q1457" s="256"/>
      <c r="R1457" s="212" t="s">
        <v>7132</v>
      </c>
    </row>
    <row r="1458" spans="1:18" ht="58.15" customHeight="1">
      <c r="A1458" s="209">
        <v>1445</v>
      </c>
      <c r="B1458" s="211">
        <v>5735</v>
      </c>
      <c r="C1458" s="477" t="s">
        <v>7179</v>
      </c>
      <c r="D1458" s="274"/>
      <c r="E1458" s="402" t="s">
        <v>7129</v>
      </c>
      <c r="F1458" s="403" t="s">
        <v>7180</v>
      </c>
      <c r="G1458" s="429" t="s">
        <v>7181</v>
      </c>
      <c r="H1458" s="250" t="str">
        <f t="shared" si="68"/>
        <v>фото</v>
      </c>
      <c r="I1458" s="153" t="s">
        <v>7182</v>
      </c>
      <c r="J1458" s="432" t="s">
        <v>6068</v>
      </c>
      <c r="K1458" s="322">
        <v>1</v>
      </c>
      <c r="L1458" s="404">
        <v>544.4</v>
      </c>
      <c r="M1458" s="156">
        <v>1</v>
      </c>
      <c r="N1458" s="213"/>
      <c r="O1458" s="157">
        <f t="shared" si="69"/>
        <v>0</v>
      </c>
      <c r="P1458" s="255">
        <v>4607109932292</v>
      </c>
      <c r="Q1458" s="256"/>
      <c r="R1458" s="212" t="s">
        <v>7132</v>
      </c>
    </row>
    <row r="1459" spans="1:18" ht="58.15" customHeight="1">
      <c r="A1459" s="209">
        <v>1446</v>
      </c>
      <c r="B1459" s="211">
        <v>4423</v>
      </c>
      <c r="C1459" s="477" t="s">
        <v>7128</v>
      </c>
      <c r="D1459" s="274"/>
      <c r="E1459" s="402" t="s">
        <v>7129</v>
      </c>
      <c r="F1459" s="403" t="s">
        <v>2370</v>
      </c>
      <c r="G1459" s="429" t="s">
        <v>7130</v>
      </c>
      <c r="H1459" s="250" t="str">
        <f t="shared" si="68"/>
        <v>фото</v>
      </c>
      <c r="I1459" s="153" t="s">
        <v>7131</v>
      </c>
      <c r="J1459" s="432" t="s">
        <v>6068</v>
      </c>
      <c r="K1459" s="322">
        <v>1</v>
      </c>
      <c r="L1459" s="404">
        <v>301.8</v>
      </c>
      <c r="M1459" s="156">
        <v>1</v>
      </c>
      <c r="N1459" s="213"/>
      <c r="O1459" s="157">
        <f t="shared" si="69"/>
        <v>0</v>
      </c>
      <c r="P1459" s="255">
        <v>4607109988442</v>
      </c>
      <c r="Q1459" s="256"/>
      <c r="R1459" s="212" t="s">
        <v>7132</v>
      </c>
    </row>
    <row r="1460" spans="1:18" ht="58.15" customHeight="1">
      <c r="A1460" s="209">
        <v>1447</v>
      </c>
      <c r="B1460" s="211">
        <v>16281</v>
      </c>
      <c r="C1460" s="477" t="s">
        <v>7133</v>
      </c>
      <c r="D1460" s="274"/>
      <c r="E1460" s="402" t="s">
        <v>7129</v>
      </c>
      <c r="F1460" s="403" t="s">
        <v>7134</v>
      </c>
      <c r="G1460" s="429" t="s">
        <v>7135</v>
      </c>
      <c r="H1460" s="250" t="str">
        <f t="shared" si="68"/>
        <v>фото</v>
      </c>
      <c r="I1460" s="153" t="s">
        <v>7136</v>
      </c>
      <c r="J1460" s="432" t="s">
        <v>6068</v>
      </c>
      <c r="K1460" s="322">
        <v>1</v>
      </c>
      <c r="L1460" s="404">
        <v>301.8</v>
      </c>
      <c r="M1460" s="156">
        <v>1</v>
      </c>
      <c r="N1460" s="213"/>
      <c r="O1460" s="157">
        <f t="shared" si="69"/>
        <v>0</v>
      </c>
      <c r="P1460" s="255">
        <v>4607109913536</v>
      </c>
      <c r="Q1460" s="256"/>
      <c r="R1460" s="212" t="s">
        <v>10181</v>
      </c>
    </row>
    <row r="1461" spans="1:18" ht="58.15" customHeight="1">
      <c r="A1461" s="209">
        <v>1448</v>
      </c>
      <c r="B1461" s="211">
        <v>4424</v>
      </c>
      <c r="C1461" s="477" t="s">
        <v>7158</v>
      </c>
      <c r="D1461" s="274"/>
      <c r="E1461" s="402" t="s">
        <v>7129</v>
      </c>
      <c r="F1461" s="403" t="s">
        <v>7159</v>
      </c>
      <c r="G1461" s="429" t="s">
        <v>7160</v>
      </c>
      <c r="H1461" s="250" t="str">
        <f t="shared" si="68"/>
        <v>фото</v>
      </c>
      <c r="I1461" s="153" t="s">
        <v>7161</v>
      </c>
      <c r="J1461" s="432" t="s">
        <v>6068</v>
      </c>
      <c r="K1461" s="322">
        <v>1</v>
      </c>
      <c r="L1461" s="404">
        <v>368.5</v>
      </c>
      <c r="M1461" s="156">
        <v>1</v>
      </c>
      <c r="N1461" s="213"/>
      <c r="O1461" s="157">
        <f t="shared" si="69"/>
        <v>0</v>
      </c>
      <c r="P1461" s="255">
        <v>4607109988459</v>
      </c>
      <c r="Q1461" s="256"/>
      <c r="R1461" s="212" t="s">
        <v>7132</v>
      </c>
    </row>
    <row r="1462" spans="1:18" ht="58.15" customHeight="1">
      <c r="A1462" s="209">
        <v>1449</v>
      </c>
      <c r="B1462" s="211">
        <v>16282</v>
      </c>
      <c r="C1462" s="477" t="s">
        <v>8731</v>
      </c>
      <c r="D1462" s="274"/>
      <c r="E1462" s="402" t="s">
        <v>7129</v>
      </c>
      <c r="F1462" s="403" t="s">
        <v>7140</v>
      </c>
      <c r="G1462" s="429" t="s">
        <v>7141</v>
      </c>
      <c r="H1462" s="250" t="str">
        <f t="shared" si="68"/>
        <v>фото</v>
      </c>
      <c r="I1462" s="153" t="s">
        <v>7142</v>
      </c>
      <c r="J1462" s="432" t="s">
        <v>6068</v>
      </c>
      <c r="K1462" s="322">
        <v>1</v>
      </c>
      <c r="L1462" s="404">
        <v>213.9</v>
      </c>
      <c r="M1462" s="156">
        <v>1</v>
      </c>
      <c r="N1462" s="213"/>
      <c r="O1462" s="157">
        <f t="shared" si="69"/>
        <v>0</v>
      </c>
      <c r="P1462" s="255">
        <v>4607109913529</v>
      </c>
      <c r="Q1462" s="256"/>
      <c r="R1462" s="212" t="s">
        <v>10181</v>
      </c>
    </row>
    <row r="1463" spans="1:18" ht="58.15" customHeight="1">
      <c r="A1463" s="209">
        <v>1450</v>
      </c>
      <c r="B1463" s="211">
        <v>13318</v>
      </c>
      <c r="C1463" s="477" t="s">
        <v>8730</v>
      </c>
      <c r="D1463" s="274"/>
      <c r="E1463" s="402" t="s">
        <v>7129</v>
      </c>
      <c r="F1463" s="403" t="s">
        <v>7137</v>
      </c>
      <c r="G1463" s="429" t="s">
        <v>7138</v>
      </c>
      <c r="H1463" s="250" t="str">
        <f t="shared" si="68"/>
        <v>фото</v>
      </c>
      <c r="I1463" s="153" t="s">
        <v>7139</v>
      </c>
      <c r="J1463" s="432" t="s">
        <v>6068</v>
      </c>
      <c r="K1463" s="322">
        <v>1</v>
      </c>
      <c r="L1463" s="404">
        <v>213.9</v>
      </c>
      <c r="M1463" s="156">
        <v>1</v>
      </c>
      <c r="N1463" s="213"/>
      <c r="O1463" s="157">
        <f t="shared" si="69"/>
        <v>0</v>
      </c>
      <c r="P1463" s="255">
        <v>4607109920978</v>
      </c>
      <c r="Q1463" s="256"/>
      <c r="R1463" s="212" t="s">
        <v>7132</v>
      </c>
    </row>
    <row r="1464" spans="1:18" ht="58.15" customHeight="1">
      <c r="A1464" s="209">
        <v>1451</v>
      </c>
      <c r="B1464" s="211">
        <v>13319</v>
      </c>
      <c r="C1464" s="477" t="s">
        <v>7146</v>
      </c>
      <c r="D1464" s="274"/>
      <c r="E1464" s="402" t="s">
        <v>7129</v>
      </c>
      <c r="F1464" s="403" t="s">
        <v>7147</v>
      </c>
      <c r="G1464" s="429" t="s">
        <v>7148</v>
      </c>
      <c r="H1464" s="250" t="str">
        <f t="shared" si="68"/>
        <v>фото</v>
      </c>
      <c r="I1464" s="153" t="s">
        <v>7149</v>
      </c>
      <c r="J1464" s="432" t="s">
        <v>6068</v>
      </c>
      <c r="K1464" s="322">
        <v>1</v>
      </c>
      <c r="L1464" s="404">
        <v>405.8</v>
      </c>
      <c r="M1464" s="156">
        <v>1</v>
      </c>
      <c r="N1464" s="213"/>
      <c r="O1464" s="157">
        <f t="shared" si="69"/>
        <v>0</v>
      </c>
      <c r="P1464" s="255">
        <v>4607109920961</v>
      </c>
      <c r="Q1464" s="256"/>
      <c r="R1464" s="212" t="s">
        <v>7132</v>
      </c>
    </row>
    <row r="1465" spans="1:18" ht="58.15" customHeight="1">
      <c r="A1465" s="209">
        <v>1452</v>
      </c>
      <c r="B1465" s="211">
        <v>354</v>
      </c>
      <c r="C1465" s="477" t="s">
        <v>7154</v>
      </c>
      <c r="D1465" s="274"/>
      <c r="E1465" s="402" t="s">
        <v>7129</v>
      </c>
      <c r="F1465" s="403" t="s">
        <v>7155</v>
      </c>
      <c r="G1465" s="429" t="s">
        <v>7156</v>
      </c>
      <c r="H1465" s="250" t="str">
        <f t="shared" si="68"/>
        <v>фото</v>
      </c>
      <c r="I1465" s="153" t="s">
        <v>7157</v>
      </c>
      <c r="J1465" s="432" t="s">
        <v>6068</v>
      </c>
      <c r="K1465" s="322">
        <v>1</v>
      </c>
      <c r="L1465" s="404">
        <v>405.8</v>
      </c>
      <c r="M1465" s="156">
        <v>1</v>
      </c>
      <c r="N1465" s="213"/>
      <c r="O1465" s="157">
        <f t="shared" si="69"/>
        <v>0</v>
      </c>
      <c r="P1465" s="255">
        <v>4607109974742</v>
      </c>
      <c r="Q1465" s="256"/>
      <c r="R1465" s="212" t="s">
        <v>7132</v>
      </c>
    </row>
    <row r="1466" spans="1:18" ht="58.15" customHeight="1">
      <c r="A1466" s="209">
        <v>1453</v>
      </c>
      <c r="B1466" s="211">
        <v>2116</v>
      </c>
      <c r="C1466" s="477" t="s">
        <v>7150</v>
      </c>
      <c r="D1466" s="274"/>
      <c r="E1466" s="402" t="s">
        <v>7129</v>
      </c>
      <c r="F1466" s="403" t="s">
        <v>7151</v>
      </c>
      <c r="G1466" s="429" t="s">
        <v>7152</v>
      </c>
      <c r="H1466" s="250" t="str">
        <f t="shared" si="68"/>
        <v>фото</v>
      </c>
      <c r="I1466" s="153" t="s">
        <v>7153</v>
      </c>
      <c r="J1466" s="432" t="s">
        <v>6068</v>
      </c>
      <c r="K1466" s="322">
        <v>1</v>
      </c>
      <c r="L1466" s="404">
        <v>405.8</v>
      </c>
      <c r="M1466" s="156">
        <v>1</v>
      </c>
      <c r="N1466" s="213"/>
      <c r="O1466" s="157">
        <f t="shared" si="69"/>
        <v>0</v>
      </c>
      <c r="P1466" s="255">
        <v>4607109974711</v>
      </c>
      <c r="Q1466" s="256"/>
      <c r="R1466" s="212" t="s">
        <v>7132</v>
      </c>
    </row>
    <row r="1467" spans="1:18" ht="58.15" customHeight="1">
      <c r="A1467" s="209">
        <v>1454</v>
      </c>
      <c r="B1467" s="211">
        <v>4426</v>
      </c>
      <c r="C1467" s="477" t="s">
        <v>7162</v>
      </c>
      <c r="D1467" s="274"/>
      <c r="E1467" s="402" t="s">
        <v>7129</v>
      </c>
      <c r="F1467" s="403" t="s">
        <v>7163</v>
      </c>
      <c r="G1467" s="429" t="s">
        <v>7164</v>
      </c>
      <c r="H1467" s="250" t="str">
        <f t="shared" si="68"/>
        <v>фото</v>
      </c>
      <c r="I1467" s="153" t="s">
        <v>7165</v>
      </c>
      <c r="J1467" s="432" t="s">
        <v>6068</v>
      </c>
      <c r="K1467" s="322">
        <v>1</v>
      </c>
      <c r="L1467" s="404">
        <v>368.5</v>
      </c>
      <c r="M1467" s="156">
        <v>1</v>
      </c>
      <c r="N1467" s="213"/>
      <c r="O1467" s="157">
        <f t="shared" si="69"/>
        <v>0</v>
      </c>
      <c r="P1467" s="255">
        <v>4607109988473</v>
      </c>
      <c r="Q1467" s="256"/>
      <c r="R1467" s="212" t="s">
        <v>7132</v>
      </c>
    </row>
    <row r="1468" spans="1:18" ht="58.15" customHeight="1">
      <c r="A1468" s="209">
        <v>1455</v>
      </c>
      <c r="B1468" s="211">
        <v>770</v>
      </c>
      <c r="C1468" s="477" t="s">
        <v>7215</v>
      </c>
      <c r="D1468" s="274"/>
      <c r="E1468" s="402" t="s">
        <v>7129</v>
      </c>
      <c r="F1468" s="403" t="s">
        <v>7216</v>
      </c>
      <c r="G1468" s="429" t="s">
        <v>7217</v>
      </c>
      <c r="H1468" s="250" t="str">
        <f t="shared" si="68"/>
        <v>фото</v>
      </c>
      <c r="I1468" s="153" t="s">
        <v>54</v>
      </c>
      <c r="J1468" s="321" t="s">
        <v>169</v>
      </c>
      <c r="K1468" s="322">
        <v>1</v>
      </c>
      <c r="L1468" s="404">
        <v>213.9</v>
      </c>
      <c r="M1468" s="156">
        <v>1</v>
      </c>
      <c r="N1468" s="213"/>
      <c r="O1468" s="157">
        <f t="shared" si="69"/>
        <v>0</v>
      </c>
      <c r="P1468" s="255">
        <v>4607109953242</v>
      </c>
      <c r="Q1468" s="256"/>
      <c r="R1468" s="212" t="s">
        <v>10181</v>
      </c>
    </row>
    <row r="1469" spans="1:18" ht="58.15" customHeight="1">
      <c r="A1469" s="209">
        <v>1456</v>
      </c>
      <c r="B1469" s="211">
        <v>769</v>
      </c>
      <c r="C1469" s="477" t="s">
        <v>7218</v>
      </c>
      <c r="D1469" s="274"/>
      <c r="E1469" s="402" t="s">
        <v>7129</v>
      </c>
      <c r="F1469" s="403" t="s">
        <v>7219</v>
      </c>
      <c r="G1469" s="429" t="s">
        <v>7220</v>
      </c>
      <c r="H1469" s="250" t="str">
        <f t="shared" si="68"/>
        <v>фото</v>
      </c>
      <c r="I1469" s="153" t="s">
        <v>65</v>
      </c>
      <c r="J1469" s="321" t="s">
        <v>169</v>
      </c>
      <c r="K1469" s="322">
        <v>1</v>
      </c>
      <c r="L1469" s="404">
        <v>213.9</v>
      </c>
      <c r="M1469" s="156">
        <v>1</v>
      </c>
      <c r="N1469" s="213"/>
      <c r="O1469" s="157">
        <f t="shared" si="69"/>
        <v>0</v>
      </c>
      <c r="P1469" s="255">
        <v>4607109953259</v>
      </c>
      <c r="Q1469" s="256"/>
      <c r="R1469" s="212" t="s">
        <v>10181</v>
      </c>
    </row>
    <row r="1470" spans="1:18" ht="58.15" customHeight="1">
      <c r="A1470" s="209">
        <v>1457</v>
      </c>
      <c r="B1470" s="211">
        <v>4428</v>
      </c>
      <c r="C1470" s="477" t="s">
        <v>7167</v>
      </c>
      <c r="D1470" s="274"/>
      <c r="E1470" s="402" t="s">
        <v>7129</v>
      </c>
      <c r="F1470" s="403" t="s">
        <v>7168</v>
      </c>
      <c r="G1470" s="429" t="s">
        <v>7169</v>
      </c>
      <c r="H1470" s="250" t="str">
        <f t="shared" si="68"/>
        <v>фото</v>
      </c>
      <c r="I1470" s="153" t="s">
        <v>7170</v>
      </c>
      <c r="J1470" s="432" t="s">
        <v>6068</v>
      </c>
      <c r="K1470" s="322">
        <v>1</v>
      </c>
      <c r="L1470" s="404">
        <v>387.20000000000005</v>
      </c>
      <c r="M1470" s="156">
        <v>1</v>
      </c>
      <c r="N1470" s="213"/>
      <c r="O1470" s="157">
        <f t="shared" si="69"/>
        <v>0</v>
      </c>
      <c r="P1470" s="255">
        <v>4607109988497</v>
      </c>
      <c r="Q1470" s="256"/>
      <c r="R1470" s="212" t="s">
        <v>7132</v>
      </c>
    </row>
    <row r="1471" spans="1:18" ht="58.15" customHeight="1">
      <c r="A1471" s="209">
        <v>1458</v>
      </c>
      <c r="B1471" s="211">
        <v>16283</v>
      </c>
      <c r="C1471" s="477" t="s">
        <v>8732</v>
      </c>
      <c r="D1471" s="274"/>
      <c r="E1471" s="402" t="s">
        <v>7129</v>
      </c>
      <c r="F1471" s="403" t="s">
        <v>7143</v>
      </c>
      <c r="G1471" s="429" t="s">
        <v>7144</v>
      </c>
      <c r="H1471" s="250" t="str">
        <f t="shared" si="68"/>
        <v>фото</v>
      </c>
      <c r="I1471" s="153" t="s">
        <v>7145</v>
      </c>
      <c r="J1471" s="432" t="s">
        <v>6068</v>
      </c>
      <c r="K1471" s="322">
        <v>1</v>
      </c>
      <c r="L1471" s="404">
        <v>213.9</v>
      </c>
      <c r="M1471" s="156">
        <v>1</v>
      </c>
      <c r="N1471" s="213"/>
      <c r="O1471" s="157">
        <f t="shared" si="69"/>
        <v>0</v>
      </c>
      <c r="P1471" s="255">
        <v>4607109913512</v>
      </c>
      <c r="Q1471" s="256"/>
      <c r="R1471" s="212" t="s">
        <v>10181</v>
      </c>
    </row>
    <row r="1472" spans="1:18" ht="58.15" customHeight="1">
      <c r="A1472" s="209">
        <v>1459</v>
      </c>
      <c r="B1472" s="211">
        <v>5730</v>
      </c>
      <c r="C1472" s="477" t="s">
        <v>7472</v>
      </c>
      <c r="D1472" s="274"/>
      <c r="E1472" s="402" t="s">
        <v>7473</v>
      </c>
      <c r="F1472" s="403" t="s">
        <v>7474</v>
      </c>
      <c r="G1472" s="429" t="s">
        <v>7475</v>
      </c>
      <c r="H1472" s="250" t="str">
        <f t="shared" si="68"/>
        <v>фото</v>
      </c>
      <c r="I1472" s="153" t="s">
        <v>7476</v>
      </c>
      <c r="J1472" s="321" t="s">
        <v>169</v>
      </c>
      <c r="K1472" s="322">
        <v>1</v>
      </c>
      <c r="L1472" s="404">
        <v>290.70000000000005</v>
      </c>
      <c r="M1472" s="156">
        <v>1</v>
      </c>
      <c r="N1472" s="213"/>
      <c r="O1472" s="157">
        <f t="shared" si="69"/>
        <v>0</v>
      </c>
      <c r="P1472" s="255">
        <v>4607109932377</v>
      </c>
      <c r="Q1472" s="428"/>
      <c r="R1472" s="212" t="s">
        <v>7477</v>
      </c>
    </row>
    <row r="1473" spans="1:18" ht="58.15" customHeight="1">
      <c r="A1473" s="209">
        <v>1460</v>
      </c>
      <c r="B1473" s="211">
        <v>4439</v>
      </c>
      <c r="C1473" s="477" t="s">
        <v>8733</v>
      </c>
      <c r="D1473" s="274"/>
      <c r="E1473" s="402" t="s">
        <v>7473</v>
      </c>
      <c r="F1473" s="403" t="s">
        <v>9042</v>
      </c>
      <c r="G1473" s="429" t="s">
        <v>9043</v>
      </c>
      <c r="H1473" s="250" t="str">
        <f t="shared" si="68"/>
        <v>фото</v>
      </c>
      <c r="I1473" s="153" t="s">
        <v>8843</v>
      </c>
      <c r="J1473" s="321" t="s">
        <v>169</v>
      </c>
      <c r="K1473" s="322">
        <v>1</v>
      </c>
      <c r="L1473" s="404">
        <v>280.10000000000002</v>
      </c>
      <c r="M1473" s="156">
        <v>1</v>
      </c>
      <c r="N1473" s="213"/>
      <c r="O1473" s="157">
        <f t="shared" si="69"/>
        <v>0</v>
      </c>
      <c r="P1473" s="255">
        <v>4607109988602</v>
      </c>
      <c r="Q1473" s="256"/>
      <c r="R1473" s="212" t="s">
        <v>7477</v>
      </c>
    </row>
    <row r="1474" spans="1:18" ht="58.15" customHeight="1">
      <c r="A1474" s="209">
        <v>1461</v>
      </c>
      <c r="B1474" s="211">
        <v>5729</v>
      </c>
      <c r="C1474" s="477" t="s">
        <v>7478</v>
      </c>
      <c r="D1474" s="274"/>
      <c r="E1474" s="402" t="s">
        <v>7473</v>
      </c>
      <c r="F1474" s="403" t="s">
        <v>7479</v>
      </c>
      <c r="G1474" s="429" t="s">
        <v>7480</v>
      </c>
      <c r="H1474" s="250" t="str">
        <f t="shared" si="68"/>
        <v>фото</v>
      </c>
      <c r="I1474" s="153" t="s">
        <v>7481</v>
      </c>
      <c r="J1474" s="321" t="s">
        <v>169</v>
      </c>
      <c r="K1474" s="322">
        <v>1</v>
      </c>
      <c r="L1474" s="404">
        <v>280.10000000000002</v>
      </c>
      <c r="M1474" s="156">
        <v>1</v>
      </c>
      <c r="N1474" s="213"/>
      <c r="O1474" s="157">
        <f t="shared" si="69"/>
        <v>0</v>
      </c>
      <c r="P1474" s="255">
        <v>4607109932360</v>
      </c>
      <c r="Q1474" s="256"/>
      <c r="R1474" s="212" t="s">
        <v>7477</v>
      </c>
    </row>
    <row r="1475" spans="1:18" ht="58.15" customHeight="1">
      <c r="A1475" s="209">
        <v>1462</v>
      </c>
      <c r="B1475" s="211">
        <v>566</v>
      </c>
      <c r="C1475" s="477" t="s">
        <v>11323</v>
      </c>
      <c r="D1475" s="274"/>
      <c r="E1475" s="402" t="s">
        <v>7221</v>
      </c>
      <c r="F1475" s="403" t="s">
        <v>11050</v>
      </c>
      <c r="G1475" s="429" t="s">
        <v>11051</v>
      </c>
      <c r="H1475" s="250" t="str">
        <f t="shared" si="68"/>
        <v>фото</v>
      </c>
      <c r="I1475" s="153" t="s">
        <v>194</v>
      </c>
      <c r="J1475" s="321" t="s">
        <v>169</v>
      </c>
      <c r="K1475" s="322">
        <v>1</v>
      </c>
      <c r="L1475" s="404">
        <v>353.3</v>
      </c>
      <c r="M1475" s="156">
        <v>1</v>
      </c>
      <c r="N1475" s="213"/>
      <c r="O1475" s="157">
        <f t="shared" si="69"/>
        <v>0</v>
      </c>
      <c r="P1475" s="255">
        <v>4607109968338</v>
      </c>
      <c r="Q1475" s="256"/>
      <c r="R1475" s="212" t="s">
        <v>7225</v>
      </c>
    </row>
    <row r="1476" spans="1:18" ht="58.15" customHeight="1">
      <c r="A1476" s="209">
        <v>1463</v>
      </c>
      <c r="B1476" s="211">
        <v>567</v>
      </c>
      <c r="C1476" s="477" t="s">
        <v>8734</v>
      </c>
      <c r="D1476" s="274"/>
      <c r="E1476" s="402" t="s">
        <v>7221</v>
      </c>
      <c r="F1476" s="403" t="s">
        <v>7222</v>
      </c>
      <c r="G1476" s="429" t="s">
        <v>7223</v>
      </c>
      <c r="H1476" s="250" t="str">
        <f t="shared" si="68"/>
        <v>фото</v>
      </c>
      <c r="I1476" s="153" t="s">
        <v>8844</v>
      </c>
      <c r="J1476" s="321" t="s">
        <v>169</v>
      </c>
      <c r="K1476" s="322">
        <v>1</v>
      </c>
      <c r="L1476" s="404">
        <v>665.2</v>
      </c>
      <c r="M1476" s="156">
        <v>1</v>
      </c>
      <c r="N1476" s="213"/>
      <c r="O1476" s="157">
        <f t="shared" si="69"/>
        <v>0</v>
      </c>
      <c r="P1476" s="255">
        <v>4607109968345</v>
      </c>
      <c r="Q1476" s="256"/>
      <c r="R1476" s="212" t="s">
        <v>7224</v>
      </c>
    </row>
    <row r="1477" spans="1:18" ht="58.15" customHeight="1">
      <c r="A1477" s="209">
        <v>1464</v>
      </c>
      <c r="B1477" s="211">
        <v>125</v>
      </c>
      <c r="C1477" s="477" t="s">
        <v>7226</v>
      </c>
      <c r="D1477" s="274"/>
      <c r="E1477" s="402" t="s">
        <v>7221</v>
      </c>
      <c r="F1477" s="403" t="s">
        <v>7227</v>
      </c>
      <c r="G1477" s="429" t="s">
        <v>7228</v>
      </c>
      <c r="H1477" s="250" t="str">
        <f t="shared" si="68"/>
        <v>фото</v>
      </c>
      <c r="I1477" s="153" t="s">
        <v>2227</v>
      </c>
      <c r="J1477" s="321" t="s">
        <v>169</v>
      </c>
      <c r="K1477" s="322">
        <v>1</v>
      </c>
      <c r="L1477" s="404">
        <v>353.3</v>
      </c>
      <c r="M1477" s="156">
        <v>1</v>
      </c>
      <c r="N1477" s="213"/>
      <c r="O1477" s="157">
        <f t="shared" si="69"/>
        <v>0</v>
      </c>
      <c r="P1477" s="255">
        <v>4607109968352</v>
      </c>
      <c r="Q1477" s="256"/>
      <c r="R1477" s="212" t="s">
        <v>7225</v>
      </c>
    </row>
    <row r="1478" spans="1:18" ht="58.15" customHeight="1">
      <c r="A1478" s="209">
        <v>1465</v>
      </c>
      <c r="B1478" s="211">
        <v>2153</v>
      </c>
      <c r="C1478" s="477" t="s">
        <v>7235</v>
      </c>
      <c r="D1478" s="274"/>
      <c r="E1478" s="402" t="s">
        <v>7221</v>
      </c>
      <c r="F1478" s="403" t="s">
        <v>7236</v>
      </c>
      <c r="G1478" s="429" t="s">
        <v>7237</v>
      </c>
      <c r="H1478" s="250" t="str">
        <f t="shared" si="68"/>
        <v>фото</v>
      </c>
      <c r="I1478" s="153" t="s">
        <v>7238</v>
      </c>
      <c r="J1478" s="321" t="s">
        <v>7232</v>
      </c>
      <c r="K1478" s="322">
        <v>1</v>
      </c>
      <c r="L1478" s="404">
        <v>480.1</v>
      </c>
      <c r="M1478" s="156">
        <v>1</v>
      </c>
      <c r="N1478" s="213"/>
      <c r="O1478" s="157">
        <f t="shared" si="69"/>
        <v>0</v>
      </c>
      <c r="P1478" s="255">
        <v>4607109974919</v>
      </c>
      <c r="Q1478" s="256"/>
      <c r="R1478" s="212" t="s">
        <v>7233</v>
      </c>
    </row>
    <row r="1479" spans="1:18" ht="58.35" customHeight="1">
      <c r="A1479" s="209">
        <v>1466</v>
      </c>
      <c r="B1479" s="211">
        <v>16289</v>
      </c>
      <c r="C1479" s="477" t="s">
        <v>7242</v>
      </c>
      <c r="D1479" s="274"/>
      <c r="E1479" s="402" t="s">
        <v>7221</v>
      </c>
      <c r="F1479" s="403" t="s">
        <v>7243</v>
      </c>
      <c r="G1479" s="429" t="s">
        <v>7244</v>
      </c>
      <c r="H1479" s="250" t="str">
        <f t="shared" si="68"/>
        <v>фото</v>
      </c>
      <c r="I1479" s="153" t="s">
        <v>7245</v>
      </c>
      <c r="J1479" s="321" t="s">
        <v>7232</v>
      </c>
      <c r="K1479" s="322">
        <v>1</v>
      </c>
      <c r="L1479" s="404">
        <v>409.40000000000003</v>
      </c>
      <c r="M1479" s="156">
        <v>1</v>
      </c>
      <c r="N1479" s="213"/>
      <c r="O1479" s="157">
        <f t="shared" si="69"/>
        <v>0</v>
      </c>
      <c r="P1479" s="255">
        <v>4607109913451</v>
      </c>
      <c r="Q1479" s="256"/>
      <c r="R1479" s="212" t="s">
        <v>7233</v>
      </c>
    </row>
    <row r="1480" spans="1:18" ht="58.35" customHeight="1">
      <c r="A1480" s="209">
        <v>1467</v>
      </c>
      <c r="B1480" s="211">
        <v>16288</v>
      </c>
      <c r="C1480" s="477" t="s">
        <v>11324</v>
      </c>
      <c r="D1480" s="274"/>
      <c r="E1480" s="402" t="s">
        <v>7221</v>
      </c>
      <c r="F1480" s="403" t="s">
        <v>7234</v>
      </c>
      <c r="G1480" s="429" t="s">
        <v>11052</v>
      </c>
      <c r="H1480" s="250" t="str">
        <f t="shared" si="68"/>
        <v>фото</v>
      </c>
      <c r="I1480" s="153" t="s">
        <v>11203</v>
      </c>
      <c r="J1480" s="321" t="s">
        <v>7232</v>
      </c>
      <c r="K1480" s="322">
        <v>1</v>
      </c>
      <c r="L1480" s="404">
        <v>381.90000000000003</v>
      </c>
      <c r="M1480" s="156">
        <v>1</v>
      </c>
      <c r="N1480" s="213"/>
      <c r="O1480" s="157">
        <f t="shared" si="69"/>
        <v>0</v>
      </c>
      <c r="P1480" s="255">
        <v>4607109913468</v>
      </c>
      <c r="Q1480" s="256"/>
      <c r="R1480" s="212" t="s">
        <v>7233</v>
      </c>
    </row>
    <row r="1481" spans="1:18" ht="58.15" customHeight="1">
      <c r="A1481" s="209">
        <v>1468</v>
      </c>
      <c r="B1481" s="211">
        <v>771</v>
      </c>
      <c r="C1481" s="477" t="s">
        <v>11325</v>
      </c>
      <c r="D1481" s="274"/>
      <c r="E1481" s="402" t="s">
        <v>7221</v>
      </c>
      <c r="F1481" s="403" t="s">
        <v>7229</v>
      </c>
      <c r="G1481" s="429" t="s">
        <v>11053</v>
      </c>
      <c r="H1481" s="250" t="str">
        <f t="shared" si="68"/>
        <v>фото</v>
      </c>
      <c r="I1481" s="153" t="s">
        <v>11204</v>
      </c>
      <c r="J1481" s="321" t="s">
        <v>169</v>
      </c>
      <c r="K1481" s="322">
        <v>1</v>
      </c>
      <c r="L1481" s="404">
        <v>353.3</v>
      </c>
      <c r="M1481" s="156">
        <v>1</v>
      </c>
      <c r="N1481" s="213"/>
      <c r="O1481" s="157">
        <f t="shared" si="69"/>
        <v>0</v>
      </c>
      <c r="P1481" s="255">
        <v>4607109953280</v>
      </c>
      <c r="Q1481" s="256"/>
      <c r="R1481" s="212" t="s">
        <v>7225</v>
      </c>
    </row>
    <row r="1482" spans="1:18" ht="58.15" customHeight="1">
      <c r="A1482" s="209">
        <v>1469</v>
      </c>
      <c r="B1482" s="211">
        <v>2287</v>
      </c>
      <c r="C1482" s="477" t="s">
        <v>7230</v>
      </c>
      <c r="D1482" s="274"/>
      <c r="E1482" s="402" t="s">
        <v>7221</v>
      </c>
      <c r="F1482" s="403" t="s">
        <v>7231</v>
      </c>
      <c r="G1482" s="429" t="s">
        <v>9046</v>
      </c>
      <c r="H1482" s="250" t="str">
        <f t="shared" si="68"/>
        <v>фото</v>
      </c>
      <c r="I1482" s="153" t="s">
        <v>65</v>
      </c>
      <c r="J1482" s="321" t="s">
        <v>7232</v>
      </c>
      <c r="K1482" s="322">
        <v>1</v>
      </c>
      <c r="L1482" s="404">
        <v>325.40000000000003</v>
      </c>
      <c r="M1482" s="156">
        <v>1</v>
      </c>
      <c r="N1482" s="213"/>
      <c r="O1482" s="157">
        <f t="shared" si="69"/>
        <v>0</v>
      </c>
      <c r="P1482" s="255">
        <v>4607109968369</v>
      </c>
      <c r="Q1482" s="256"/>
      <c r="R1482" s="212" t="s">
        <v>7233</v>
      </c>
    </row>
    <row r="1483" spans="1:18" ht="58.15" customHeight="1">
      <c r="A1483" s="209">
        <v>1470</v>
      </c>
      <c r="B1483" s="211">
        <v>2286</v>
      </c>
      <c r="C1483" s="477" t="s">
        <v>7239</v>
      </c>
      <c r="D1483" s="274"/>
      <c r="E1483" s="402" t="s">
        <v>7221</v>
      </c>
      <c r="F1483" s="403" t="s">
        <v>7240</v>
      </c>
      <c r="G1483" s="429" t="s">
        <v>7241</v>
      </c>
      <c r="H1483" s="250" t="str">
        <f t="shared" si="68"/>
        <v>фото</v>
      </c>
      <c r="I1483" s="153" t="s">
        <v>26</v>
      </c>
      <c r="J1483" s="321" t="s">
        <v>7232</v>
      </c>
      <c r="K1483" s="322">
        <v>1</v>
      </c>
      <c r="L1483" s="404">
        <v>339.90000000000003</v>
      </c>
      <c r="M1483" s="156">
        <v>1</v>
      </c>
      <c r="N1483" s="213"/>
      <c r="O1483" s="157">
        <f t="shared" si="69"/>
        <v>0</v>
      </c>
      <c r="P1483" s="255">
        <v>4607109968376</v>
      </c>
      <c r="Q1483" s="256"/>
      <c r="R1483" s="212" t="s">
        <v>7233</v>
      </c>
    </row>
    <row r="1484" spans="1:18" ht="58.35" customHeight="1">
      <c r="A1484" s="209">
        <v>1471</v>
      </c>
      <c r="B1484" s="211">
        <v>3924</v>
      </c>
      <c r="C1484" s="477" t="s">
        <v>9466</v>
      </c>
      <c r="D1484" s="274"/>
      <c r="E1484" s="402" t="s">
        <v>7246</v>
      </c>
      <c r="F1484" s="403" t="s">
        <v>50</v>
      </c>
      <c r="G1484" s="429" t="s">
        <v>51</v>
      </c>
      <c r="H1484" s="250" t="str">
        <f t="shared" si="68"/>
        <v>фото</v>
      </c>
      <c r="I1484" s="153" t="s">
        <v>9616</v>
      </c>
      <c r="J1484" s="321" t="s">
        <v>169</v>
      </c>
      <c r="K1484" s="322">
        <v>1</v>
      </c>
      <c r="L1484" s="404">
        <v>219.1</v>
      </c>
      <c r="M1484" s="156">
        <v>1</v>
      </c>
      <c r="N1484" s="213"/>
      <c r="O1484" s="157">
        <f t="shared" si="69"/>
        <v>0</v>
      </c>
      <c r="P1484" s="255">
        <v>4607109955963</v>
      </c>
      <c r="Q1484" s="256"/>
      <c r="R1484" s="212" t="s">
        <v>9632</v>
      </c>
    </row>
    <row r="1485" spans="1:18" ht="58.35" customHeight="1">
      <c r="A1485" s="209">
        <v>1472</v>
      </c>
      <c r="B1485" s="211">
        <v>568</v>
      </c>
      <c r="C1485" s="477" t="s">
        <v>8735</v>
      </c>
      <c r="D1485" s="274"/>
      <c r="E1485" s="402" t="s">
        <v>7246</v>
      </c>
      <c r="F1485" s="403" t="s">
        <v>7247</v>
      </c>
      <c r="G1485" s="429" t="s">
        <v>8168</v>
      </c>
      <c r="H1485" s="250" t="str">
        <f t="shared" si="68"/>
        <v>фото</v>
      </c>
      <c r="I1485" s="153" t="s">
        <v>77</v>
      </c>
      <c r="J1485" s="321" t="s">
        <v>169</v>
      </c>
      <c r="K1485" s="322">
        <v>2</v>
      </c>
      <c r="L1485" s="404">
        <v>256.60000000000002</v>
      </c>
      <c r="M1485" s="156">
        <v>1</v>
      </c>
      <c r="N1485" s="213"/>
      <c r="O1485" s="157">
        <f t="shared" si="69"/>
        <v>0</v>
      </c>
      <c r="P1485" s="255">
        <v>4607109968383</v>
      </c>
      <c r="Q1485" s="256"/>
      <c r="R1485" s="212" t="s">
        <v>7248</v>
      </c>
    </row>
    <row r="1486" spans="1:18" ht="58.15" customHeight="1">
      <c r="A1486" s="209">
        <v>1473</v>
      </c>
      <c r="B1486" s="211">
        <v>4752</v>
      </c>
      <c r="C1486" s="477" t="s">
        <v>7249</v>
      </c>
      <c r="D1486" s="274"/>
      <c r="E1486" s="402" t="s">
        <v>7246</v>
      </c>
      <c r="F1486" s="403" t="s">
        <v>7250</v>
      </c>
      <c r="G1486" s="429" t="s">
        <v>7251</v>
      </c>
      <c r="H1486" s="250" t="str">
        <f t="shared" si="68"/>
        <v>фото</v>
      </c>
      <c r="I1486" s="153" t="s">
        <v>7252</v>
      </c>
      <c r="J1486" s="321" t="s">
        <v>169</v>
      </c>
      <c r="K1486" s="322">
        <v>2</v>
      </c>
      <c r="L1486" s="404">
        <v>256.60000000000002</v>
      </c>
      <c r="M1486" s="156">
        <v>1</v>
      </c>
      <c r="N1486" s="213"/>
      <c r="O1486" s="157">
        <f t="shared" si="69"/>
        <v>0</v>
      </c>
      <c r="P1486" s="255">
        <v>4607109991732</v>
      </c>
      <c r="Q1486" s="256"/>
      <c r="R1486" s="212" t="s">
        <v>7253</v>
      </c>
    </row>
    <row r="1487" spans="1:18" ht="47.85" customHeight="1">
      <c r="A1487" s="209">
        <v>1474</v>
      </c>
      <c r="B1487" s="211">
        <v>1792</v>
      </c>
      <c r="C1487" s="477" t="s">
        <v>11326</v>
      </c>
      <c r="D1487" s="274"/>
      <c r="E1487" s="486" t="s">
        <v>11054</v>
      </c>
      <c r="F1487" s="487" t="s">
        <v>11055</v>
      </c>
      <c r="G1487" s="488" t="s">
        <v>11056</v>
      </c>
      <c r="H1487" s="250" t="str">
        <f t="shared" si="68"/>
        <v>фото</v>
      </c>
      <c r="I1487" s="153" t="s">
        <v>11205</v>
      </c>
      <c r="J1487" s="321" t="s">
        <v>169</v>
      </c>
      <c r="K1487" s="322">
        <v>1</v>
      </c>
      <c r="L1487" s="404">
        <v>235.29999999999998</v>
      </c>
      <c r="M1487" s="156">
        <v>1</v>
      </c>
      <c r="N1487" s="213"/>
      <c r="O1487" s="157">
        <f t="shared" si="69"/>
        <v>0</v>
      </c>
      <c r="P1487" s="255">
        <v>4607109981955</v>
      </c>
      <c r="Q1487" s="164" t="s">
        <v>190</v>
      </c>
      <c r="R1487" s="212" t="s">
        <v>11100</v>
      </c>
    </row>
    <row r="1488" spans="1:18" ht="58.15" customHeight="1">
      <c r="A1488" s="209">
        <v>1475</v>
      </c>
      <c r="B1488" s="211">
        <v>3080</v>
      </c>
      <c r="C1488" s="477" t="s">
        <v>7826</v>
      </c>
      <c r="D1488" s="274"/>
      <c r="E1488" s="402" t="s">
        <v>7827</v>
      </c>
      <c r="F1488" s="403" t="s">
        <v>7828</v>
      </c>
      <c r="G1488" s="429" t="s">
        <v>7829</v>
      </c>
      <c r="H1488" s="250" t="str">
        <f t="shared" si="68"/>
        <v>фото</v>
      </c>
      <c r="I1488" s="153" t="s">
        <v>54</v>
      </c>
      <c r="J1488" s="321" t="s">
        <v>169</v>
      </c>
      <c r="K1488" s="322">
        <v>1</v>
      </c>
      <c r="L1488" s="404">
        <v>184.4</v>
      </c>
      <c r="M1488" s="156">
        <v>1</v>
      </c>
      <c r="N1488" s="213"/>
      <c r="O1488" s="157">
        <f t="shared" si="69"/>
        <v>0</v>
      </c>
      <c r="P1488" s="255">
        <v>4607109968390</v>
      </c>
      <c r="Q1488" s="428"/>
      <c r="R1488" s="212" t="s">
        <v>7830</v>
      </c>
    </row>
    <row r="1489" spans="1:18" ht="58.15" customHeight="1">
      <c r="A1489" s="209">
        <v>1476</v>
      </c>
      <c r="B1489" s="211">
        <v>2314</v>
      </c>
      <c r="C1489" s="477" t="s">
        <v>7834</v>
      </c>
      <c r="D1489" s="274"/>
      <c r="E1489" s="402" t="s">
        <v>7827</v>
      </c>
      <c r="F1489" s="403" t="s">
        <v>8187</v>
      </c>
      <c r="G1489" s="429" t="s">
        <v>7835</v>
      </c>
      <c r="H1489" s="250" t="str">
        <f t="shared" si="68"/>
        <v>фото</v>
      </c>
      <c r="I1489" s="153" t="s">
        <v>77</v>
      </c>
      <c r="J1489" s="321" t="s">
        <v>169</v>
      </c>
      <c r="K1489" s="322">
        <v>2</v>
      </c>
      <c r="L1489" s="404">
        <v>213.79999999999998</v>
      </c>
      <c r="M1489" s="156">
        <v>1</v>
      </c>
      <c r="N1489" s="213"/>
      <c r="O1489" s="157">
        <f t="shared" si="69"/>
        <v>0</v>
      </c>
      <c r="P1489" s="255">
        <v>4607109968406</v>
      </c>
      <c r="Q1489" s="256"/>
      <c r="R1489" s="212" t="s">
        <v>7836</v>
      </c>
    </row>
    <row r="1490" spans="1:18" ht="58.15" customHeight="1">
      <c r="A1490" s="209">
        <v>1477</v>
      </c>
      <c r="B1490" s="211">
        <v>2315</v>
      </c>
      <c r="C1490" s="477" t="s">
        <v>7831</v>
      </c>
      <c r="D1490" s="274"/>
      <c r="E1490" s="402" t="s">
        <v>7827</v>
      </c>
      <c r="F1490" s="403" t="s">
        <v>7832</v>
      </c>
      <c r="G1490" s="429" t="s">
        <v>7833</v>
      </c>
      <c r="H1490" s="250" t="str">
        <f t="shared" si="68"/>
        <v>фото</v>
      </c>
      <c r="I1490" s="153" t="s">
        <v>7030</v>
      </c>
      <c r="J1490" s="321" t="s">
        <v>169</v>
      </c>
      <c r="K1490" s="322">
        <v>2</v>
      </c>
      <c r="L1490" s="404">
        <v>293.60000000000002</v>
      </c>
      <c r="M1490" s="156">
        <v>1</v>
      </c>
      <c r="N1490" s="213"/>
      <c r="O1490" s="157">
        <f t="shared" si="69"/>
        <v>0</v>
      </c>
      <c r="P1490" s="255">
        <v>4607109968413</v>
      </c>
      <c r="Q1490" s="256"/>
      <c r="R1490" s="212" t="s">
        <v>7830</v>
      </c>
    </row>
    <row r="1491" spans="1:18" ht="58.15" customHeight="1">
      <c r="A1491" s="209">
        <v>1478</v>
      </c>
      <c r="B1491" s="211">
        <v>593</v>
      </c>
      <c r="C1491" s="477" t="s">
        <v>11327</v>
      </c>
      <c r="D1491" s="274"/>
      <c r="E1491" s="402" t="s">
        <v>11057</v>
      </c>
      <c r="F1491" s="403" t="s">
        <v>11058</v>
      </c>
      <c r="G1491" s="429" t="s">
        <v>11059</v>
      </c>
      <c r="H1491" s="250" t="str">
        <f t="shared" si="68"/>
        <v>фото</v>
      </c>
      <c r="I1491" s="153" t="s">
        <v>11206</v>
      </c>
      <c r="J1491" s="321" t="s">
        <v>169</v>
      </c>
      <c r="K1491" s="322">
        <v>1</v>
      </c>
      <c r="L1491" s="404">
        <v>303.60000000000002</v>
      </c>
      <c r="M1491" s="156">
        <v>1</v>
      </c>
      <c r="N1491" s="213"/>
      <c r="O1491" s="157">
        <f t="shared" si="69"/>
        <v>0</v>
      </c>
      <c r="P1491" s="255">
        <v>4607109968840</v>
      </c>
      <c r="Q1491" s="256"/>
      <c r="R1491" s="212" t="s">
        <v>11101</v>
      </c>
    </row>
    <row r="1492" spans="1:18" ht="58.15" customHeight="1">
      <c r="A1492" s="209">
        <v>1479</v>
      </c>
      <c r="B1492" s="211">
        <v>973</v>
      </c>
      <c r="C1492" s="477" t="s">
        <v>7516</v>
      </c>
      <c r="D1492" s="274"/>
      <c r="E1492" s="402" t="s">
        <v>7517</v>
      </c>
      <c r="F1492" s="403" t="s">
        <v>7518</v>
      </c>
      <c r="G1492" s="429" t="s">
        <v>7519</v>
      </c>
      <c r="H1492" s="250" t="str">
        <f t="shared" si="68"/>
        <v>фото</v>
      </c>
      <c r="I1492" s="153" t="s">
        <v>7520</v>
      </c>
      <c r="J1492" s="321" t="s">
        <v>169</v>
      </c>
      <c r="K1492" s="322">
        <v>1</v>
      </c>
      <c r="L1492" s="404">
        <v>442.70000000000005</v>
      </c>
      <c r="M1492" s="156">
        <v>1</v>
      </c>
      <c r="N1492" s="213"/>
      <c r="O1492" s="157">
        <f t="shared" si="69"/>
        <v>0</v>
      </c>
      <c r="P1492" s="255">
        <v>4607109977132</v>
      </c>
      <c r="Q1492" s="256"/>
      <c r="R1492" s="212" t="s">
        <v>7521</v>
      </c>
    </row>
    <row r="1493" spans="1:18" ht="58.15" customHeight="1">
      <c r="A1493" s="209">
        <v>1480</v>
      </c>
      <c r="B1493" s="211">
        <v>1790</v>
      </c>
      <c r="C1493" s="477" t="s">
        <v>8736</v>
      </c>
      <c r="D1493" s="274"/>
      <c r="E1493" s="402" t="s">
        <v>6848</v>
      </c>
      <c r="F1493" s="403" t="s">
        <v>9047</v>
      </c>
      <c r="G1493" s="429" t="s">
        <v>9048</v>
      </c>
      <c r="H1493" s="250" t="str">
        <f t="shared" si="68"/>
        <v>фото</v>
      </c>
      <c r="I1493" s="153" t="s">
        <v>8845</v>
      </c>
      <c r="J1493" s="321" t="s">
        <v>169</v>
      </c>
      <c r="K1493" s="322">
        <v>1</v>
      </c>
      <c r="L1493" s="404">
        <v>515.80000000000007</v>
      </c>
      <c r="M1493" s="156">
        <v>1</v>
      </c>
      <c r="N1493" s="213"/>
      <c r="O1493" s="157">
        <f t="shared" si="69"/>
        <v>0</v>
      </c>
      <c r="P1493" s="255">
        <v>4607109958438</v>
      </c>
      <c r="Q1493" s="256"/>
      <c r="R1493" s="212" t="s">
        <v>6860</v>
      </c>
    </row>
    <row r="1494" spans="1:18" ht="58.15" customHeight="1">
      <c r="A1494" s="209">
        <v>1481</v>
      </c>
      <c r="B1494" s="211">
        <v>6825</v>
      </c>
      <c r="C1494" s="477" t="s">
        <v>8737</v>
      </c>
      <c r="D1494" s="274"/>
      <c r="E1494" s="402" t="s">
        <v>6848</v>
      </c>
      <c r="F1494" s="403" t="s">
        <v>6857</v>
      </c>
      <c r="G1494" s="429" t="s">
        <v>6858</v>
      </c>
      <c r="H1494" s="250" t="str">
        <f t="shared" si="68"/>
        <v>фото</v>
      </c>
      <c r="I1494" s="153" t="s">
        <v>6859</v>
      </c>
      <c r="J1494" s="321" t="s">
        <v>169</v>
      </c>
      <c r="K1494" s="322">
        <v>1</v>
      </c>
      <c r="L1494" s="404">
        <v>673.1</v>
      </c>
      <c r="M1494" s="156">
        <v>1</v>
      </c>
      <c r="N1494" s="213"/>
      <c r="O1494" s="157">
        <f t="shared" si="69"/>
        <v>0</v>
      </c>
      <c r="P1494" s="255">
        <v>4607109944691</v>
      </c>
      <c r="Q1494" s="256"/>
      <c r="R1494" s="212" t="s">
        <v>6860</v>
      </c>
    </row>
    <row r="1495" spans="1:18" ht="58.15" customHeight="1">
      <c r="A1495" s="209">
        <v>1482</v>
      </c>
      <c r="B1495" s="211">
        <v>290</v>
      </c>
      <c r="C1495" s="477" t="s">
        <v>6869</v>
      </c>
      <c r="D1495" s="274"/>
      <c r="E1495" s="402" t="s">
        <v>6848</v>
      </c>
      <c r="F1495" s="403" t="s">
        <v>6870</v>
      </c>
      <c r="G1495" s="429" t="s">
        <v>2231</v>
      </c>
      <c r="H1495" s="250" t="str">
        <f t="shared" si="68"/>
        <v>фото</v>
      </c>
      <c r="I1495" s="153" t="s">
        <v>6871</v>
      </c>
      <c r="J1495" s="321" t="s">
        <v>169</v>
      </c>
      <c r="K1495" s="322">
        <v>1</v>
      </c>
      <c r="L1495" s="404">
        <v>515.80000000000007</v>
      </c>
      <c r="M1495" s="156">
        <v>1</v>
      </c>
      <c r="N1495" s="213"/>
      <c r="O1495" s="157">
        <f t="shared" si="69"/>
        <v>0</v>
      </c>
      <c r="P1495" s="255">
        <v>4607109952740</v>
      </c>
      <c r="Q1495" s="256"/>
      <c r="R1495" s="212" t="s">
        <v>6860</v>
      </c>
    </row>
    <row r="1496" spans="1:18" ht="58.15" customHeight="1">
      <c r="A1496" s="209">
        <v>1483</v>
      </c>
      <c r="B1496" s="211">
        <v>4409</v>
      </c>
      <c r="C1496" s="477" t="s">
        <v>6861</v>
      </c>
      <c r="D1496" s="274"/>
      <c r="E1496" s="402" t="s">
        <v>6848</v>
      </c>
      <c r="F1496" s="403" t="s">
        <v>6862</v>
      </c>
      <c r="G1496" s="429" t="s">
        <v>6863</v>
      </c>
      <c r="H1496" s="250" t="str">
        <f t="shared" si="68"/>
        <v>фото</v>
      </c>
      <c r="I1496" s="153" t="s">
        <v>6864</v>
      </c>
      <c r="J1496" s="321" t="s">
        <v>169</v>
      </c>
      <c r="K1496" s="322">
        <v>1</v>
      </c>
      <c r="L1496" s="404">
        <v>619.70000000000005</v>
      </c>
      <c r="M1496" s="156">
        <v>1</v>
      </c>
      <c r="N1496" s="213"/>
      <c r="O1496" s="157">
        <f t="shared" si="69"/>
        <v>0</v>
      </c>
      <c r="P1496" s="255">
        <v>4607109988305</v>
      </c>
      <c r="Q1496" s="256"/>
      <c r="R1496" s="212" t="s">
        <v>6860</v>
      </c>
    </row>
    <row r="1497" spans="1:18" ht="58.15" customHeight="1">
      <c r="A1497" s="209">
        <v>1484</v>
      </c>
      <c r="B1497" s="211">
        <v>35</v>
      </c>
      <c r="C1497" s="477" t="s">
        <v>6853</v>
      </c>
      <c r="D1497" s="274"/>
      <c r="E1497" s="402" t="s">
        <v>6848</v>
      </c>
      <c r="F1497" s="403" t="s">
        <v>6854</v>
      </c>
      <c r="G1497" s="429" t="s">
        <v>6855</v>
      </c>
      <c r="H1497" s="250" t="str">
        <f t="shared" si="68"/>
        <v>фото</v>
      </c>
      <c r="I1497" s="153" t="s">
        <v>65</v>
      </c>
      <c r="J1497" s="321" t="s">
        <v>169</v>
      </c>
      <c r="K1497" s="322">
        <v>1</v>
      </c>
      <c r="L1497" s="404">
        <v>474.40000000000003</v>
      </c>
      <c r="M1497" s="156">
        <v>1</v>
      </c>
      <c r="N1497" s="213"/>
      <c r="O1497" s="157">
        <f t="shared" si="69"/>
        <v>0</v>
      </c>
      <c r="P1497" s="255">
        <v>4607109952757</v>
      </c>
      <c r="Q1497" s="256"/>
      <c r="R1497" s="212" t="s">
        <v>6856</v>
      </c>
    </row>
    <row r="1498" spans="1:18" ht="58.15" customHeight="1">
      <c r="A1498" s="209">
        <v>1485</v>
      </c>
      <c r="B1498" s="211">
        <v>974</v>
      </c>
      <c r="C1498" s="477" t="s">
        <v>6872</v>
      </c>
      <c r="D1498" s="274"/>
      <c r="E1498" s="402" t="s">
        <v>6848</v>
      </c>
      <c r="F1498" s="403" t="s">
        <v>6873</v>
      </c>
      <c r="G1498" s="429" t="s">
        <v>6874</v>
      </c>
      <c r="H1498" s="250" t="str">
        <f t="shared" si="68"/>
        <v>фото</v>
      </c>
      <c r="I1498" s="153" t="s">
        <v>6875</v>
      </c>
      <c r="J1498" s="321" t="s">
        <v>169</v>
      </c>
      <c r="K1498" s="322">
        <v>1</v>
      </c>
      <c r="L1498" s="404">
        <v>515.80000000000007</v>
      </c>
      <c r="M1498" s="156">
        <v>1</v>
      </c>
      <c r="N1498" s="213"/>
      <c r="O1498" s="157">
        <f t="shared" si="69"/>
        <v>0</v>
      </c>
      <c r="P1498" s="255">
        <v>4607109974445</v>
      </c>
      <c r="Q1498" s="428"/>
      <c r="R1498" s="212" t="s">
        <v>6860</v>
      </c>
    </row>
    <row r="1499" spans="1:18" ht="58.15" customHeight="1">
      <c r="A1499" s="209">
        <v>1486</v>
      </c>
      <c r="B1499" s="211">
        <v>16263</v>
      </c>
      <c r="C1499" s="477" t="s">
        <v>6847</v>
      </c>
      <c r="D1499" s="274"/>
      <c r="E1499" s="402" t="s">
        <v>6848</v>
      </c>
      <c r="F1499" s="403" t="s">
        <v>6849</v>
      </c>
      <c r="G1499" s="429" t="s">
        <v>6850</v>
      </c>
      <c r="H1499" s="250" t="str">
        <f t="shared" si="68"/>
        <v>фото</v>
      </c>
      <c r="I1499" s="153" t="s">
        <v>6851</v>
      </c>
      <c r="J1499" s="321" t="s">
        <v>169</v>
      </c>
      <c r="K1499" s="322">
        <v>1</v>
      </c>
      <c r="L1499" s="404">
        <v>259.8</v>
      </c>
      <c r="M1499" s="156">
        <v>1</v>
      </c>
      <c r="N1499" s="213"/>
      <c r="O1499" s="157">
        <f t="shared" si="69"/>
        <v>0</v>
      </c>
      <c r="P1499" s="255">
        <v>4607109913710</v>
      </c>
      <c r="Q1499" s="256"/>
      <c r="R1499" s="212" t="s">
        <v>6852</v>
      </c>
    </row>
    <row r="1500" spans="1:18" ht="58.15" customHeight="1">
      <c r="A1500" s="209">
        <v>1487</v>
      </c>
      <c r="B1500" s="211">
        <v>2275</v>
      </c>
      <c r="C1500" s="477" t="s">
        <v>8738</v>
      </c>
      <c r="D1500" s="274"/>
      <c r="E1500" s="402" t="s">
        <v>6848</v>
      </c>
      <c r="F1500" s="403" t="s">
        <v>9049</v>
      </c>
      <c r="G1500" s="429" t="s">
        <v>9050</v>
      </c>
      <c r="H1500" s="250" t="str">
        <f t="shared" si="68"/>
        <v>фото</v>
      </c>
      <c r="I1500" s="153" t="s">
        <v>8846</v>
      </c>
      <c r="J1500" s="321" t="s">
        <v>169</v>
      </c>
      <c r="K1500" s="322">
        <v>1</v>
      </c>
      <c r="L1500" s="404">
        <v>683.7</v>
      </c>
      <c r="M1500" s="156">
        <v>1</v>
      </c>
      <c r="N1500" s="213"/>
      <c r="O1500" s="157">
        <f t="shared" si="69"/>
        <v>0</v>
      </c>
      <c r="P1500" s="255">
        <v>4607109921517</v>
      </c>
      <c r="Q1500" s="256"/>
      <c r="R1500" s="212" t="s">
        <v>6860</v>
      </c>
    </row>
    <row r="1501" spans="1:18" ht="58.15" customHeight="1">
      <c r="A1501" s="209">
        <v>1488</v>
      </c>
      <c r="B1501" s="211">
        <v>6826</v>
      </c>
      <c r="C1501" s="477" t="s">
        <v>6865</v>
      </c>
      <c r="D1501" s="274"/>
      <c r="E1501" s="402" t="s">
        <v>6848</v>
      </c>
      <c r="F1501" s="403" t="s">
        <v>6866</v>
      </c>
      <c r="G1501" s="429" t="s">
        <v>6867</v>
      </c>
      <c r="H1501" s="250" t="str">
        <f t="shared" si="68"/>
        <v>фото</v>
      </c>
      <c r="I1501" s="153" t="s">
        <v>6868</v>
      </c>
      <c r="J1501" s="321" t="s">
        <v>169</v>
      </c>
      <c r="K1501" s="322">
        <v>1</v>
      </c>
      <c r="L1501" s="404">
        <v>619.70000000000005</v>
      </c>
      <c r="M1501" s="156">
        <v>1</v>
      </c>
      <c r="N1501" s="213"/>
      <c r="O1501" s="157">
        <f t="shared" si="69"/>
        <v>0</v>
      </c>
      <c r="P1501" s="255">
        <v>4607109944707</v>
      </c>
      <c r="Q1501" s="256"/>
      <c r="R1501" s="212" t="s">
        <v>6860</v>
      </c>
    </row>
    <row r="1502" spans="1:18" ht="47.85" customHeight="1">
      <c r="A1502" s="209">
        <v>1489</v>
      </c>
      <c r="B1502" s="211">
        <v>6828</v>
      </c>
      <c r="C1502" s="477" t="s">
        <v>7110</v>
      </c>
      <c r="D1502" s="274"/>
      <c r="E1502" s="402" t="s">
        <v>7088</v>
      </c>
      <c r="F1502" s="403" t="s">
        <v>7111</v>
      </c>
      <c r="G1502" s="429" t="s">
        <v>7112</v>
      </c>
      <c r="H1502" s="250" t="str">
        <f t="shared" si="68"/>
        <v>фото</v>
      </c>
      <c r="I1502" s="153" t="s">
        <v>7113</v>
      </c>
      <c r="J1502" s="321" t="s">
        <v>169</v>
      </c>
      <c r="K1502" s="322">
        <v>1</v>
      </c>
      <c r="L1502" s="404">
        <v>336.5</v>
      </c>
      <c r="M1502" s="156">
        <v>1</v>
      </c>
      <c r="N1502" s="213"/>
      <c r="O1502" s="157">
        <f t="shared" si="69"/>
        <v>0</v>
      </c>
      <c r="P1502" s="255">
        <v>4607109944721</v>
      </c>
      <c r="Q1502" s="256"/>
      <c r="R1502" s="212" t="s">
        <v>7114</v>
      </c>
    </row>
    <row r="1503" spans="1:18" ht="58.15" customHeight="1">
      <c r="A1503" s="209">
        <v>1490</v>
      </c>
      <c r="B1503" s="211">
        <v>16275</v>
      </c>
      <c r="C1503" s="477" t="s">
        <v>7087</v>
      </c>
      <c r="D1503" s="274"/>
      <c r="E1503" s="402" t="s">
        <v>7088</v>
      </c>
      <c r="F1503" s="403" t="s">
        <v>7089</v>
      </c>
      <c r="G1503" s="429" t="s">
        <v>7090</v>
      </c>
      <c r="H1503" s="250" t="str">
        <f t="shared" ref="H1503:H1566" si="70">HYPERLINK("https://www.gardenbulbs.ru/images/vesna_CL/thumbnails/"&amp;C1503&amp;".jpg","фото")</f>
        <v>фото</v>
      </c>
      <c r="I1503" s="153" t="s">
        <v>7091</v>
      </c>
      <c r="J1503" s="321" t="s">
        <v>169</v>
      </c>
      <c r="K1503" s="322">
        <v>1</v>
      </c>
      <c r="L1503" s="404">
        <v>301.8</v>
      </c>
      <c r="M1503" s="156">
        <v>1</v>
      </c>
      <c r="N1503" s="213"/>
      <c r="O1503" s="157">
        <f t="shared" ref="O1503:O1566" si="71">IF(ISERROR(L1503*N1503),0,L1503*N1503)</f>
        <v>0</v>
      </c>
      <c r="P1503" s="255">
        <v>4607109913598</v>
      </c>
      <c r="Q1503" s="256"/>
      <c r="R1503" s="212" t="s">
        <v>7092</v>
      </c>
    </row>
    <row r="1504" spans="1:18" ht="58.15" customHeight="1">
      <c r="A1504" s="209">
        <v>1491</v>
      </c>
      <c r="B1504" s="211">
        <v>5743</v>
      </c>
      <c r="C1504" s="477" t="s">
        <v>7094</v>
      </c>
      <c r="D1504" s="274"/>
      <c r="E1504" s="402" t="s">
        <v>7088</v>
      </c>
      <c r="F1504" s="403" t="s">
        <v>7095</v>
      </c>
      <c r="G1504" s="429" t="s">
        <v>7096</v>
      </c>
      <c r="H1504" s="250" t="str">
        <f t="shared" si="70"/>
        <v>фото</v>
      </c>
      <c r="I1504" s="153" t="s">
        <v>7097</v>
      </c>
      <c r="J1504" s="321" t="s">
        <v>169</v>
      </c>
      <c r="K1504" s="322">
        <v>1</v>
      </c>
      <c r="L1504" s="404">
        <v>257.3</v>
      </c>
      <c r="M1504" s="156">
        <v>1</v>
      </c>
      <c r="N1504" s="213"/>
      <c r="O1504" s="157">
        <f t="shared" si="71"/>
        <v>0</v>
      </c>
      <c r="P1504" s="255">
        <v>4607109932230</v>
      </c>
      <c r="Q1504" s="256"/>
      <c r="R1504" s="212" t="s">
        <v>7093</v>
      </c>
    </row>
    <row r="1505" spans="1:18" ht="58.15" customHeight="1">
      <c r="A1505" s="209">
        <v>1492</v>
      </c>
      <c r="B1505" s="211">
        <v>2492</v>
      </c>
      <c r="C1505" s="477" t="s">
        <v>7101</v>
      </c>
      <c r="D1505" s="274"/>
      <c r="E1505" s="402" t="s">
        <v>7088</v>
      </c>
      <c r="F1505" s="403" t="s">
        <v>7102</v>
      </c>
      <c r="G1505" s="429" t="s">
        <v>7103</v>
      </c>
      <c r="H1505" s="250" t="str">
        <f t="shared" si="70"/>
        <v>фото</v>
      </c>
      <c r="I1505" s="153" t="s">
        <v>7104</v>
      </c>
      <c r="J1505" s="321" t="s">
        <v>169</v>
      </c>
      <c r="K1505" s="322">
        <v>1</v>
      </c>
      <c r="L1505" s="404">
        <v>416.6</v>
      </c>
      <c r="M1505" s="156">
        <v>1</v>
      </c>
      <c r="N1505" s="213"/>
      <c r="O1505" s="157">
        <f t="shared" si="71"/>
        <v>0</v>
      </c>
      <c r="P1505" s="255">
        <v>4607109974254</v>
      </c>
      <c r="Q1505" s="256"/>
      <c r="R1505" s="212" t="s">
        <v>7105</v>
      </c>
    </row>
    <row r="1506" spans="1:18" ht="58.15" customHeight="1">
      <c r="A1506" s="209">
        <v>1493</v>
      </c>
      <c r="B1506" s="211">
        <v>977</v>
      </c>
      <c r="C1506" s="477" t="s">
        <v>7106</v>
      </c>
      <c r="D1506" s="274"/>
      <c r="E1506" s="402" t="s">
        <v>7088</v>
      </c>
      <c r="F1506" s="403" t="s">
        <v>7107</v>
      </c>
      <c r="G1506" s="429" t="s">
        <v>7108</v>
      </c>
      <c r="H1506" s="250" t="str">
        <f t="shared" si="70"/>
        <v>фото</v>
      </c>
      <c r="I1506" s="153" t="s">
        <v>7109</v>
      </c>
      <c r="J1506" s="321" t="s">
        <v>169</v>
      </c>
      <c r="K1506" s="322">
        <v>1</v>
      </c>
      <c r="L1506" s="404">
        <v>416.6</v>
      </c>
      <c r="M1506" s="156">
        <v>1</v>
      </c>
      <c r="N1506" s="213"/>
      <c r="O1506" s="157">
        <f t="shared" si="71"/>
        <v>0</v>
      </c>
      <c r="P1506" s="255">
        <v>4607109974278</v>
      </c>
      <c r="Q1506" s="256"/>
      <c r="R1506" s="212" t="s">
        <v>7105</v>
      </c>
    </row>
    <row r="1507" spans="1:18" ht="58.15" customHeight="1">
      <c r="A1507" s="209">
        <v>1494</v>
      </c>
      <c r="B1507" s="211">
        <v>717</v>
      </c>
      <c r="C1507" s="477" t="s">
        <v>7098</v>
      </c>
      <c r="D1507" s="274"/>
      <c r="E1507" s="402" t="s">
        <v>7088</v>
      </c>
      <c r="F1507" s="403" t="s">
        <v>7099</v>
      </c>
      <c r="G1507" s="429" t="s">
        <v>7100</v>
      </c>
      <c r="H1507" s="250" t="str">
        <f t="shared" si="70"/>
        <v>фото</v>
      </c>
      <c r="I1507" s="153" t="s">
        <v>65</v>
      </c>
      <c r="J1507" s="321" t="s">
        <v>169</v>
      </c>
      <c r="K1507" s="322">
        <v>1</v>
      </c>
      <c r="L1507" s="404">
        <v>284.10000000000002</v>
      </c>
      <c r="M1507" s="156">
        <v>1</v>
      </c>
      <c r="N1507" s="213"/>
      <c r="O1507" s="157">
        <f t="shared" si="71"/>
        <v>0</v>
      </c>
      <c r="P1507" s="255">
        <v>4607109952733</v>
      </c>
      <c r="Q1507" s="256"/>
      <c r="R1507" s="212" t="s">
        <v>7092</v>
      </c>
    </row>
    <row r="1508" spans="1:18" ht="58.15" customHeight="1">
      <c r="A1508" s="209">
        <v>1495</v>
      </c>
      <c r="B1508" s="211">
        <v>6831</v>
      </c>
      <c r="C1508" s="477" t="s">
        <v>7123</v>
      </c>
      <c r="D1508" s="274"/>
      <c r="E1508" s="402" t="s">
        <v>7122</v>
      </c>
      <c r="F1508" s="403" t="s">
        <v>7124</v>
      </c>
      <c r="G1508" s="429" t="s">
        <v>7125</v>
      </c>
      <c r="H1508" s="250" t="str">
        <f t="shared" si="70"/>
        <v>фото</v>
      </c>
      <c r="I1508" s="153" t="s">
        <v>7126</v>
      </c>
      <c r="J1508" s="321" t="s">
        <v>169</v>
      </c>
      <c r="K1508" s="322">
        <v>1</v>
      </c>
      <c r="L1508" s="404">
        <v>235.9</v>
      </c>
      <c r="M1508" s="156">
        <v>1</v>
      </c>
      <c r="N1508" s="213"/>
      <c r="O1508" s="157">
        <f t="shared" si="71"/>
        <v>0</v>
      </c>
      <c r="P1508" s="255">
        <v>4607109944752</v>
      </c>
      <c r="Q1508" s="256"/>
      <c r="R1508" s="212" t="s">
        <v>7127</v>
      </c>
    </row>
    <row r="1509" spans="1:18" ht="50.65" customHeight="1">
      <c r="A1509" s="209">
        <v>1496</v>
      </c>
      <c r="B1509" s="211">
        <v>705</v>
      </c>
      <c r="C1509" s="477" t="s">
        <v>11328</v>
      </c>
      <c r="D1509" s="274"/>
      <c r="E1509" s="486" t="s">
        <v>11060</v>
      </c>
      <c r="F1509" s="487" t="s">
        <v>11061</v>
      </c>
      <c r="G1509" s="488" t="s">
        <v>11062</v>
      </c>
      <c r="H1509" s="250" t="str">
        <f t="shared" si="70"/>
        <v>фото</v>
      </c>
      <c r="I1509" s="153" t="s">
        <v>11207</v>
      </c>
      <c r="J1509" s="321" t="s">
        <v>169</v>
      </c>
      <c r="K1509" s="322">
        <v>1</v>
      </c>
      <c r="L1509" s="404">
        <v>235.29999999999998</v>
      </c>
      <c r="M1509" s="156">
        <v>1</v>
      </c>
      <c r="N1509" s="213"/>
      <c r="O1509" s="157">
        <f t="shared" si="71"/>
        <v>0</v>
      </c>
      <c r="P1509" s="255">
        <v>4607109968536</v>
      </c>
      <c r="Q1509" s="164" t="s">
        <v>190</v>
      </c>
      <c r="R1509" s="212" t="s">
        <v>11102</v>
      </c>
    </row>
    <row r="1510" spans="1:18" ht="31.7" customHeight="1">
      <c r="A1510" s="209">
        <v>1497</v>
      </c>
      <c r="B1510" s="211">
        <v>4187</v>
      </c>
      <c r="C1510" s="477" t="s">
        <v>11329</v>
      </c>
      <c r="D1510" s="274"/>
      <c r="E1510" s="486" t="s">
        <v>11060</v>
      </c>
      <c r="F1510" s="487" t="s">
        <v>11063</v>
      </c>
      <c r="G1510" s="488" t="s">
        <v>11064</v>
      </c>
      <c r="H1510" s="250" t="str">
        <f t="shared" si="70"/>
        <v>фото</v>
      </c>
      <c r="I1510" s="153" t="s">
        <v>11208</v>
      </c>
      <c r="J1510" s="321" t="s">
        <v>169</v>
      </c>
      <c r="K1510" s="322">
        <v>1</v>
      </c>
      <c r="L1510" s="404">
        <v>260.60000000000002</v>
      </c>
      <c r="M1510" s="156">
        <v>1</v>
      </c>
      <c r="N1510" s="213"/>
      <c r="O1510" s="157">
        <f t="shared" si="71"/>
        <v>0</v>
      </c>
      <c r="P1510" s="255">
        <v>4607109981917</v>
      </c>
      <c r="Q1510" s="164" t="s">
        <v>190</v>
      </c>
      <c r="R1510" s="212" t="s">
        <v>11102</v>
      </c>
    </row>
    <row r="1511" spans="1:18" ht="58.15" customHeight="1">
      <c r="A1511" s="209">
        <v>1498</v>
      </c>
      <c r="B1511" s="211">
        <v>16310</v>
      </c>
      <c r="C1511" s="477" t="s">
        <v>7684</v>
      </c>
      <c r="D1511" s="274"/>
      <c r="E1511" s="402" t="s">
        <v>7676</v>
      </c>
      <c r="F1511" s="403" t="s">
        <v>3501</v>
      </c>
      <c r="G1511" s="429" t="s">
        <v>6576</v>
      </c>
      <c r="H1511" s="250" t="str">
        <f t="shared" si="70"/>
        <v>фото</v>
      </c>
      <c r="I1511" s="153" t="s">
        <v>7685</v>
      </c>
      <c r="J1511" s="321" t="s">
        <v>169</v>
      </c>
      <c r="K1511" s="322">
        <v>1</v>
      </c>
      <c r="L1511" s="404">
        <v>273.20000000000005</v>
      </c>
      <c r="M1511" s="156">
        <v>1</v>
      </c>
      <c r="N1511" s="213"/>
      <c r="O1511" s="157">
        <f t="shared" si="71"/>
        <v>0</v>
      </c>
      <c r="P1511" s="255">
        <v>4607109913246</v>
      </c>
      <c r="Q1511" s="256"/>
      <c r="R1511" s="212" t="s">
        <v>7683</v>
      </c>
    </row>
    <row r="1512" spans="1:18" ht="58.15" customHeight="1">
      <c r="A1512" s="209">
        <v>1499</v>
      </c>
      <c r="B1512" s="211">
        <v>2496</v>
      </c>
      <c r="C1512" s="477" t="s">
        <v>7675</v>
      </c>
      <c r="D1512" s="274"/>
      <c r="E1512" s="402" t="s">
        <v>7676</v>
      </c>
      <c r="F1512" s="403" t="s">
        <v>7677</v>
      </c>
      <c r="G1512" s="429" t="s">
        <v>7678</v>
      </c>
      <c r="H1512" s="250" t="str">
        <f t="shared" si="70"/>
        <v>фото</v>
      </c>
      <c r="I1512" s="153" t="s">
        <v>7679</v>
      </c>
      <c r="J1512" s="321" t="s">
        <v>169</v>
      </c>
      <c r="K1512" s="322">
        <v>1</v>
      </c>
      <c r="L1512" s="404">
        <v>307.90000000000003</v>
      </c>
      <c r="M1512" s="156">
        <v>1</v>
      </c>
      <c r="N1512" s="213"/>
      <c r="O1512" s="157">
        <f t="shared" si="71"/>
        <v>0</v>
      </c>
      <c r="P1512" s="255">
        <v>4607109978047</v>
      </c>
      <c r="Q1512" s="256"/>
      <c r="R1512" s="212" t="s">
        <v>7680</v>
      </c>
    </row>
    <row r="1513" spans="1:18" ht="58.15" customHeight="1">
      <c r="A1513" s="209">
        <v>1500</v>
      </c>
      <c r="B1513" s="211">
        <v>597</v>
      </c>
      <c r="C1513" s="477" t="s">
        <v>8739</v>
      </c>
      <c r="D1513" s="274"/>
      <c r="E1513" s="402" t="s">
        <v>7676</v>
      </c>
      <c r="F1513" s="403" t="s">
        <v>7681</v>
      </c>
      <c r="G1513" s="429" t="s">
        <v>7682</v>
      </c>
      <c r="H1513" s="250" t="str">
        <f t="shared" si="70"/>
        <v>фото</v>
      </c>
      <c r="I1513" s="153" t="s">
        <v>26</v>
      </c>
      <c r="J1513" s="321" t="s">
        <v>169</v>
      </c>
      <c r="K1513" s="322">
        <v>1</v>
      </c>
      <c r="L1513" s="404">
        <v>275.40000000000003</v>
      </c>
      <c r="M1513" s="156">
        <v>1</v>
      </c>
      <c r="N1513" s="213"/>
      <c r="O1513" s="157">
        <f t="shared" si="71"/>
        <v>0</v>
      </c>
      <c r="P1513" s="255">
        <v>4607109957851</v>
      </c>
      <c r="Q1513" s="256"/>
      <c r="R1513" s="212" t="s">
        <v>10182</v>
      </c>
    </row>
    <row r="1514" spans="1:18" ht="58.15" customHeight="1">
      <c r="A1514" s="209">
        <v>1501</v>
      </c>
      <c r="B1514" s="211">
        <v>2498</v>
      </c>
      <c r="C1514" s="477" t="s">
        <v>7686</v>
      </c>
      <c r="D1514" s="274"/>
      <c r="E1514" s="402" t="s">
        <v>7676</v>
      </c>
      <c r="F1514" s="403" t="s">
        <v>7687</v>
      </c>
      <c r="G1514" s="429" t="s">
        <v>7688</v>
      </c>
      <c r="H1514" s="250" t="str">
        <f t="shared" si="70"/>
        <v>фото</v>
      </c>
      <c r="I1514" s="153" t="s">
        <v>7689</v>
      </c>
      <c r="J1514" s="321" t="s">
        <v>169</v>
      </c>
      <c r="K1514" s="322">
        <v>1</v>
      </c>
      <c r="L1514" s="404">
        <v>246.5</v>
      </c>
      <c r="M1514" s="156">
        <v>1</v>
      </c>
      <c r="N1514" s="213"/>
      <c r="O1514" s="157">
        <f t="shared" si="71"/>
        <v>0</v>
      </c>
      <c r="P1514" s="255">
        <v>4607109978061</v>
      </c>
      <c r="Q1514" s="256"/>
      <c r="R1514" s="212" t="s">
        <v>7690</v>
      </c>
    </row>
    <row r="1515" spans="1:18" ht="58.15" customHeight="1">
      <c r="A1515" s="209">
        <v>1502</v>
      </c>
      <c r="B1515" s="211">
        <v>4237</v>
      </c>
      <c r="C1515" s="477" t="s">
        <v>7776</v>
      </c>
      <c r="D1515" s="274"/>
      <c r="E1515" s="402" t="s">
        <v>7771</v>
      </c>
      <c r="F1515" s="403" t="s">
        <v>7777</v>
      </c>
      <c r="G1515" s="429" t="s">
        <v>7778</v>
      </c>
      <c r="H1515" s="250" t="str">
        <f t="shared" si="70"/>
        <v>фото</v>
      </c>
      <c r="I1515" s="153" t="s">
        <v>7779</v>
      </c>
      <c r="J1515" s="321" t="s">
        <v>169</v>
      </c>
      <c r="K1515" s="322">
        <v>1</v>
      </c>
      <c r="L1515" s="404">
        <v>214.5</v>
      </c>
      <c r="M1515" s="156">
        <v>1</v>
      </c>
      <c r="N1515" s="213"/>
      <c r="O1515" s="157">
        <f t="shared" si="71"/>
        <v>0</v>
      </c>
      <c r="P1515" s="255">
        <v>4607109984550</v>
      </c>
      <c r="Q1515" s="256"/>
      <c r="R1515" s="212" t="s">
        <v>7775</v>
      </c>
    </row>
    <row r="1516" spans="1:18" ht="58.15" customHeight="1">
      <c r="A1516" s="209">
        <v>1503</v>
      </c>
      <c r="B1516" s="211">
        <v>4238</v>
      </c>
      <c r="C1516" s="477" t="s">
        <v>7780</v>
      </c>
      <c r="D1516" s="274"/>
      <c r="E1516" s="402" t="s">
        <v>7771</v>
      </c>
      <c r="F1516" s="403" t="s">
        <v>7781</v>
      </c>
      <c r="G1516" s="429" t="s">
        <v>7782</v>
      </c>
      <c r="H1516" s="250" t="str">
        <f t="shared" si="70"/>
        <v>фото</v>
      </c>
      <c r="I1516" s="153" t="s">
        <v>7783</v>
      </c>
      <c r="J1516" s="321" t="s">
        <v>169</v>
      </c>
      <c r="K1516" s="322">
        <v>1</v>
      </c>
      <c r="L1516" s="404">
        <v>299.90000000000003</v>
      </c>
      <c r="M1516" s="156">
        <v>1</v>
      </c>
      <c r="N1516" s="213"/>
      <c r="O1516" s="157">
        <f t="shared" si="71"/>
        <v>0</v>
      </c>
      <c r="P1516" s="255">
        <v>4607109984567</v>
      </c>
      <c r="Q1516" s="256"/>
      <c r="R1516" s="212" t="s">
        <v>7775</v>
      </c>
    </row>
    <row r="1517" spans="1:18" ht="58.15" customHeight="1">
      <c r="A1517" s="209">
        <v>1504</v>
      </c>
      <c r="B1517" s="211">
        <v>10802</v>
      </c>
      <c r="C1517" s="477" t="s">
        <v>8308</v>
      </c>
      <c r="D1517" s="274"/>
      <c r="E1517" s="402" t="s">
        <v>7771</v>
      </c>
      <c r="F1517" s="403" t="s">
        <v>8185</v>
      </c>
      <c r="G1517" s="429" t="s">
        <v>8186</v>
      </c>
      <c r="H1517" s="250" t="str">
        <f t="shared" si="70"/>
        <v>фото</v>
      </c>
      <c r="I1517" s="153" t="s">
        <v>8246</v>
      </c>
      <c r="J1517" s="321" t="s">
        <v>169</v>
      </c>
      <c r="K1517" s="322">
        <v>1</v>
      </c>
      <c r="L1517" s="404">
        <v>233.4</v>
      </c>
      <c r="M1517" s="156">
        <v>1</v>
      </c>
      <c r="N1517" s="213"/>
      <c r="O1517" s="157">
        <f t="shared" si="71"/>
        <v>0</v>
      </c>
      <c r="P1517" s="255">
        <v>4607109925331</v>
      </c>
      <c r="Q1517" s="256"/>
      <c r="R1517" s="212" t="s">
        <v>7775</v>
      </c>
    </row>
    <row r="1518" spans="1:18" ht="58.15" customHeight="1">
      <c r="A1518" s="209">
        <v>1505</v>
      </c>
      <c r="B1518" s="211">
        <v>3993</v>
      </c>
      <c r="C1518" s="477" t="s">
        <v>8740</v>
      </c>
      <c r="D1518" s="274"/>
      <c r="E1518" s="402" t="s">
        <v>7771</v>
      </c>
      <c r="F1518" s="403" t="s">
        <v>9051</v>
      </c>
      <c r="G1518" s="429" t="s">
        <v>9052</v>
      </c>
      <c r="H1518" s="250" t="str">
        <f t="shared" si="70"/>
        <v>фото</v>
      </c>
      <c r="I1518" s="153" t="s">
        <v>8847</v>
      </c>
      <c r="J1518" s="321" t="s">
        <v>169</v>
      </c>
      <c r="K1518" s="322">
        <v>1</v>
      </c>
      <c r="L1518" s="404">
        <v>281.20000000000005</v>
      </c>
      <c r="M1518" s="156">
        <v>1</v>
      </c>
      <c r="N1518" s="213"/>
      <c r="O1518" s="157">
        <f t="shared" si="71"/>
        <v>0</v>
      </c>
      <c r="P1518" s="255">
        <v>4607109928110</v>
      </c>
      <c r="Q1518" s="256"/>
      <c r="R1518" s="212" t="s">
        <v>7775</v>
      </c>
    </row>
    <row r="1519" spans="1:18" ht="58.15" customHeight="1">
      <c r="A1519" s="209">
        <v>1506</v>
      </c>
      <c r="B1519" s="211">
        <v>4236</v>
      </c>
      <c r="C1519" s="477" t="s">
        <v>7770</v>
      </c>
      <c r="D1519" s="274"/>
      <c r="E1519" s="402" t="s">
        <v>7771</v>
      </c>
      <c r="F1519" s="403" t="s">
        <v>7772</v>
      </c>
      <c r="G1519" s="429" t="s">
        <v>7773</v>
      </c>
      <c r="H1519" s="250" t="str">
        <f t="shared" si="70"/>
        <v>фото</v>
      </c>
      <c r="I1519" s="153" t="s">
        <v>7774</v>
      </c>
      <c r="J1519" s="321" t="s">
        <v>169</v>
      </c>
      <c r="K1519" s="322">
        <v>1</v>
      </c>
      <c r="L1519" s="404">
        <v>326.60000000000002</v>
      </c>
      <c r="M1519" s="156">
        <v>1</v>
      </c>
      <c r="N1519" s="213"/>
      <c r="O1519" s="157">
        <f t="shared" si="71"/>
        <v>0</v>
      </c>
      <c r="P1519" s="255">
        <v>4607109984543</v>
      </c>
      <c r="Q1519" s="256"/>
      <c r="R1519" s="212" t="s">
        <v>7775</v>
      </c>
    </row>
    <row r="1520" spans="1:18" ht="58.35" customHeight="1">
      <c r="A1520" s="209">
        <v>1507</v>
      </c>
      <c r="B1520" s="211">
        <v>2733</v>
      </c>
      <c r="C1520" s="477" t="s">
        <v>9467</v>
      </c>
      <c r="D1520" s="274"/>
      <c r="E1520" s="402" t="s">
        <v>7771</v>
      </c>
      <c r="F1520" s="403" t="s">
        <v>4476</v>
      </c>
      <c r="G1520" s="429" t="s">
        <v>4477</v>
      </c>
      <c r="H1520" s="250" t="str">
        <f t="shared" si="70"/>
        <v>фото</v>
      </c>
      <c r="I1520" s="153" t="s">
        <v>9617</v>
      </c>
      <c r="J1520" s="321" t="s">
        <v>169</v>
      </c>
      <c r="K1520" s="322">
        <v>1</v>
      </c>
      <c r="L1520" s="404">
        <v>299.90000000000003</v>
      </c>
      <c r="M1520" s="156">
        <v>1</v>
      </c>
      <c r="N1520" s="213"/>
      <c r="O1520" s="157">
        <f t="shared" si="71"/>
        <v>0</v>
      </c>
      <c r="P1520" s="255">
        <v>4607109978184</v>
      </c>
      <c r="Q1520" s="256"/>
      <c r="R1520" s="212" t="s">
        <v>7775</v>
      </c>
    </row>
    <row r="1521" spans="1:18" ht="39" customHeight="1">
      <c r="A1521" s="209">
        <v>1508</v>
      </c>
      <c r="B1521" s="211">
        <v>710</v>
      </c>
      <c r="C1521" s="477" t="s">
        <v>11330</v>
      </c>
      <c r="D1521" s="274"/>
      <c r="E1521" s="486" t="s">
        <v>11065</v>
      </c>
      <c r="F1521" s="487" t="s">
        <v>11066</v>
      </c>
      <c r="G1521" s="488" t="s">
        <v>11067</v>
      </c>
      <c r="H1521" s="250" t="str">
        <f t="shared" si="70"/>
        <v>фото</v>
      </c>
      <c r="I1521" s="153" t="s">
        <v>11209</v>
      </c>
      <c r="J1521" s="321" t="s">
        <v>169</v>
      </c>
      <c r="K1521" s="322">
        <v>1</v>
      </c>
      <c r="L1521" s="404">
        <v>190.6</v>
      </c>
      <c r="M1521" s="156">
        <v>1</v>
      </c>
      <c r="N1521" s="213"/>
      <c r="O1521" s="157">
        <f t="shared" si="71"/>
        <v>0</v>
      </c>
      <c r="P1521" s="255">
        <v>4607109989913</v>
      </c>
      <c r="Q1521" s="164" t="s">
        <v>190</v>
      </c>
      <c r="R1521" s="212" t="s">
        <v>11103</v>
      </c>
    </row>
    <row r="1522" spans="1:18" ht="58.15" customHeight="1">
      <c r="A1522" s="209">
        <v>1509</v>
      </c>
      <c r="B1522" s="211">
        <v>1660</v>
      </c>
      <c r="C1522" s="477" t="s">
        <v>7284</v>
      </c>
      <c r="D1522" s="274"/>
      <c r="E1522" s="402" t="s">
        <v>7277</v>
      </c>
      <c r="F1522" s="403" t="s">
        <v>7285</v>
      </c>
      <c r="G1522" s="429" t="s">
        <v>7286</v>
      </c>
      <c r="H1522" s="250" t="str">
        <f t="shared" si="70"/>
        <v>фото</v>
      </c>
      <c r="I1522" s="153" t="s">
        <v>7287</v>
      </c>
      <c r="J1522" s="321" t="s">
        <v>169</v>
      </c>
      <c r="K1522" s="322">
        <v>1</v>
      </c>
      <c r="L1522" s="404">
        <v>251.9</v>
      </c>
      <c r="M1522" s="156">
        <v>1</v>
      </c>
      <c r="N1522" s="213"/>
      <c r="O1522" s="157">
        <f t="shared" si="71"/>
        <v>0</v>
      </c>
      <c r="P1522" s="255">
        <v>4607109953396</v>
      </c>
      <c r="Q1522" s="164"/>
      <c r="R1522" s="212" t="s">
        <v>7288</v>
      </c>
    </row>
    <row r="1523" spans="1:18" ht="58.15" customHeight="1">
      <c r="A1523" s="209">
        <v>1510</v>
      </c>
      <c r="B1523" s="211">
        <v>1691</v>
      </c>
      <c r="C1523" s="477" t="s">
        <v>8743</v>
      </c>
      <c r="D1523" s="274"/>
      <c r="E1523" s="402" t="s">
        <v>7277</v>
      </c>
      <c r="F1523" s="403" t="s">
        <v>9053</v>
      </c>
      <c r="G1523" s="429" t="s">
        <v>9054</v>
      </c>
      <c r="H1523" s="250" t="str">
        <f t="shared" si="70"/>
        <v>фото</v>
      </c>
      <c r="I1523" s="153" t="s">
        <v>8848</v>
      </c>
      <c r="J1523" s="321" t="s">
        <v>169</v>
      </c>
      <c r="K1523" s="322">
        <v>1</v>
      </c>
      <c r="L1523" s="404">
        <v>265.20000000000005</v>
      </c>
      <c r="M1523" s="156">
        <v>1</v>
      </c>
      <c r="N1523" s="213"/>
      <c r="O1523" s="157">
        <f t="shared" si="71"/>
        <v>0</v>
      </c>
      <c r="P1523" s="255">
        <v>4607109953389</v>
      </c>
      <c r="Q1523" s="256"/>
      <c r="R1523" s="212" t="s">
        <v>8754</v>
      </c>
    </row>
    <row r="1524" spans="1:18" ht="58.15" customHeight="1">
      <c r="A1524" s="209">
        <v>1511</v>
      </c>
      <c r="B1524" s="211">
        <v>5474</v>
      </c>
      <c r="C1524" s="477" t="s">
        <v>8300</v>
      </c>
      <c r="D1524" s="274"/>
      <c r="E1524" s="402" t="s">
        <v>7277</v>
      </c>
      <c r="F1524" s="403" t="s">
        <v>8169</v>
      </c>
      <c r="G1524" s="429" t="s">
        <v>8170</v>
      </c>
      <c r="H1524" s="250" t="str">
        <f t="shared" si="70"/>
        <v>фото</v>
      </c>
      <c r="I1524" s="153" t="s">
        <v>8239</v>
      </c>
      <c r="J1524" s="321" t="s">
        <v>169</v>
      </c>
      <c r="K1524" s="322">
        <v>1</v>
      </c>
      <c r="L1524" s="404">
        <v>259.20000000000005</v>
      </c>
      <c r="M1524" s="156">
        <v>1</v>
      </c>
      <c r="N1524" s="213"/>
      <c r="O1524" s="157">
        <f t="shared" si="71"/>
        <v>0</v>
      </c>
      <c r="P1524" s="255">
        <v>4607109936511</v>
      </c>
      <c r="Q1524" s="256"/>
      <c r="R1524" s="212" t="s">
        <v>8189</v>
      </c>
    </row>
    <row r="1525" spans="1:18" ht="58.15" customHeight="1">
      <c r="A1525" s="209">
        <v>1512</v>
      </c>
      <c r="B1525" s="211">
        <v>6833</v>
      </c>
      <c r="C1525" s="477" t="s">
        <v>8741</v>
      </c>
      <c r="D1525" s="274"/>
      <c r="E1525" s="402" t="s">
        <v>7277</v>
      </c>
      <c r="F1525" s="403" t="s">
        <v>7280</v>
      </c>
      <c r="G1525" s="429" t="s">
        <v>7281</v>
      </c>
      <c r="H1525" s="250" t="str">
        <f t="shared" si="70"/>
        <v>фото</v>
      </c>
      <c r="I1525" s="153" t="s">
        <v>7282</v>
      </c>
      <c r="J1525" s="321" t="s">
        <v>169</v>
      </c>
      <c r="K1525" s="322">
        <v>1</v>
      </c>
      <c r="L1525" s="404">
        <v>424</v>
      </c>
      <c r="M1525" s="156">
        <v>1</v>
      </c>
      <c r="N1525" s="213"/>
      <c r="O1525" s="157">
        <f t="shared" si="71"/>
        <v>0</v>
      </c>
      <c r="P1525" s="255">
        <v>4607109944776</v>
      </c>
      <c r="Q1525" s="256"/>
      <c r="R1525" s="212" t="s">
        <v>7283</v>
      </c>
    </row>
    <row r="1526" spans="1:18" ht="58.35" customHeight="1">
      <c r="A1526" s="209">
        <v>1513</v>
      </c>
      <c r="B1526" s="211">
        <v>598</v>
      </c>
      <c r="C1526" s="477" t="s">
        <v>8742</v>
      </c>
      <c r="D1526" s="274"/>
      <c r="E1526" s="402" t="s">
        <v>7277</v>
      </c>
      <c r="F1526" s="403" t="s">
        <v>5918</v>
      </c>
      <c r="G1526" s="429" t="s">
        <v>5919</v>
      </c>
      <c r="H1526" s="250" t="str">
        <f t="shared" si="70"/>
        <v>фото</v>
      </c>
      <c r="I1526" s="153" t="s">
        <v>7278</v>
      </c>
      <c r="J1526" s="321" t="s">
        <v>169</v>
      </c>
      <c r="K1526" s="322">
        <v>1</v>
      </c>
      <c r="L1526" s="404">
        <v>235.29999999999998</v>
      </c>
      <c r="M1526" s="156">
        <v>1</v>
      </c>
      <c r="N1526" s="213"/>
      <c r="O1526" s="157">
        <f t="shared" si="71"/>
        <v>0</v>
      </c>
      <c r="P1526" s="255">
        <v>4607109957868</v>
      </c>
      <c r="Q1526" s="256"/>
      <c r="R1526" s="212" t="s">
        <v>7279</v>
      </c>
    </row>
    <row r="1527" spans="1:18" ht="58.15" customHeight="1">
      <c r="A1527" s="209">
        <v>1514</v>
      </c>
      <c r="B1527" s="211">
        <v>16278</v>
      </c>
      <c r="C1527" s="477" t="s">
        <v>7115</v>
      </c>
      <c r="D1527" s="274"/>
      <c r="E1527" s="402" t="s">
        <v>7116</v>
      </c>
      <c r="F1527" s="403" t="s">
        <v>7117</v>
      </c>
      <c r="G1527" s="429" t="s">
        <v>7118</v>
      </c>
      <c r="H1527" s="250" t="str">
        <f t="shared" si="70"/>
        <v>фото</v>
      </c>
      <c r="I1527" s="153" t="s">
        <v>7119</v>
      </c>
      <c r="J1527" s="321" t="s">
        <v>169</v>
      </c>
      <c r="K1527" s="322">
        <v>2</v>
      </c>
      <c r="L1527" s="404">
        <v>272.40000000000003</v>
      </c>
      <c r="M1527" s="156">
        <v>1</v>
      </c>
      <c r="N1527" s="213"/>
      <c r="O1527" s="157">
        <f t="shared" si="71"/>
        <v>0</v>
      </c>
      <c r="P1527" s="255">
        <v>4607109913567</v>
      </c>
      <c r="Q1527" s="256"/>
      <c r="R1527" s="212" t="s">
        <v>7120</v>
      </c>
    </row>
    <row r="1528" spans="1:18" ht="58.15" customHeight="1">
      <c r="A1528" s="209">
        <v>1515</v>
      </c>
      <c r="B1528" s="211">
        <v>16279</v>
      </c>
      <c r="C1528" s="477" t="s">
        <v>8744</v>
      </c>
      <c r="D1528" s="274"/>
      <c r="E1528" s="402" t="s">
        <v>7116</v>
      </c>
      <c r="F1528" s="403" t="s">
        <v>9055</v>
      </c>
      <c r="G1528" s="429" t="s">
        <v>9056</v>
      </c>
      <c r="H1528" s="250" t="str">
        <f t="shared" si="70"/>
        <v>фото</v>
      </c>
      <c r="I1528" s="153" t="s">
        <v>8849</v>
      </c>
      <c r="J1528" s="321" t="s">
        <v>169</v>
      </c>
      <c r="K1528" s="322">
        <v>1</v>
      </c>
      <c r="L1528" s="404">
        <v>211.7</v>
      </c>
      <c r="M1528" s="156">
        <v>1</v>
      </c>
      <c r="N1528" s="213"/>
      <c r="O1528" s="157">
        <f t="shared" si="71"/>
        <v>0</v>
      </c>
      <c r="P1528" s="255">
        <v>4607109913550</v>
      </c>
      <c r="Q1528" s="256"/>
      <c r="R1528" s="212" t="s">
        <v>7120</v>
      </c>
    </row>
    <row r="1529" spans="1:18" ht="58.15" customHeight="1">
      <c r="A1529" s="209">
        <v>1516</v>
      </c>
      <c r="B1529" s="211">
        <v>599</v>
      </c>
      <c r="C1529" s="477" t="s">
        <v>8745</v>
      </c>
      <c r="D1529" s="274"/>
      <c r="E1529" s="402" t="s">
        <v>7116</v>
      </c>
      <c r="F1529" s="403" t="s">
        <v>7121</v>
      </c>
      <c r="G1529" s="429" t="s">
        <v>7037</v>
      </c>
      <c r="H1529" s="250" t="str">
        <f t="shared" si="70"/>
        <v>фото</v>
      </c>
      <c r="I1529" s="153" t="s">
        <v>54</v>
      </c>
      <c r="J1529" s="321" t="s">
        <v>169</v>
      </c>
      <c r="K1529" s="322">
        <v>1</v>
      </c>
      <c r="L1529" s="404">
        <v>177.1</v>
      </c>
      <c r="M1529" s="156">
        <v>1</v>
      </c>
      <c r="N1529" s="213"/>
      <c r="O1529" s="157">
        <f t="shared" si="71"/>
        <v>0</v>
      </c>
      <c r="P1529" s="255">
        <v>4607109958629</v>
      </c>
      <c r="Q1529" s="256"/>
      <c r="R1529" s="212" t="s">
        <v>7120</v>
      </c>
    </row>
    <row r="1530" spans="1:18" ht="58.15" customHeight="1">
      <c r="A1530" s="209">
        <v>1517</v>
      </c>
      <c r="B1530" s="211">
        <v>2499</v>
      </c>
      <c r="C1530" s="477" t="s">
        <v>7562</v>
      </c>
      <c r="D1530" s="274"/>
      <c r="E1530" s="402" t="s">
        <v>7563</v>
      </c>
      <c r="F1530" s="403" t="s">
        <v>7564</v>
      </c>
      <c r="G1530" s="429" t="s">
        <v>7565</v>
      </c>
      <c r="H1530" s="250" t="str">
        <f t="shared" si="70"/>
        <v>фото</v>
      </c>
      <c r="I1530" s="153" t="s">
        <v>7566</v>
      </c>
      <c r="J1530" s="321" t="s">
        <v>169</v>
      </c>
      <c r="K1530" s="322">
        <v>1</v>
      </c>
      <c r="L1530" s="404">
        <v>275.8</v>
      </c>
      <c r="M1530" s="156">
        <v>1</v>
      </c>
      <c r="N1530" s="213"/>
      <c r="O1530" s="157">
        <f t="shared" si="71"/>
        <v>0</v>
      </c>
      <c r="P1530" s="255">
        <v>4607109978016</v>
      </c>
      <c r="Q1530" s="256"/>
      <c r="R1530" s="212" t="s">
        <v>7567</v>
      </c>
    </row>
    <row r="1531" spans="1:18" ht="58.35" customHeight="1">
      <c r="A1531" s="209">
        <v>1518</v>
      </c>
      <c r="B1531" s="211">
        <v>1794</v>
      </c>
      <c r="C1531" s="477" t="s">
        <v>8746</v>
      </c>
      <c r="D1531" s="274"/>
      <c r="E1531" s="402" t="s">
        <v>7563</v>
      </c>
      <c r="F1531" s="403" t="s">
        <v>7576</v>
      </c>
      <c r="G1531" s="429" t="s">
        <v>7577</v>
      </c>
      <c r="H1531" s="250" t="str">
        <f t="shared" si="70"/>
        <v>фото</v>
      </c>
      <c r="I1531" s="153" t="s">
        <v>7578</v>
      </c>
      <c r="J1531" s="321" t="s">
        <v>169</v>
      </c>
      <c r="K1531" s="322">
        <v>1</v>
      </c>
      <c r="L1531" s="404">
        <v>278.5</v>
      </c>
      <c r="M1531" s="156">
        <v>1</v>
      </c>
      <c r="N1531" s="213"/>
      <c r="O1531" s="157">
        <f t="shared" si="71"/>
        <v>0</v>
      </c>
      <c r="P1531" s="255">
        <v>4607109958445</v>
      </c>
      <c r="Q1531" s="256"/>
      <c r="R1531" s="212" t="s">
        <v>7567</v>
      </c>
    </row>
    <row r="1532" spans="1:18" ht="58.15" customHeight="1">
      <c r="A1532" s="209">
        <v>1519</v>
      </c>
      <c r="B1532" s="211">
        <v>3184</v>
      </c>
      <c r="C1532" s="477" t="s">
        <v>7579</v>
      </c>
      <c r="D1532" s="274"/>
      <c r="E1532" s="402" t="s">
        <v>7563</v>
      </c>
      <c r="F1532" s="403" t="s">
        <v>7580</v>
      </c>
      <c r="G1532" s="429" t="s">
        <v>7581</v>
      </c>
      <c r="H1532" s="250" t="str">
        <f t="shared" si="70"/>
        <v>фото</v>
      </c>
      <c r="I1532" s="153" t="s">
        <v>6831</v>
      </c>
      <c r="J1532" s="321" t="s">
        <v>169</v>
      </c>
      <c r="K1532" s="322">
        <v>1</v>
      </c>
      <c r="L1532" s="404">
        <v>195.79999999999998</v>
      </c>
      <c r="M1532" s="156">
        <v>1</v>
      </c>
      <c r="N1532" s="213"/>
      <c r="O1532" s="157">
        <f t="shared" si="71"/>
        <v>0</v>
      </c>
      <c r="P1532" s="255">
        <v>4607109955635</v>
      </c>
      <c r="Q1532" s="256"/>
      <c r="R1532" s="212" t="s">
        <v>7567</v>
      </c>
    </row>
    <row r="1533" spans="1:18" ht="58.15" customHeight="1">
      <c r="A1533" s="209">
        <v>1520</v>
      </c>
      <c r="B1533" s="211">
        <v>16300</v>
      </c>
      <c r="C1533" s="477" t="s">
        <v>7582</v>
      </c>
      <c r="D1533" s="274"/>
      <c r="E1533" s="402" t="s">
        <v>7563</v>
      </c>
      <c r="F1533" s="403" t="s">
        <v>7583</v>
      </c>
      <c r="G1533" s="429" t="s">
        <v>7584</v>
      </c>
      <c r="H1533" s="250" t="str">
        <f t="shared" si="70"/>
        <v>фото</v>
      </c>
      <c r="I1533" s="153" t="s">
        <v>7585</v>
      </c>
      <c r="J1533" s="321" t="s">
        <v>169</v>
      </c>
      <c r="K1533" s="322">
        <v>1</v>
      </c>
      <c r="L1533" s="404">
        <v>190.6</v>
      </c>
      <c r="M1533" s="156">
        <v>1</v>
      </c>
      <c r="N1533" s="213"/>
      <c r="O1533" s="157">
        <f t="shared" si="71"/>
        <v>0</v>
      </c>
      <c r="P1533" s="255">
        <v>4607109913345</v>
      </c>
      <c r="Q1533" s="256"/>
      <c r="R1533" s="212" t="s">
        <v>7567</v>
      </c>
    </row>
    <row r="1534" spans="1:18" ht="58.15" customHeight="1">
      <c r="A1534" s="209">
        <v>1521</v>
      </c>
      <c r="B1534" s="211">
        <v>4727</v>
      </c>
      <c r="C1534" s="477" t="s">
        <v>7586</v>
      </c>
      <c r="D1534" s="274"/>
      <c r="E1534" s="402" t="s">
        <v>7563</v>
      </c>
      <c r="F1534" s="403" t="s">
        <v>7587</v>
      </c>
      <c r="G1534" s="429" t="s">
        <v>7588</v>
      </c>
      <c r="H1534" s="250" t="str">
        <f t="shared" si="70"/>
        <v>фото</v>
      </c>
      <c r="I1534" s="153" t="s">
        <v>7589</v>
      </c>
      <c r="J1534" s="321" t="s">
        <v>169</v>
      </c>
      <c r="K1534" s="322">
        <v>1</v>
      </c>
      <c r="L1534" s="404">
        <v>265.20000000000005</v>
      </c>
      <c r="M1534" s="156">
        <v>1</v>
      </c>
      <c r="N1534" s="213"/>
      <c r="O1534" s="157">
        <f t="shared" si="71"/>
        <v>0</v>
      </c>
      <c r="P1534" s="255">
        <v>4607109991480</v>
      </c>
      <c r="Q1534" s="256"/>
      <c r="R1534" s="212" t="s">
        <v>7567</v>
      </c>
    </row>
    <row r="1535" spans="1:18" ht="58.15" customHeight="1">
      <c r="A1535" s="209">
        <v>1522</v>
      </c>
      <c r="B1535" s="211">
        <v>4726</v>
      </c>
      <c r="C1535" s="477" t="s">
        <v>7572</v>
      </c>
      <c r="D1535" s="274"/>
      <c r="E1535" s="402" t="s">
        <v>7563</v>
      </c>
      <c r="F1535" s="403" t="s">
        <v>7573</v>
      </c>
      <c r="G1535" s="429" t="s">
        <v>7574</v>
      </c>
      <c r="H1535" s="250" t="str">
        <f t="shared" si="70"/>
        <v>фото</v>
      </c>
      <c r="I1535" s="153" t="s">
        <v>7575</v>
      </c>
      <c r="J1535" s="321" t="s">
        <v>169</v>
      </c>
      <c r="K1535" s="322">
        <v>1</v>
      </c>
      <c r="L1535" s="404">
        <v>275.8</v>
      </c>
      <c r="M1535" s="156">
        <v>1</v>
      </c>
      <c r="N1535" s="213"/>
      <c r="O1535" s="157">
        <f t="shared" si="71"/>
        <v>0</v>
      </c>
      <c r="P1535" s="255">
        <v>4607109991473</v>
      </c>
      <c r="Q1535" s="256"/>
      <c r="R1535" s="212" t="s">
        <v>7567</v>
      </c>
    </row>
    <row r="1536" spans="1:18" ht="58.15" customHeight="1">
      <c r="A1536" s="209">
        <v>1523</v>
      </c>
      <c r="B1536" s="211">
        <v>600</v>
      </c>
      <c r="C1536" s="477" t="s">
        <v>7568</v>
      </c>
      <c r="D1536" s="274"/>
      <c r="E1536" s="402" t="s">
        <v>7563</v>
      </c>
      <c r="F1536" s="403" t="s">
        <v>7569</v>
      </c>
      <c r="G1536" s="429" t="s">
        <v>7570</v>
      </c>
      <c r="H1536" s="250" t="str">
        <f t="shared" si="70"/>
        <v>фото</v>
      </c>
      <c r="I1536" s="153" t="s">
        <v>7571</v>
      </c>
      <c r="J1536" s="321" t="s">
        <v>169</v>
      </c>
      <c r="K1536" s="322">
        <v>1</v>
      </c>
      <c r="L1536" s="404">
        <v>275.8</v>
      </c>
      <c r="M1536" s="156">
        <v>1</v>
      </c>
      <c r="N1536" s="213"/>
      <c r="O1536" s="157">
        <f t="shared" si="71"/>
        <v>0</v>
      </c>
      <c r="P1536" s="255">
        <v>4607109958636</v>
      </c>
      <c r="Q1536" s="256"/>
      <c r="R1536" s="212" t="s">
        <v>7567</v>
      </c>
    </row>
    <row r="1537" spans="1:18" ht="58.15" customHeight="1">
      <c r="A1537" s="209">
        <v>1524</v>
      </c>
      <c r="B1537" s="211">
        <v>1795</v>
      </c>
      <c r="C1537" s="477" t="s">
        <v>8747</v>
      </c>
      <c r="D1537" s="274"/>
      <c r="E1537" s="402" t="s">
        <v>7393</v>
      </c>
      <c r="F1537" s="403" t="s">
        <v>3501</v>
      </c>
      <c r="G1537" s="429" t="s">
        <v>7404</v>
      </c>
      <c r="H1537" s="250" t="str">
        <f t="shared" si="70"/>
        <v>фото</v>
      </c>
      <c r="I1537" s="153" t="s">
        <v>65</v>
      </c>
      <c r="J1537" s="321" t="s">
        <v>11210</v>
      </c>
      <c r="K1537" s="322">
        <v>5</v>
      </c>
      <c r="L1537" s="404">
        <v>217.1</v>
      </c>
      <c r="M1537" s="156">
        <v>1</v>
      </c>
      <c r="N1537" s="213"/>
      <c r="O1537" s="157">
        <f t="shared" si="71"/>
        <v>0</v>
      </c>
      <c r="P1537" s="255">
        <v>4607109969229</v>
      </c>
      <c r="Q1537" s="256"/>
      <c r="R1537" s="212" t="s">
        <v>7397</v>
      </c>
    </row>
    <row r="1538" spans="1:18" ht="58.15" customHeight="1">
      <c r="A1538" s="209">
        <v>1525</v>
      </c>
      <c r="B1538" s="211">
        <v>601</v>
      </c>
      <c r="C1538" s="477" t="s">
        <v>8748</v>
      </c>
      <c r="D1538" s="274"/>
      <c r="E1538" s="402" t="s">
        <v>7393</v>
      </c>
      <c r="F1538" s="403" t="s">
        <v>7295</v>
      </c>
      <c r="G1538" s="429" t="s">
        <v>7296</v>
      </c>
      <c r="H1538" s="250" t="str">
        <f t="shared" si="70"/>
        <v>фото</v>
      </c>
      <c r="I1538" s="153" t="s">
        <v>176</v>
      </c>
      <c r="J1538" s="321" t="s">
        <v>162</v>
      </c>
      <c r="K1538" s="322">
        <v>3</v>
      </c>
      <c r="L1538" s="404">
        <v>226.5</v>
      </c>
      <c r="M1538" s="156">
        <v>1</v>
      </c>
      <c r="N1538" s="213"/>
      <c r="O1538" s="157">
        <f t="shared" si="71"/>
        <v>0</v>
      </c>
      <c r="P1538" s="255">
        <v>4607109969236</v>
      </c>
      <c r="Q1538" s="256"/>
      <c r="R1538" s="212" t="s">
        <v>7397</v>
      </c>
    </row>
    <row r="1539" spans="1:18" ht="58.15" customHeight="1">
      <c r="A1539" s="209">
        <v>1526</v>
      </c>
      <c r="B1539" s="211">
        <v>115</v>
      </c>
      <c r="C1539" s="477" t="s">
        <v>7401</v>
      </c>
      <c r="D1539" s="274"/>
      <c r="E1539" s="402" t="s">
        <v>7393</v>
      </c>
      <c r="F1539" s="403" t="s">
        <v>7402</v>
      </c>
      <c r="G1539" s="429" t="s">
        <v>7403</v>
      </c>
      <c r="H1539" s="250" t="str">
        <f t="shared" si="70"/>
        <v>фото</v>
      </c>
      <c r="I1539" s="153" t="s">
        <v>176</v>
      </c>
      <c r="J1539" s="321" t="s">
        <v>11210</v>
      </c>
      <c r="K1539" s="322">
        <v>5</v>
      </c>
      <c r="L1539" s="404">
        <v>191</v>
      </c>
      <c r="M1539" s="156">
        <v>1</v>
      </c>
      <c r="N1539" s="213"/>
      <c r="O1539" s="157">
        <f t="shared" si="71"/>
        <v>0</v>
      </c>
      <c r="P1539" s="255">
        <v>4607109969243</v>
      </c>
      <c r="Q1539" s="256"/>
      <c r="R1539" s="212" t="s">
        <v>7397</v>
      </c>
    </row>
    <row r="1540" spans="1:18" ht="58.15" customHeight="1">
      <c r="A1540" s="209">
        <v>1527</v>
      </c>
      <c r="B1540" s="211">
        <v>4646</v>
      </c>
      <c r="C1540" s="477" t="s">
        <v>7392</v>
      </c>
      <c r="D1540" s="274"/>
      <c r="E1540" s="402" t="s">
        <v>7393</v>
      </c>
      <c r="F1540" s="403" t="s">
        <v>7394</v>
      </c>
      <c r="G1540" s="429" t="s">
        <v>7395</v>
      </c>
      <c r="H1540" s="250" t="str">
        <f t="shared" si="70"/>
        <v>фото</v>
      </c>
      <c r="I1540" s="153" t="s">
        <v>7396</v>
      </c>
      <c r="J1540" s="321" t="s">
        <v>162</v>
      </c>
      <c r="K1540" s="322">
        <v>5</v>
      </c>
      <c r="L1540" s="404">
        <v>191</v>
      </c>
      <c r="M1540" s="156">
        <v>1</v>
      </c>
      <c r="N1540" s="213"/>
      <c r="O1540" s="157">
        <f t="shared" si="71"/>
        <v>0</v>
      </c>
      <c r="P1540" s="255">
        <v>4607109990674</v>
      </c>
      <c r="Q1540" s="256"/>
      <c r="R1540" s="212" t="s">
        <v>7397</v>
      </c>
    </row>
    <row r="1541" spans="1:18" ht="58.15" customHeight="1">
      <c r="A1541" s="209">
        <v>1528</v>
      </c>
      <c r="B1541" s="211">
        <v>4647</v>
      </c>
      <c r="C1541" s="477" t="s">
        <v>8749</v>
      </c>
      <c r="D1541" s="274"/>
      <c r="E1541" s="402" t="s">
        <v>7393</v>
      </c>
      <c r="F1541" s="403" t="s">
        <v>7398</v>
      </c>
      <c r="G1541" s="429" t="s">
        <v>7399</v>
      </c>
      <c r="H1541" s="250" t="str">
        <f t="shared" si="70"/>
        <v>фото</v>
      </c>
      <c r="I1541" s="153" t="s">
        <v>7400</v>
      </c>
      <c r="J1541" s="321" t="s">
        <v>162</v>
      </c>
      <c r="K1541" s="322">
        <v>5</v>
      </c>
      <c r="L1541" s="404">
        <v>204.5</v>
      </c>
      <c r="M1541" s="156">
        <v>1</v>
      </c>
      <c r="N1541" s="213"/>
      <c r="O1541" s="157">
        <f t="shared" si="71"/>
        <v>0</v>
      </c>
      <c r="P1541" s="255">
        <v>4607109990681</v>
      </c>
      <c r="Q1541" s="256"/>
      <c r="R1541" s="212" t="s">
        <v>7397</v>
      </c>
    </row>
    <row r="1542" spans="1:18" ht="58.15" customHeight="1">
      <c r="A1542" s="209">
        <v>1529</v>
      </c>
      <c r="B1542" s="211">
        <v>117</v>
      </c>
      <c r="C1542" s="477" t="s">
        <v>11331</v>
      </c>
      <c r="D1542" s="274"/>
      <c r="E1542" s="402" t="s">
        <v>11068</v>
      </c>
      <c r="F1542" s="403" t="s">
        <v>11069</v>
      </c>
      <c r="G1542" s="429" t="s">
        <v>11070</v>
      </c>
      <c r="H1542" s="250" t="str">
        <f t="shared" si="70"/>
        <v>фото</v>
      </c>
      <c r="I1542" s="153" t="s">
        <v>11211</v>
      </c>
      <c r="J1542" s="321" t="s">
        <v>169</v>
      </c>
      <c r="K1542" s="322">
        <v>1</v>
      </c>
      <c r="L1542" s="404">
        <v>270.8</v>
      </c>
      <c r="M1542" s="156">
        <v>1</v>
      </c>
      <c r="N1542" s="213"/>
      <c r="O1542" s="157">
        <f t="shared" si="71"/>
        <v>0</v>
      </c>
      <c r="P1542" s="255">
        <v>4607109957882</v>
      </c>
      <c r="Q1542" s="256"/>
      <c r="R1542" s="212" t="s">
        <v>11104</v>
      </c>
    </row>
    <row r="1543" spans="1:18" ht="58.15" customHeight="1">
      <c r="A1543" s="209">
        <v>1530</v>
      </c>
      <c r="B1543" s="211">
        <v>5450</v>
      </c>
      <c r="C1543" s="477" t="s">
        <v>11332</v>
      </c>
      <c r="D1543" s="274"/>
      <c r="E1543" s="402" t="s">
        <v>11068</v>
      </c>
      <c r="F1543" s="403" t="s">
        <v>11071</v>
      </c>
      <c r="G1543" s="429" t="s">
        <v>11072</v>
      </c>
      <c r="H1543" s="250" t="str">
        <f t="shared" si="70"/>
        <v>фото</v>
      </c>
      <c r="I1543" s="153" t="s">
        <v>11212</v>
      </c>
      <c r="J1543" s="321" t="s">
        <v>169</v>
      </c>
      <c r="K1543" s="322">
        <v>1</v>
      </c>
      <c r="L1543" s="404">
        <v>236.1</v>
      </c>
      <c r="M1543" s="156">
        <v>1</v>
      </c>
      <c r="N1543" s="213"/>
      <c r="O1543" s="157">
        <f t="shared" si="71"/>
        <v>0</v>
      </c>
      <c r="P1543" s="255">
        <v>4607109936719</v>
      </c>
      <c r="Q1543" s="256"/>
      <c r="R1543" s="212" t="s">
        <v>11105</v>
      </c>
    </row>
    <row r="1544" spans="1:18" ht="58.15" customHeight="1">
      <c r="A1544" s="209">
        <v>1531</v>
      </c>
      <c r="B1544" s="211">
        <v>16265</v>
      </c>
      <c r="C1544" s="477" t="s">
        <v>6882</v>
      </c>
      <c r="D1544" s="274"/>
      <c r="E1544" s="402" t="s">
        <v>6881</v>
      </c>
      <c r="F1544" s="403" t="s">
        <v>6883</v>
      </c>
      <c r="G1544" s="429" t="s">
        <v>6884</v>
      </c>
      <c r="H1544" s="250" t="str">
        <f t="shared" si="70"/>
        <v>фото</v>
      </c>
      <c r="I1544" s="153" t="s">
        <v>6885</v>
      </c>
      <c r="J1544" s="321" t="s">
        <v>169</v>
      </c>
      <c r="K1544" s="322">
        <v>1</v>
      </c>
      <c r="L1544" s="404">
        <v>215.9</v>
      </c>
      <c r="M1544" s="156">
        <v>1</v>
      </c>
      <c r="N1544" s="213"/>
      <c r="O1544" s="157">
        <f t="shared" si="71"/>
        <v>0</v>
      </c>
      <c r="P1544" s="255">
        <v>4607109913697</v>
      </c>
      <c r="Q1544" s="256"/>
      <c r="R1544" s="212" t="s">
        <v>3494</v>
      </c>
    </row>
    <row r="1545" spans="1:18" ht="58.15" customHeight="1">
      <c r="A1545" s="209">
        <v>1532</v>
      </c>
      <c r="B1545" s="211">
        <v>4071</v>
      </c>
      <c r="C1545" s="477" t="s">
        <v>8298</v>
      </c>
      <c r="D1545" s="274"/>
      <c r="E1545" s="402" t="s">
        <v>6881</v>
      </c>
      <c r="F1545" s="403" t="s">
        <v>8161</v>
      </c>
      <c r="G1545" s="429" t="s">
        <v>8162</v>
      </c>
      <c r="H1545" s="250" t="str">
        <f t="shared" si="70"/>
        <v>фото</v>
      </c>
      <c r="I1545" s="153" t="s">
        <v>8237</v>
      </c>
      <c r="J1545" s="321" t="s">
        <v>169</v>
      </c>
      <c r="K1545" s="322">
        <v>1</v>
      </c>
      <c r="L1545" s="404">
        <v>222.6</v>
      </c>
      <c r="M1545" s="156">
        <v>1</v>
      </c>
      <c r="N1545" s="213"/>
      <c r="O1545" s="157">
        <f t="shared" si="71"/>
        <v>0</v>
      </c>
      <c r="P1545" s="255">
        <v>4607109982891</v>
      </c>
      <c r="Q1545" s="256"/>
      <c r="R1545" s="212" t="s">
        <v>3494</v>
      </c>
    </row>
    <row r="1546" spans="1:18" ht="58.15" customHeight="1">
      <c r="A1546" s="209">
        <v>1533</v>
      </c>
      <c r="B1546" s="211">
        <v>119</v>
      </c>
      <c r="C1546" s="477" t="s">
        <v>7455</v>
      </c>
      <c r="D1546" s="274"/>
      <c r="E1546" s="402" t="s">
        <v>7441</v>
      </c>
      <c r="F1546" s="403" t="s">
        <v>7456</v>
      </c>
      <c r="G1546" s="429" t="s">
        <v>7457</v>
      </c>
      <c r="H1546" s="250" t="str">
        <f t="shared" si="70"/>
        <v>фото</v>
      </c>
      <c r="I1546" s="153" t="s">
        <v>7458</v>
      </c>
      <c r="J1546" s="321" t="s">
        <v>169</v>
      </c>
      <c r="K1546" s="322">
        <v>3</v>
      </c>
      <c r="L1546" s="404">
        <v>234.6</v>
      </c>
      <c r="M1546" s="156">
        <v>1</v>
      </c>
      <c r="N1546" s="213"/>
      <c r="O1546" s="157">
        <f t="shared" si="71"/>
        <v>0</v>
      </c>
      <c r="P1546" s="255">
        <v>4607109957905</v>
      </c>
      <c r="Q1546" s="256"/>
      <c r="R1546" s="212" t="s">
        <v>7444</v>
      </c>
    </row>
    <row r="1547" spans="1:18" ht="58.15" customHeight="1">
      <c r="A1547" s="209">
        <v>1534</v>
      </c>
      <c r="B1547" s="211">
        <v>602</v>
      </c>
      <c r="C1547" s="477" t="s">
        <v>7459</v>
      </c>
      <c r="D1547" s="274"/>
      <c r="E1547" s="402" t="s">
        <v>7441</v>
      </c>
      <c r="F1547" s="403" t="s">
        <v>7460</v>
      </c>
      <c r="G1547" s="429" t="s">
        <v>7461</v>
      </c>
      <c r="H1547" s="250" t="str">
        <f t="shared" si="70"/>
        <v>фото</v>
      </c>
      <c r="I1547" s="153" t="s">
        <v>21</v>
      </c>
      <c r="J1547" s="321" t="s">
        <v>169</v>
      </c>
      <c r="K1547" s="322">
        <v>3</v>
      </c>
      <c r="L1547" s="404">
        <v>234.6</v>
      </c>
      <c r="M1547" s="156">
        <v>1</v>
      </c>
      <c r="N1547" s="213"/>
      <c r="O1547" s="157">
        <f t="shared" si="71"/>
        <v>0</v>
      </c>
      <c r="P1547" s="255">
        <v>4607109957912</v>
      </c>
      <c r="Q1547" s="256"/>
      <c r="R1547" s="212" t="s">
        <v>7444</v>
      </c>
    </row>
    <row r="1548" spans="1:18" ht="58.15" customHeight="1">
      <c r="A1548" s="209">
        <v>1535</v>
      </c>
      <c r="B1548" s="211">
        <v>603</v>
      </c>
      <c r="C1548" s="477" t="s">
        <v>7451</v>
      </c>
      <c r="D1548" s="274"/>
      <c r="E1548" s="402" t="s">
        <v>7441</v>
      </c>
      <c r="F1548" s="403" t="s">
        <v>7452</v>
      </c>
      <c r="G1548" s="429" t="s">
        <v>7453</v>
      </c>
      <c r="H1548" s="250" t="str">
        <f t="shared" si="70"/>
        <v>фото</v>
      </c>
      <c r="I1548" s="153" t="s">
        <v>7454</v>
      </c>
      <c r="J1548" s="321" t="s">
        <v>169</v>
      </c>
      <c r="K1548" s="322">
        <v>3</v>
      </c>
      <c r="L1548" s="404">
        <v>234.6</v>
      </c>
      <c r="M1548" s="156">
        <v>1</v>
      </c>
      <c r="N1548" s="213"/>
      <c r="O1548" s="157">
        <f t="shared" si="71"/>
        <v>0</v>
      </c>
      <c r="P1548" s="255">
        <v>4607109957929</v>
      </c>
      <c r="Q1548" s="256"/>
      <c r="R1548" s="212" t="s">
        <v>7444</v>
      </c>
    </row>
    <row r="1549" spans="1:18" ht="58.15" customHeight="1">
      <c r="A1549" s="209">
        <v>1536</v>
      </c>
      <c r="B1549" s="211">
        <v>604</v>
      </c>
      <c r="C1549" s="477" t="s">
        <v>7445</v>
      </c>
      <c r="D1549" s="274"/>
      <c r="E1549" s="402" t="s">
        <v>7441</v>
      </c>
      <c r="F1549" s="403" t="s">
        <v>7446</v>
      </c>
      <c r="G1549" s="429" t="s">
        <v>7447</v>
      </c>
      <c r="H1549" s="250" t="str">
        <f t="shared" si="70"/>
        <v>фото</v>
      </c>
      <c r="I1549" s="153" t="s">
        <v>21</v>
      </c>
      <c r="J1549" s="321" t="s">
        <v>169</v>
      </c>
      <c r="K1549" s="322">
        <v>3</v>
      </c>
      <c r="L1549" s="404">
        <v>234.6</v>
      </c>
      <c r="M1549" s="156">
        <v>1</v>
      </c>
      <c r="N1549" s="213"/>
      <c r="O1549" s="157">
        <f t="shared" si="71"/>
        <v>0</v>
      </c>
      <c r="P1549" s="255">
        <v>4607109957936</v>
      </c>
      <c r="Q1549" s="256"/>
      <c r="R1549" s="212" t="s">
        <v>7444</v>
      </c>
    </row>
    <row r="1550" spans="1:18" ht="58.15" customHeight="1">
      <c r="A1550" s="209">
        <v>1537</v>
      </c>
      <c r="B1550" s="211">
        <v>605</v>
      </c>
      <c r="C1550" s="477" t="s">
        <v>7448</v>
      </c>
      <c r="D1550" s="274"/>
      <c r="E1550" s="402" t="s">
        <v>7441</v>
      </c>
      <c r="F1550" s="403" t="s">
        <v>7449</v>
      </c>
      <c r="G1550" s="429" t="s">
        <v>7450</v>
      </c>
      <c r="H1550" s="250" t="str">
        <f t="shared" si="70"/>
        <v>фото</v>
      </c>
      <c r="I1550" s="153" t="s">
        <v>74</v>
      </c>
      <c r="J1550" s="321" t="s">
        <v>169</v>
      </c>
      <c r="K1550" s="322">
        <v>3</v>
      </c>
      <c r="L1550" s="404">
        <v>234.6</v>
      </c>
      <c r="M1550" s="156">
        <v>1</v>
      </c>
      <c r="N1550" s="213"/>
      <c r="O1550" s="157">
        <f t="shared" si="71"/>
        <v>0</v>
      </c>
      <c r="P1550" s="255">
        <v>4607109957943</v>
      </c>
      <c r="Q1550" s="256"/>
      <c r="R1550" s="212" t="s">
        <v>7444</v>
      </c>
    </row>
    <row r="1551" spans="1:18" ht="58.15" customHeight="1">
      <c r="A1551" s="209">
        <v>1538</v>
      </c>
      <c r="B1551" s="211">
        <v>606</v>
      </c>
      <c r="C1551" s="477" t="s">
        <v>7440</v>
      </c>
      <c r="D1551" s="274"/>
      <c r="E1551" s="402" t="s">
        <v>7441</v>
      </c>
      <c r="F1551" s="403" t="s">
        <v>7442</v>
      </c>
      <c r="G1551" s="429" t="s">
        <v>7443</v>
      </c>
      <c r="H1551" s="250" t="str">
        <f t="shared" si="70"/>
        <v>фото</v>
      </c>
      <c r="I1551" s="153" t="s">
        <v>178</v>
      </c>
      <c r="J1551" s="321" t="s">
        <v>169</v>
      </c>
      <c r="K1551" s="322">
        <v>3</v>
      </c>
      <c r="L1551" s="404">
        <v>234.6</v>
      </c>
      <c r="M1551" s="156">
        <v>1</v>
      </c>
      <c r="N1551" s="213"/>
      <c r="O1551" s="157">
        <f t="shared" si="71"/>
        <v>0</v>
      </c>
      <c r="P1551" s="255">
        <v>4607109957950</v>
      </c>
      <c r="Q1551" s="256"/>
      <c r="R1551" s="212" t="s">
        <v>7444</v>
      </c>
    </row>
    <row r="1552" spans="1:18" ht="58.15" customHeight="1">
      <c r="A1552" s="209">
        <v>1539</v>
      </c>
      <c r="B1552" s="211">
        <v>613</v>
      </c>
      <c r="C1552" s="477" t="s">
        <v>11333</v>
      </c>
      <c r="D1552" s="274"/>
      <c r="E1552" s="402" t="s">
        <v>6876</v>
      </c>
      <c r="F1552" s="403" t="s">
        <v>11073</v>
      </c>
      <c r="G1552" s="429" t="s">
        <v>11074</v>
      </c>
      <c r="H1552" s="250" t="str">
        <f t="shared" si="70"/>
        <v>фото</v>
      </c>
      <c r="I1552" s="153" t="s">
        <v>11213</v>
      </c>
      <c r="J1552" s="321" t="s">
        <v>169</v>
      </c>
      <c r="K1552" s="322">
        <v>1</v>
      </c>
      <c r="L1552" s="404">
        <v>233.4</v>
      </c>
      <c r="M1552" s="156">
        <v>1</v>
      </c>
      <c r="N1552" s="213"/>
      <c r="O1552" s="157">
        <f t="shared" si="71"/>
        <v>0</v>
      </c>
      <c r="P1552" s="255">
        <v>4607109958025</v>
      </c>
      <c r="Q1552" s="256"/>
      <c r="R1552" s="212" t="s">
        <v>6877</v>
      </c>
    </row>
    <row r="1553" spans="1:18" ht="58.15" customHeight="1">
      <c r="A1553" s="209">
        <v>1540</v>
      </c>
      <c r="B1553" s="211">
        <v>614</v>
      </c>
      <c r="C1553" s="477" t="s">
        <v>8750</v>
      </c>
      <c r="D1553" s="274"/>
      <c r="E1553" s="402" t="s">
        <v>6876</v>
      </c>
      <c r="F1553" s="403" t="s">
        <v>6878</v>
      </c>
      <c r="G1553" s="429" t="s">
        <v>6879</v>
      </c>
      <c r="H1553" s="250" t="str">
        <f t="shared" si="70"/>
        <v>фото</v>
      </c>
      <c r="I1553" s="153" t="s">
        <v>6880</v>
      </c>
      <c r="J1553" s="321" t="s">
        <v>169</v>
      </c>
      <c r="K1553" s="322">
        <v>1</v>
      </c>
      <c r="L1553" s="404">
        <v>134.69999999999999</v>
      </c>
      <c r="M1553" s="156">
        <v>1</v>
      </c>
      <c r="N1553" s="213"/>
      <c r="O1553" s="157">
        <f t="shared" si="71"/>
        <v>0</v>
      </c>
      <c r="P1553" s="255">
        <v>4607109958032</v>
      </c>
      <c r="Q1553" s="256"/>
      <c r="R1553" s="212" t="s">
        <v>6877</v>
      </c>
    </row>
    <row r="1554" spans="1:18" ht="58.15" customHeight="1">
      <c r="A1554" s="209">
        <v>1541</v>
      </c>
      <c r="B1554" s="211">
        <v>505</v>
      </c>
      <c r="C1554" s="477" t="s">
        <v>11334</v>
      </c>
      <c r="D1554" s="274"/>
      <c r="E1554" s="402" t="s">
        <v>6876</v>
      </c>
      <c r="F1554" s="403" t="s">
        <v>11075</v>
      </c>
      <c r="G1554" s="429" t="s">
        <v>11076</v>
      </c>
      <c r="H1554" s="250" t="str">
        <f t="shared" si="70"/>
        <v>фото</v>
      </c>
      <c r="I1554" s="153" t="s">
        <v>11214</v>
      </c>
      <c r="J1554" s="321" t="s">
        <v>169</v>
      </c>
      <c r="K1554" s="322">
        <v>1</v>
      </c>
      <c r="L1554" s="404">
        <v>233.4</v>
      </c>
      <c r="M1554" s="156">
        <v>1</v>
      </c>
      <c r="N1554" s="213"/>
      <c r="O1554" s="157">
        <f t="shared" si="71"/>
        <v>0</v>
      </c>
      <c r="P1554" s="255">
        <v>4607109952139</v>
      </c>
      <c r="Q1554" s="256"/>
      <c r="R1554" s="212" t="s">
        <v>6877</v>
      </c>
    </row>
    <row r="1555" spans="1:18" ht="58.35" customHeight="1">
      <c r="A1555" s="209">
        <v>1542</v>
      </c>
      <c r="B1555" s="211">
        <v>6780</v>
      </c>
      <c r="C1555" s="477" t="s">
        <v>9992</v>
      </c>
      <c r="D1555" s="274"/>
      <c r="E1555" s="402" t="s">
        <v>7606</v>
      </c>
      <c r="F1555" s="403" t="s">
        <v>10103</v>
      </c>
      <c r="G1555" s="429" t="s">
        <v>10104</v>
      </c>
      <c r="H1555" s="250" t="str">
        <f t="shared" si="70"/>
        <v>фото</v>
      </c>
      <c r="I1555" s="153" t="s">
        <v>10168</v>
      </c>
      <c r="J1555" s="478" t="s">
        <v>477</v>
      </c>
      <c r="K1555" s="322">
        <v>1</v>
      </c>
      <c r="L1555" s="404">
        <v>230.5</v>
      </c>
      <c r="M1555" s="156">
        <v>1</v>
      </c>
      <c r="N1555" s="213"/>
      <c r="O1555" s="157">
        <f t="shared" si="71"/>
        <v>0</v>
      </c>
      <c r="P1555" s="255">
        <v>4607109939062</v>
      </c>
      <c r="Q1555" s="256">
        <v>2025</v>
      </c>
      <c r="R1555" s="212" t="s">
        <v>7609</v>
      </c>
    </row>
    <row r="1556" spans="1:18" ht="58.15" customHeight="1">
      <c r="A1556" s="209">
        <v>1543</v>
      </c>
      <c r="B1556" s="211">
        <v>3190</v>
      </c>
      <c r="C1556" s="477" t="s">
        <v>7605</v>
      </c>
      <c r="D1556" s="274"/>
      <c r="E1556" s="402" t="s">
        <v>7606</v>
      </c>
      <c r="F1556" s="403" t="s">
        <v>7607</v>
      </c>
      <c r="G1556" s="429" t="s">
        <v>7608</v>
      </c>
      <c r="H1556" s="250" t="str">
        <f t="shared" si="70"/>
        <v>фото</v>
      </c>
      <c r="I1556" s="153" t="s">
        <v>196</v>
      </c>
      <c r="J1556" s="478" t="s">
        <v>477</v>
      </c>
      <c r="K1556" s="322">
        <v>1</v>
      </c>
      <c r="L1556" s="404">
        <v>243.2</v>
      </c>
      <c r="M1556" s="156">
        <v>1</v>
      </c>
      <c r="N1556" s="213"/>
      <c r="O1556" s="157">
        <f t="shared" si="71"/>
        <v>0</v>
      </c>
      <c r="P1556" s="255">
        <v>4607109955697</v>
      </c>
      <c r="Q1556" s="256"/>
      <c r="R1556" s="212" t="s">
        <v>7609</v>
      </c>
    </row>
    <row r="1557" spans="1:18" ht="58.15" customHeight="1">
      <c r="A1557" s="209">
        <v>1544</v>
      </c>
      <c r="B1557" s="211">
        <v>3191</v>
      </c>
      <c r="C1557" s="477" t="s">
        <v>7610</v>
      </c>
      <c r="D1557" s="274"/>
      <c r="E1557" s="402" t="s">
        <v>7606</v>
      </c>
      <c r="F1557" s="403" t="s">
        <v>7611</v>
      </c>
      <c r="G1557" s="429" t="s">
        <v>7612</v>
      </c>
      <c r="H1557" s="250" t="str">
        <f t="shared" si="70"/>
        <v>фото</v>
      </c>
      <c r="I1557" s="153" t="s">
        <v>7613</v>
      </c>
      <c r="J1557" s="478" t="s">
        <v>477</v>
      </c>
      <c r="K1557" s="322">
        <v>1</v>
      </c>
      <c r="L1557" s="404">
        <v>248.6</v>
      </c>
      <c r="M1557" s="156">
        <v>1</v>
      </c>
      <c r="N1557" s="213"/>
      <c r="O1557" s="157">
        <f t="shared" si="71"/>
        <v>0</v>
      </c>
      <c r="P1557" s="255">
        <v>4607109955703</v>
      </c>
      <c r="Q1557" s="256"/>
      <c r="R1557" s="212" t="s">
        <v>7609</v>
      </c>
    </row>
    <row r="1558" spans="1:18" ht="58.15" customHeight="1">
      <c r="A1558" s="209">
        <v>1545</v>
      </c>
      <c r="B1558" s="211">
        <v>3194</v>
      </c>
      <c r="C1558" s="477" t="s">
        <v>7617</v>
      </c>
      <c r="D1558" s="274"/>
      <c r="E1558" s="402" t="s">
        <v>7606</v>
      </c>
      <c r="F1558" s="403" t="s">
        <v>7618</v>
      </c>
      <c r="G1558" s="429" t="s">
        <v>7619</v>
      </c>
      <c r="H1558" s="250" t="str">
        <f t="shared" si="70"/>
        <v>фото</v>
      </c>
      <c r="I1558" s="153" t="s">
        <v>7620</v>
      </c>
      <c r="J1558" s="478" t="s">
        <v>477</v>
      </c>
      <c r="K1558" s="322">
        <v>1</v>
      </c>
      <c r="L1558" s="404">
        <v>240.7</v>
      </c>
      <c r="M1558" s="156">
        <v>1</v>
      </c>
      <c r="N1558" s="213"/>
      <c r="O1558" s="157">
        <f t="shared" si="71"/>
        <v>0</v>
      </c>
      <c r="P1558" s="255">
        <v>4607109955727</v>
      </c>
      <c r="Q1558" s="256"/>
      <c r="R1558" s="212" t="s">
        <v>7621</v>
      </c>
    </row>
    <row r="1559" spans="1:18" ht="58.15" customHeight="1">
      <c r="A1559" s="209">
        <v>1546</v>
      </c>
      <c r="B1559" s="211">
        <v>3193</v>
      </c>
      <c r="C1559" s="477" t="s">
        <v>7614</v>
      </c>
      <c r="D1559" s="274"/>
      <c r="E1559" s="402" t="s">
        <v>7606</v>
      </c>
      <c r="F1559" s="403" t="s">
        <v>7166</v>
      </c>
      <c r="G1559" s="429" t="s">
        <v>7615</v>
      </c>
      <c r="H1559" s="250" t="str">
        <f t="shared" si="70"/>
        <v>фото</v>
      </c>
      <c r="I1559" s="153" t="s">
        <v>7616</v>
      </c>
      <c r="J1559" s="478" t="s">
        <v>477</v>
      </c>
      <c r="K1559" s="322">
        <v>1</v>
      </c>
      <c r="L1559" s="404">
        <v>240.7</v>
      </c>
      <c r="M1559" s="156">
        <v>1</v>
      </c>
      <c r="N1559" s="213"/>
      <c r="O1559" s="157">
        <f t="shared" si="71"/>
        <v>0</v>
      </c>
      <c r="P1559" s="255">
        <v>4607109955734</v>
      </c>
      <c r="Q1559" s="256"/>
      <c r="R1559" s="212" t="s">
        <v>7609</v>
      </c>
    </row>
    <row r="1560" spans="1:18" ht="58.15" customHeight="1">
      <c r="A1560" s="209">
        <v>1547</v>
      </c>
      <c r="B1560" s="211">
        <v>16303</v>
      </c>
      <c r="C1560" s="477" t="s">
        <v>7622</v>
      </c>
      <c r="D1560" s="274"/>
      <c r="E1560" s="402" t="s">
        <v>7606</v>
      </c>
      <c r="F1560" s="403" t="s">
        <v>7623</v>
      </c>
      <c r="G1560" s="429" t="s">
        <v>8179</v>
      </c>
      <c r="H1560" s="250" t="str">
        <f t="shared" si="70"/>
        <v>фото</v>
      </c>
      <c r="I1560" s="153" t="s">
        <v>7624</v>
      </c>
      <c r="J1560" s="478" t="s">
        <v>477</v>
      </c>
      <c r="K1560" s="322">
        <v>1</v>
      </c>
      <c r="L1560" s="404">
        <v>304.70000000000005</v>
      </c>
      <c r="M1560" s="156">
        <v>1</v>
      </c>
      <c r="N1560" s="213"/>
      <c r="O1560" s="157">
        <f t="shared" si="71"/>
        <v>0</v>
      </c>
      <c r="P1560" s="255">
        <v>4607109913314</v>
      </c>
      <c r="Q1560" s="256"/>
      <c r="R1560" s="212" t="s">
        <v>7609</v>
      </c>
    </row>
    <row r="1561" spans="1:18" ht="58.15" customHeight="1">
      <c r="A1561" s="209">
        <v>1548</v>
      </c>
      <c r="B1561" s="211">
        <v>16304</v>
      </c>
      <c r="C1561" s="477" t="s">
        <v>7625</v>
      </c>
      <c r="D1561" s="274"/>
      <c r="E1561" s="402" t="s">
        <v>7606</v>
      </c>
      <c r="F1561" s="403" t="s">
        <v>7626</v>
      </c>
      <c r="G1561" s="429" t="s">
        <v>8180</v>
      </c>
      <c r="H1561" s="250" t="str">
        <f t="shared" si="70"/>
        <v>фото</v>
      </c>
      <c r="I1561" s="153" t="s">
        <v>7627</v>
      </c>
      <c r="J1561" s="478" t="s">
        <v>477</v>
      </c>
      <c r="K1561" s="322">
        <v>1</v>
      </c>
      <c r="L1561" s="404">
        <v>301.8</v>
      </c>
      <c r="M1561" s="156">
        <v>1</v>
      </c>
      <c r="N1561" s="213"/>
      <c r="O1561" s="157">
        <f t="shared" si="71"/>
        <v>0</v>
      </c>
      <c r="P1561" s="255">
        <v>4607109913307</v>
      </c>
      <c r="Q1561" s="256"/>
      <c r="R1561" s="212" t="s">
        <v>7609</v>
      </c>
    </row>
    <row r="1562" spans="1:18" ht="58.15" customHeight="1">
      <c r="A1562" s="209">
        <v>1549</v>
      </c>
      <c r="B1562" s="211">
        <v>4732</v>
      </c>
      <c r="C1562" s="477" t="s">
        <v>7628</v>
      </c>
      <c r="D1562" s="274"/>
      <c r="E1562" s="402" t="s">
        <v>7606</v>
      </c>
      <c r="F1562" s="403" t="s">
        <v>7629</v>
      </c>
      <c r="G1562" s="429" t="s">
        <v>7630</v>
      </c>
      <c r="H1562" s="250" t="str">
        <f t="shared" si="70"/>
        <v>фото</v>
      </c>
      <c r="I1562" s="153" t="s">
        <v>7631</v>
      </c>
      <c r="J1562" s="478" t="s">
        <v>477</v>
      </c>
      <c r="K1562" s="322">
        <v>1</v>
      </c>
      <c r="L1562" s="404">
        <v>240.7</v>
      </c>
      <c r="M1562" s="156">
        <v>1</v>
      </c>
      <c r="N1562" s="213"/>
      <c r="O1562" s="157">
        <f t="shared" si="71"/>
        <v>0</v>
      </c>
      <c r="P1562" s="255">
        <v>4607109991534</v>
      </c>
      <c r="Q1562" s="256"/>
      <c r="R1562" s="212" t="s">
        <v>7621</v>
      </c>
    </row>
    <row r="1563" spans="1:18" ht="58.35" customHeight="1">
      <c r="A1563" s="209">
        <v>1550</v>
      </c>
      <c r="B1563" s="211">
        <v>13323</v>
      </c>
      <c r="C1563" s="477" t="s">
        <v>7482</v>
      </c>
      <c r="D1563" s="274"/>
      <c r="E1563" s="402" t="s">
        <v>7483</v>
      </c>
      <c r="F1563" s="403" t="s">
        <v>7484</v>
      </c>
      <c r="G1563" s="429" t="s">
        <v>7485</v>
      </c>
      <c r="H1563" s="250" t="str">
        <f t="shared" si="70"/>
        <v>фото</v>
      </c>
      <c r="I1563" s="153" t="s">
        <v>7486</v>
      </c>
      <c r="J1563" s="321" t="s">
        <v>169</v>
      </c>
      <c r="K1563" s="322">
        <v>1</v>
      </c>
      <c r="L1563" s="404">
        <v>267.10000000000002</v>
      </c>
      <c r="M1563" s="156">
        <v>1</v>
      </c>
      <c r="N1563" s="213"/>
      <c r="O1563" s="157">
        <f t="shared" si="71"/>
        <v>0</v>
      </c>
      <c r="P1563" s="255">
        <v>4607109920923</v>
      </c>
      <c r="Q1563" s="256"/>
      <c r="R1563" s="212" t="s">
        <v>7487</v>
      </c>
    </row>
    <row r="1564" spans="1:18" ht="58.15" customHeight="1">
      <c r="A1564" s="209">
        <v>1551</v>
      </c>
      <c r="B1564" s="211">
        <v>16295</v>
      </c>
      <c r="C1564" s="477" t="s">
        <v>7492</v>
      </c>
      <c r="D1564" s="274"/>
      <c r="E1564" s="402" t="s">
        <v>7483</v>
      </c>
      <c r="F1564" s="403" t="s">
        <v>7493</v>
      </c>
      <c r="G1564" s="429" t="s">
        <v>8175</v>
      </c>
      <c r="H1564" s="250" t="str">
        <f t="shared" si="70"/>
        <v>фото</v>
      </c>
      <c r="I1564" s="153" t="s">
        <v>7494</v>
      </c>
      <c r="J1564" s="321" t="s">
        <v>169</v>
      </c>
      <c r="K1564" s="322">
        <v>1</v>
      </c>
      <c r="L1564" s="404">
        <v>267.10000000000002</v>
      </c>
      <c r="M1564" s="156">
        <v>1</v>
      </c>
      <c r="N1564" s="213"/>
      <c r="O1564" s="157">
        <f t="shared" si="71"/>
        <v>0</v>
      </c>
      <c r="P1564" s="255">
        <v>4607109913390</v>
      </c>
      <c r="Q1564" s="256"/>
      <c r="R1564" s="212" t="s">
        <v>7487</v>
      </c>
    </row>
    <row r="1565" spans="1:18" ht="58.15" customHeight="1">
      <c r="A1565" s="209">
        <v>1552</v>
      </c>
      <c r="B1565" s="211">
        <v>674</v>
      </c>
      <c r="C1565" s="477" t="s">
        <v>8304</v>
      </c>
      <c r="D1565" s="274"/>
      <c r="E1565" s="402" t="s">
        <v>7483</v>
      </c>
      <c r="F1565" s="403" t="s">
        <v>8176</v>
      </c>
      <c r="G1565" s="429" t="s">
        <v>8177</v>
      </c>
      <c r="H1565" s="250" t="str">
        <f t="shared" si="70"/>
        <v>фото</v>
      </c>
      <c r="I1565" s="153" t="s">
        <v>8243</v>
      </c>
      <c r="J1565" s="321" t="s">
        <v>169</v>
      </c>
      <c r="K1565" s="322">
        <v>1</v>
      </c>
      <c r="L1565" s="404">
        <v>267.10000000000002</v>
      </c>
      <c r="M1565" s="156">
        <v>1</v>
      </c>
      <c r="N1565" s="213"/>
      <c r="O1565" s="157">
        <f t="shared" si="71"/>
        <v>0</v>
      </c>
      <c r="P1565" s="255">
        <v>4607109928394</v>
      </c>
      <c r="Q1565" s="256"/>
      <c r="R1565" s="212" t="s">
        <v>7487</v>
      </c>
    </row>
    <row r="1566" spans="1:18" ht="58.15" customHeight="1">
      <c r="A1566" s="209">
        <v>1553</v>
      </c>
      <c r="B1566" s="211">
        <v>16296</v>
      </c>
      <c r="C1566" s="477" t="s">
        <v>7495</v>
      </c>
      <c r="D1566" s="274"/>
      <c r="E1566" s="402" t="s">
        <v>7483</v>
      </c>
      <c r="F1566" s="403" t="s">
        <v>7496</v>
      </c>
      <c r="G1566" s="429" t="s">
        <v>8178</v>
      </c>
      <c r="H1566" s="250" t="str">
        <f t="shared" si="70"/>
        <v>фото</v>
      </c>
      <c r="I1566" s="153" t="s">
        <v>7497</v>
      </c>
      <c r="J1566" s="321" t="s">
        <v>169</v>
      </c>
      <c r="K1566" s="322">
        <v>1</v>
      </c>
      <c r="L1566" s="404">
        <v>267.10000000000002</v>
      </c>
      <c r="M1566" s="156">
        <v>1</v>
      </c>
      <c r="N1566" s="213"/>
      <c r="O1566" s="157">
        <f t="shared" si="71"/>
        <v>0</v>
      </c>
      <c r="P1566" s="255">
        <v>4607109913383</v>
      </c>
      <c r="Q1566" s="256"/>
      <c r="R1566" s="212" t="s">
        <v>7487</v>
      </c>
    </row>
    <row r="1567" spans="1:18" ht="58.15" customHeight="1">
      <c r="A1567" s="209">
        <v>1554</v>
      </c>
      <c r="B1567" s="211">
        <v>13325</v>
      </c>
      <c r="C1567" s="477" t="s">
        <v>7488</v>
      </c>
      <c r="D1567" s="274"/>
      <c r="E1567" s="402" t="s">
        <v>7483</v>
      </c>
      <c r="F1567" s="403" t="s">
        <v>7489</v>
      </c>
      <c r="G1567" s="429" t="s">
        <v>7490</v>
      </c>
      <c r="H1567" s="250" t="str">
        <f t="shared" ref="H1567:H1630" si="72">HYPERLINK("https://www.gardenbulbs.ru/images/vesna_CL/thumbnails/"&amp;C1567&amp;".jpg","фото")</f>
        <v>фото</v>
      </c>
      <c r="I1567" s="153" t="s">
        <v>7491</v>
      </c>
      <c r="J1567" s="321" t="s">
        <v>169</v>
      </c>
      <c r="K1567" s="322">
        <v>1</v>
      </c>
      <c r="L1567" s="404">
        <v>267.10000000000002</v>
      </c>
      <c r="M1567" s="156">
        <v>1</v>
      </c>
      <c r="N1567" s="213"/>
      <c r="O1567" s="157">
        <f t="shared" ref="O1567:O1630" si="73">IF(ISERROR(L1567*N1567),0,L1567*N1567)</f>
        <v>0</v>
      </c>
      <c r="P1567" s="255">
        <v>4607109920909</v>
      </c>
      <c r="Q1567" s="256"/>
      <c r="R1567" s="212" t="s">
        <v>7487</v>
      </c>
    </row>
    <row r="1568" spans="1:18" ht="58.15" customHeight="1">
      <c r="A1568" s="209">
        <v>1555</v>
      </c>
      <c r="B1568" s="211">
        <v>618</v>
      </c>
      <c r="C1568" s="477" t="s">
        <v>7498</v>
      </c>
      <c r="D1568" s="274"/>
      <c r="E1568" s="402" t="s">
        <v>7483</v>
      </c>
      <c r="F1568" s="403" t="s">
        <v>7499</v>
      </c>
      <c r="G1568" s="429" t="s">
        <v>7500</v>
      </c>
      <c r="H1568" s="250" t="str">
        <f t="shared" si="72"/>
        <v>фото</v>
      </c>
      <c r="I1568" s="153" t="s">
        <v>195</v>
      </c>
      <c r="J1568" s="321" t="s">
        <v>169</v>
      </c>
      <c r="K1568" s="322">
        <v>1</v>
      </c>
      <c r="L1568" s="404">
        <v>197.9</v>
      </c>
      <c r="M1568" s="156">
        <v>1</v>
      </c>
      <c r="N1568" s="213"/>
      <c r="O1568" s="157">
        <f t="shared" si="73"/>
        <v>0</v>
      </c>
      <c r="P1568" s="255">
        <v>4607109958063</v>
      </c>
      <c r="Q1568" s="256"/>
      <c r="R1568" s="212" t="s">
        <v>7487</v>
      </c>
    </row>
    <row r="1569" spans="1:18" ht="58.15" customHeight="1">
      <c r="A1569" s="209">
        <v>1556</v>
      </c>
      <c r="B1569" s="211">
        <v>1800</v>
      </c>
      <c r="C1569" s="477" t="s">
        <v>7509</v>
      </c>
      <c r="D1569" s="274"/>
      <c r="E1569" s="402" t="s">
        <v>7483</v>
      </c>
      <c r="F1569" s="403" t="s">
        <v>2097</v>
      </c>
      <c r="G1569" s="429" t="s">
        <v>7510</v>
      </c>
      <c r="H1569" s="250" t="str">
        <f t="shared" si="72"/>
        <v>фото</v>
      </c>
      <c r="I1569" s="153" t="s">
        <v>7511</v>
      </c>
      <c r="J1569" s="321" t="s">
        <v>169</v>
      </c>
      <c r="K1569" s="322">
        <v>1</v>
      </c>
      <c r="L1569" s="404">
        <v>203.29999999999998</v>
      </c>
      <c r="M1569" s="156">
        <v>1</v>
      </c>
      <c r="N1569" s="213"/>
      <c r="O1569" s="157">
        <f t="shared" si="73"/>
        <v>0</v>
      </c>
      <c r="P1569" s="255">
        <v>4607109958070</v>
      </c>
      <c r="Q1569" s="256"/>
      <c r="R1569" s="212" t="s">
        <v>7487</v>
      </c>
    </row>
    <row r="1570" spans="1:18" ht="58.15" customHeight="1">
      <c r="A1570" s="209">
        <v>1557</v>
      </c>
      <c r="B1570" s="211">
        <v>4664</v>
      </c>
      <c r="C1570" s="477" t="s">
        <v>7505</v>
      </c>
      <c r="D1570" s="274"/>
      <c r="E1570" s="402" t="s">
        <v>7483</v>
      </c>
      <c r="F1570" s="403" t="s">
        <v>7506</v>
      </c>
      <c r="G1570" s="429" t="s">
        <v>7507</v>
      </c>
      <c r="H1570" s="250" t="str">
        <f t="shared" si="72"/>
        <v>фото</v>
      </c>
      <c r="I1570" s="153" t="s">
        <v>7508</v>
      </c>
      <c r="J1570" s="321" t="s">
        <v>169</v>
      </c>
      <c r="K1570" s="322">
        <v>1</v>
      </c>
      <c r="L1570" s="404">
        <v>197.9</v>
      </c>
      <c r="M1570" s="156">
        <v>1</v>
      </c>
      <c r="N1570" s="213"/>
      <c r="O1570" s="157">
        <f t="shared" si="73"/>
        <v>0</v>
      </c>
      <c r="P1570" s="255">
        <v>4607109990858</v>
      </c>
      <c r="Q1570" s="256"/>
      <c r="R1570" s="212" t="s">
        <v>7487</v>
      </c>
    </row>
    <row r="1571" spans="1:18" ht="58.15" customHeight="1">
      <c r="A1571" s="209">
        <v>1558</v>
      </c>
      <c r="B1571" s="211">
        <v>10836</v>
      </c>
      <c r="C1571" s="477" t="s">
        <v>7501</v>
      </c>
      <c r="D1571" s="274"/>
      <c r="E1571" s="402" t="s">
        <v>7483</v>
      </c>
      <c r="F1571" s="403" t="s">
        <v>7502</v>
      </c>
      <c r="G1571" s="429" t="s">
        <v>7503</v>
      </c>
      <c r="H1571" s="250" t="str">
        <f t="shared" si="72"/>
        <v>фото</v>
      </c>
      <c r="I1571" s="153" t="s">
        <v>7504</v>
      </c>
      <c r="J1571" s="321" t="s">
        <v>169</v>
      </c>
      <c r="K1571" s="322">
        <v>1</v>
      </c>
      <c r="L1571" s="404">
        <v>197.9</v>
      </c>
      <c r="M1571" s="156">
        <v>1</v>
      </c>
      <c r="N1571" s="213"/>
      <c r="O1571" s="157">
        <f t="shared" si="73"/>
        <v>0</v>
      </c>
      <c r="P1571" s="255">
        <v>4607109925010</v>
      </c>
      <c r="Q1571" s="256"/>
      <c r="R1571" s="212" t="s">
        <v>7487</v>
      </c>
    </row>
    <row r="1572" spans="1:18" ht="58.15" customHeight="1">
      <c r="A1572" s="209">
        <v>1559</v>
      </c>
      <c r="B1572" s="211">
        <v>6332</v>
      </c>
      <c r="C1572" s="477" t="s">
        <v>7512</v>
      </c>
      <c r="D1572" s="274"/>
      <c r="E1572" s="402" t="s">
        <v>7483</v>
      </c>
      <c r="F1572" s="403" t="s">
        <v>7513</v>
      </c>
      <c r="G1572" s="429" t="s">
        <v>7514</v>
      </c>
      <c r="H1572" s="250" t="str">
        <f t="shared" si="72"/>
        <v>фото</v>
      </c>
      <c r="I1572" s="153" t="s">
        <v>7515</v>
      </c>
      <c r="J1572" s="321" t="s">
        <v>169</v>
      </c>
      <c r="K1572" s="322">
        <v>1</v>
      </c>
      <c r="L1572" s="404">
        <v>206</v>
      </c>
      <c r="M1572" s="156">
        <v>1</v>
      </c>
      <c r="N1572" s="213"/>
      <c r="O1572" s="157">
        <f t="shared" si="73"/>
        <v>0</v>
      </c>
      <c r="P1572" s="255">
        <v>4607109932193</v>
      </c>
      <c r="Q1572" s="256"/>
      <c r="R1572" s="212" t="s">
        <v>7487</v>
      </c>
    </row>
    <row r="1573" spans="1:18" ht="58.15" customHeight="1">
      <c r="A1573" s="209">
        <v>1560</v>
      </c>
      <c r="B1573" s="211">
        <v>2538</v>
      </c>
      <c r="C1573" s="477" t="s">
        <v>7254</v>
      </c>
      <c r="D1573" s="274"/>
      <c r="E1573" s="402" t="s">
        <v>7255</v>
      </c>
      <c r="F1573" s="403" t="s">
        <v>7256</v>
      </c>
      <c r="G1573" s="429" t="s">
        <v>7257</v>
      </c>
      <c r="H1573" s="250" t="str">
        <f t="shared" si="72"/>
        <v>фото</v>
      </c>
      <c r="I1573" s="153" t="s">
        <v>7258</v>
      </c>
      <c r="J1573" s="321" t="s">
        <v>169</v>
      </c>
      <c r="K1573" s="322">
        <v>1</v>
      </c>
      <c r="L1573" s="404">
        <v>262.70000000000005</v>
      </c>
      <c r="M1573" s="156">
        <v>1</v>
      </c>
      <c r="N1573" s="213"/>
      <c r="O1573" s="157">
        <f t="shared" si="73"/>
        <v>0</v>
      </c>
      <c r="P1573" s="255">
        <v>4607109975091</v>
      </c>
      <c r="Q1573" s="256"/>
      <c r="R1573" s="212" t="s">
        <v>7259</v>
      </c>
    </row>
    <row r="1574" spans="1:18" ht="58.15" customHeight="1">
      <c r="A1574" s="209">
        <v>1561</v>
      </c>
      <c r="B1574" s="211">
        <v>4211</v>
      </c>
      <c r="C1574" s="477" t="s">
        <v>7367</v>
      </c>
      <c r="D1574" s="274"/>
      <c r="E1574" s="402" t="s">
        <v>7365</v>
      </c>
      <c r="F1574" s="403" t="s">
        <v>7368</v>
      </c>
      <c r="G1574" s="429" t="s">
        <v>7369</v>
      </c>
      <c r="H1574" s="250" t="str">
        <f t="shared" si="72"/>
        <v>фото</v>
      </c>
      <c r="I1574" s="153" t="s">
        <v>7370</v>
      </c>
      <c r="J1574" s="321" t="s">
        <v>169</v>
      </c>
      <c r="K1574" s="322">
        <v>1</v>
      </c>
      <c r="L1574" s="404">
        <v>334.8</v>
      </c>
      <c r="M1574" s="156">
        <v>1</v>
      </c>
      <c r="N1574" s="213"/>
      <c r="O1574" s="157">
        <f t="shared" si="73"/>
        <v>0</v>
      </c>
      <c r="P1574" s="255">
        <v>4607109984291</v>
      </c>
      <c r="Q1574" s="256"/>
      <c r="R1574" s="212" t="s">
        <v>7366</v>
      </c>
    </row>
    <row r="1575" spans="1:18" ht="58.15" customHeight="1">
      <c r="A1575" s="209">
        <v>1562</v>
      </c>
      <c r="B1575" s="211">
        <v>13322</v>
      </c>
      <c r="C1575" s="477" t="s">
        <v>7379</v>
      </c>
      <c r="D1575" s="274"/>
      <c r="E1575" s="402" t="s">
        <v>7365</v>
      </c>
      <c r="F1575" s="403" t="s">
        <v>7380</v>
      </c>
      <c r="G1575" s="429" t="s">
        <v>7381</v>
      </c>
      <c r="H1575" s="250" t="str">
        <f t="shared" si="72"/>
        <v>фото</v>
      </c>
      <c r="I1575" s="153" t="s">
        <v>7382</v>
      </c>
      <c r="J1575" s="321" t="s">
        <v>169</v>
      </c>
      <c r="K1575" s="322">
        <v>1</v>
      </c>
      <c r="L1575" s="404">
        <v>249.4</v>
      </c>
      <c r="M1575" s="156">
        <v>1</v>
      </c>
      <c r="N1575" s="213"/>
      <c r="O1575" s="157">
        <f t="shared" si="73"/>
        <v>0</v>
      </c>
      <c r="P1575" s="255">
        <v>4607109920930</v>
      </c>
      <c r="Q1575" s="256"/>
      <c r="R1575" s="212" t="s">
        <v>7366</v>
      </c>
    </row>
    <row r="1576" spans="1:18" ht="58.15" customHeight="1">
      <c r="A1576" s="209">
        <v>1563</v>
      </c>
      <c r="B1576" s="211">
        <v>13321</v>
      </c>
      <c r="C1576" s="477" t="s">
        <v>7375</v>
      </c>
      <c r="D1576" s="274"/>
      <c r="E1576" s="402" t="s">
        <v>7365</v>
      </c>
      <c r="F1576" s="403" t="s">
        <v>7376</v>
      </c>
      <c r="G1576" s="429" t="s">
        <v>7377</v>
      </c>
      <c r="H1576" s="250" t="str">
        <f t="shared" si="72"/>
        <v>фото</v>
      </c>
      <c r="I1576" s="153" t="s">
        <v>7378</v>
      </c>
      <c r="J1576" s="321" t="s">
        <v>169</v>
      </c>
      <c r="K1576" s="322">
        <v>1</v>
      </c>
      <c r="L1576" s="404">
        <v>267.90000000000003</v>
      </c>
      <c r="M1576" s="156">
        <v>1</v>
      </c>
      <c r="N1576" s="213"/>
      <c r="O1576" s="157">
        <f t="shared" si="73"/>
        <v>0</v>
      </c>
      <c r="P1576" s="255">
        <v>4607109920947</v>
      </c>
      <c r="Q1576" s="256"/>
      <c r="R1576" s="212" t="s">
        <v>7366</v>
      </c>
    </row>
    <row r="1577" spans="1:18" ht="58.15" customHeight="1">
      <c r="A1577" s="209">
        <v>1564</v>
      </c>
      <c r="B1577" s="211">
        <v>4645</v>
      </c>
      <c r="C1577" s="477" t="s">
        <v>7383</v>
      </c>
      <c r="D1577" s="274"/>
      <c r="E1577" s="402" t="s">
        <v>7365</v>
      </c>
      <c r="F1577" s="403" t="s">
        <v>7384</v>
      </c>
      <c r="G1577" s="429" t="s">
        <v>7385</v>
      </c>
      <c r="H1577" s="250" t="str">
        <f t="shared" si="72"/>
        <v>фото</v>
      </c>
      <c r="I1577" s="153" t="s">
        <v>7386</v>
      </c>
      <c r="J1577" s="321" t="s">
        <v>169</v>
      </c>
      <c r="K1577" s="322">
        <v>1</v>
      </c>
      <c r="L1577" s="404">
        <v>158.1</v>
      </c>
      <c r="M1577" s="156">
        <v>1</v>
      </c>
      <c r="N1577" s="213"/>
      <c r="O1577" s="157">
        <f t="shared" si="73"/>
        <v>0</v>
      </c>
      <c r="P1577" s="255">
        <v>4607109990667</v>
      </c>
      <c r="Q1577" s="256"/>
      <c r="R1577" s="212" t="s">
        <v>7366</v>
      </c>
    </row>
    <row r="1578" spans="1:18" ht="58.15" customHeight="1">
      <c r="A1578" s="209">
        <v>1565</v>
      </c>
      <c r="B1578" s="211">
        <v>2749</v>
      </c>
      <c r="C1578" s="477" t="s">
        <v>7387</v>
      </c>
      <c r="D1578" s="274"/>
      <c r="E1578" s="402" t="s">
        <v>7365</v>
      </c>
      <c r="F1578" s="403" t="s">
        <v>7388</v>
      </c>
      <c r="G1578" s="429" t="s">
        <v>7389</v>
      </c>
      <c r="H1578" s="250" t="str">
        <f t="shared" si="72"/>
        <v>фото</v>
      </c>
      <c r="I1578" s="153" t="s">
        <v>7390</v>
      </c>
      <c r="J1578" s="321" t="s">
        <v>169</v>
      </c>
      <c r="K1578" s="322">
        <v>1</v>
      </c>
      <c r="L1578" s="404">
        <v>246.79999999999998</v>
      </c>
      <c r="M1578" s="156">
        <v>1</v>
      </c>
      <c r="N1578" s="213"/>
      <c r="O1578" s="157">
        <f t="shared" si="73"/>
        <v>0</v>
      </c>
      <c r="P1578" s="255">
        <v>4607109976951</v>
      </c>
      <c r="Q1578" s="256"/>
      <c r="R1578" s="212" t="s">
        <v>7391</v>
      </c>
    </row>
    <row r="1579" spans="1:18" ht="58.15" customHeight="1">
      <c r="A1579" s="209">
        <v>1566</v>
      </c>
      <c r="B1579" s="211">
        <v>1804</v>
      </c>
      <c r="C1579" s="477" t="s">
        <v>7371</v>
      </c>
      <c r="D1579" s="274"/>
      <c r="E1579" s="402" t="s">
        <v>7365</v>
      </c>
      <c r="F1579" s="403" t="s">
        <v>7372</v>
      </c>
      <c r="G1579" s="429" t="s">
        <v>7373</v>
      </c>
      <c r="H1579" s="250" t="str">
        <f t="shared" si="72"/>
        <v>фото</v>
      </c>
      <c r="I1579" s="153" t="s">
        <v>7374</v>
      </c>
      <c r="J1579" s="321" t="s">
        <v>169</v>
      </c>
      <c r="K1579" s="322">
        <v>1</v>
      </c>
      <c r="L1579" s="404">
        <v>284.10000000000002</v>
      </c>
      <c r="M1579" s="156">
        <v>1</v>
      </c>
      <c r="N1579" s="213"/>
      <c r="O1579" s="157">
        <f t="shared" si="73"/>
        <v>0</v>
      </c>
      <c r="P1579" s="255">
        <v>4607109958469</v>
      </c>
      <c r="Q1579" s="256"/>
      <c r="R1579" s="212" t="s">
        <v>7366</v>
      </c>
    </row>
    <row r="1580" spans="1:18" ht="58.15" customHeight="1">
      <c r="A1580" s="209">
        <v>1567</v>
      </c>
      <c r="B1580" s="211">
        <v>16311</v>
      </c>
      <c r="C1580" s="477" t="s">
        <v>7691</v>
      </c>
      <c r="D1580" s="274"/>
      <c r="E1580" s="402" t="s">
        <v>7692</v>
      </c>
      <c r="F1580" s="403" t="s">
        <v>5452</v>
      </c>
      <c r="G1580" s="429" t="s">
        <v>5453</v>
      </c>
      <c r="H1580" s="250" t="str">
        <f t="shared" si="72"/>
        <v>фото</v>
      </c>
      <c r="I1580" s="153" t="s">
        <v>7693</v>
      </c>
      <c r="J1580" s="321" t="s">
        <v>169</v>
      </c>
      <c r="K1580" s="322">
        <v>1</v>
      </c>
      <c r="L1580" s="404">
        <v>387.90000000000003</v>
      </c>
      <c r="M1580" s="156">
        <v>1</v>
      </c>
      <c r="N1580" s="213"/>
      <c r="O1580" s="157">
        <f t="shared" si="73"/>
        <v>0</v>
      </c>
      <c r="P1580" s="255">
        <v>4607109913239</v>
      </c>
      <c r="Q1580" s="256"/>
      <c r="R1580" s="212" t="s">
        <v>7694</v>
      </c>
    </row>
    <row r="1581" spans="1:18" ht="47.85" customHeight="1">
      <c r="A1581" s="209">
        <v>1568</v>
      </c>
      <c r="B1581" s="211">
        <v>16277</v>
      </c>
      <c r="C1581" s="477" t="s">
        <v>11335</v>
      </c>
      <c r="D1581" s="274"/>
      <c r="E1581" s="486" t="s">
        <v>7692</v>
      </c>
      <c r="F1581" s="487" t="s">
        <v>398</v>
      </c>
      <c r="G1581" s="488" t="s">
        <v>598</v>
      </c>
      <c r="H1581" s="250" t="str">
        <f t="shared" si="72"/>
        <v>фото</v>
      </c>
      <c r="I1581" s="153" t="s">
        <v>11215</v>
      </c>
      <c r="J1581" s="321" t="s">
        <v>169</v>
      </c>
      <c r="K1581" s="322">
        <v>1</v>
      </c>
      <c r="L1581" s="404">
        <v>340</v>
      </c>
      <c r="M1581" s="156">
        <v>1</v>
      </c>
      <c r="N1581" s="213"/>
      <c r="O1581" s="157">
        <f t="shared" si="73"/>
        <v>0</v>
      </c>
      <c r="P1581" s="255">
        <v>4607109981931</v>
      </c>
      <c r="Q1581" s="164" t="s">
        <v>190</v>
      </c>
      <c r="R1581" s="212" t="s">
        <v>7698</v>
      </c>
    </row>
    <row r="1582" spans="1:18" ht="58.15" customHeight="1">
      <c r="A1582" s="209">
        <v>1569</v>
      </c>
      <c r="B1582" s="211">
        <v>13327</v>
      </c>
      <c r="C1582" s="477" t="s">
        <v>7699</v>
      </c>
      <c r="D1582" s="274"/>
      <c r="E1582" s="402" t="s">
        <v>7692</v>
      </c>
      <c r="F1582" s="403" t="s">
        <v>7700</v>
      </c>
      <c r="G1582" s="429" t="s">
        <v>7701</v>
      </c>
      <c r="H1582" s="250" t="str">
        <f t="shared" si="72"/>
        <v>фото</v>
      </c>
      <c r="I1582" s="153" t="s">
        <v>7702</v>
      </c>
      <c r="J1582" s="321" t="s">
        <v>169</v>
      </c>
      <c r="K1582" s="322">
        <v>1</v>
      </c>
      <c r="L1582" s="404">
        <v>398.70000000000005</v>
      </c>
      <c r="M1582" s="156">
        <v>1</v>
      </c>
      <c r="N1582" s="213"/>
      <c r="O1582" s="157">
        <f t="shared" si="73"/>
        <v>0</v>
      </c>
      <c r="P1582" s="255">
        <v>4607109920886</v>
      </c>
      <c r="Q1582" s="256"/>
      <c r="R1582" s="212" t="s">
        <v>7698</v>
      </c>
    </row>
    <row r="1583" spans="1:18" ht="58.15" customHeight="1">
      <c r="A1583" s="209">
        <v>1570</v>
      </c>
      <c r="B1583" s="211">
        <v>10848</v>
      </c>
      <c r="C1583" s="477" t="s">
        <v>11336</v>
      </c>
      <c r="D1583" s="274"/>
      <c r="E1583" s="402" t="s">
        <v>7692</v>
      </c>
      <c r="F1583" s="403" t="s">
        <v>11077</v>
      </c>
      <c r="G1583" s="429" t="s">
        <v>11078</v>
      </c>
      <c r="H1583" s="250" t="str">
        <f t="shared" si="72"/>
        <v>фото</v>
      </c>
      <c r="I1583" s="153" t="s">
        <v>11216</v>
      </c>
      <c r="J1583" s="321" t="s">
        <v>169</v>
      </c>
      <c r="K1583" s="322">
        <v>1</v>
      </c>
      <c r="L1583" s="404">
        <v>398.70000000000005</v>
      </c>
      <c r="M1583" s="156">
        <v>1</v>
      </c>
      <c r="N1583" s="213"/>
      <c r="O1583" s="157">
        <f t="shared" si="73"/>
        <v>0</v>
      </c>
      <c r="P1583" s="255">
        <v>4607109924891</v>
      </c>
      <c r="Q1583" s="256"/>
      <c r="R1583" s="212" t="s">
        <v>7698</v>
      </c>
    </row>
    <row r="1584" spans="1:18" ht="58.15" customHeight="1">
      <c r="A1584" s="209">
        <v>1571</v>
      </c>
      <c r="B1584" s="211">
        <v>3202</v>
      </c>
      <c r="C1584" s="477" t="s">
        <v>7703</v>
      </c>
      <c r="D1584" s="274"/>
      <c r="E1584" s="402" t="s">
        <v>7692</v>
      </c>
      <c r="F1584" s="403" t="s">
        <v>7704</v>
      </c>
      <c r="G1584" s="429" t="s">
        <v>7705</v>
      </c>
      <c r="H1584" s="250" t="str">
        <f t="shared" si="72"/>
        <v>фото</v>
      </c>
      <c r="I1584" s="153" t="s">
        <v>7706</v>
      </c>
      <c r="J1584" s="321" t="s">
        <v>169</v>
      </c>
      <c r="K1584" s="322">
        <v>1</v>
      </c>
      <c r="L1584" s="404">
        <v>276.20000000000005</v>
      </c>
      <c r="M1584" s="156">
        <v>1</v>
      </c>
      <c r="N1584" s="213"/>
      <c r="O1584" s="157">
        <f t="shared" si="73"/>
        <v>0</v>
      </c>
      <c r="P1584" s="255">
        <v>4607109955819</v>
      </c>
      <c r="Q1584" s="256"/>
      <c r="R1584" s="212" t="s">
        <v>7698</v>
      </c>
    </row>
    <row r="1585" spans="1:18" ht="58.15" customHeight="1">
      <c r="A1585" s="209">
        <v>1572</v>
      </c>
      <c r="B1585" s="211">
        <v>1806</v>
      </c>
      <c r="C1585" s="477" t="s">
        <v>7715</v>
      </c>
      <c r="D1585" s="274"/>
      <c r="E1585" s="402" t="s">
        <v>7692</v>
      </c>
      <c r="F1585" s="403" t="s">
        <v>7716</v>
      </c>
      <c r="G1585" s="429" t="s">
        <v>7717</v>
      </c>
      <c r="H1585" s="250" t="str">
        <f t="shared" si="72"/>
        <v>фото</v>
      </c>
      <c r="I1585" s="153" t="s">
        <v>7718</v>
      </c>
      <c r="J1585" s="321" t="s">
        <v>169</v>
      </c>
      <c r="K1585" s="322">
        <v>1</v>
      </c>
      <c r="L1585" s="404">
        <v>313.60000000000002</v>
      </c>
      <c r="M1585" s="156">
        <v>1</v>
      </c>
      <c r="N1585" s="213"/>
      <c r="O1585" s="157">
        <f t="shared" si="73"/>
        <v>0</v>
      </c>
      <c r="P1585" s="255">
        <v>4607109958162</v>
      </c>
      <c r="Q1585" s="256"/>
      <c r="R1585" s="212" t="s">
        <v>7698</v>
      </c>
    </row>
    <row r="1586" spans="1:18" ht="58.15" customHeight="1">
      <c r="A1586" s="209">
        <v>1573</v>
      </c>
      <c r="B1586" s="211">
        <v>13330</v>
      </c>
      <c r="C1586" s="477" t="s">
        <v>7719</v>
      </c>
      <c r="D1586" s="274"/>
      <c r="E1586" s="402" t="s">
        <v>7692</v>
      </c>
      <c r="F1586" s="403" t="s">
        <v>7720</v>
      </c>
      <c r="G1586" s="429" t="s">
        <v>7721</v>
      </c>
      <c r="H1586" s="250" t="str">
        <f t="shared" si="72"/>
        <v>фото</v>
      </c>
      <c r="I1586" s="153" t="s">
        <v>7722</v>
      </c>
      <c r="J1586" s="321" t="s">
        <v>169</v>
      </c>
      <c r="K1586" s="322">
        <v>1</v>
      </c>
      <c r="L1586" s="404">
        <v>302.60000000000002</v>
      </c>
      <c r="M1586" s="156">
        <v>1</v>
      </c>
      <c r="N1586" s="213"/>
      <c r="O1586" s="157">
        <f t="shared" si="73"/>
        <v>0</v>
      </c>
      <c r="P1586" s="255">
        <v>4607109920855</v>
      </c>
      <c r="Q1586" s="256"/>
      <c r="R1586" s="212" t="s">
        <v>7698</v>
      </c>
    </row>
    <row r="1587" spans="1:18" ht="56.45" customHeight="1">
      <c r="A1587" s="209">
        <v>1574</v>
      </c>
      <c r="B1587" s="211">
        <v>978</v>
      </c>
      <c r="C1587" s="477" t="s">
        <v>11337</v>
      </c>
      <c r="D1587" s="274"/>
      <c r="E1587" s="486" t="s">
        <v>7692</v>
      </c>
      <c r="F1587" s="487" t="s">
        <v>11079</v>
      </c>
      <c r="G1587" s="488" t="s">
        <v>11080</v>
      </c>
      <c r="H1587" s="250" t="str">
        <f t="shared" si="72"/>
        <v>фото</v>
      </c>
      <c r="I1587" s="153" t="s">
        <v>11217</v>
      </c>
      <c r="J1587" s="321" t="s">
        <v>169</v>
      </c>
      <c r="K1587" s="322">
        <v>1</v>
      </c>
      <c r="L1587" s="404">
        <v>302.60000000000002</v>
      </c>
      <c r="M1587" s="156">
        <v>1</v>
      </c>
      <c r="N1587" s="213"/>
      <c r="O1587" s="157">
        <f t="shared" si="73"/>
        <v>0</v>
      </c>
      <c r="P1587" s="255">
        <v>4607109989937</v>
      </c>
      <c r="Q1587" s="164" t="s">
        <v>190</v>
      </c>
      <c r="R1587" s="212" t="s">
        <v>7698</v>
      </c>
    </row>
    <row r="1588" spans="1:18" ht="58.15" customHeight="1">
      <c r="A1588" s="209">
        <v>1575</v>
      </c>
      <c r="B1588" s="211">
        <v>5462</v>
      </c>
      <c r="C1588" s="477" t="s">
        <v>8751</v>
      </c>
      <c r="D1588" s="274"/>
      <c r="E1588" s="402" t="s">
        <v>7692</v>
      </c>
      <c r="F1588" s="403" t="s">
        <v>7695</v>
      </c>
      <c r="G1588" s="429" t="s">
        <v>7696</v>
      </c>
      <c r="H1588" s="250" t="str">
        <f t="shared" si="72"/>
        <v>фото</v>
      </c>
      <c r="I1588" s="153" t="s">
        <v>7697</v>
      </c>
      <c r="J1588" s="321" t="s">
        <v>169</v>
      </c>
      <c r="K1588" s="322">
        <v>1</v>
      </c>
      <c r="L1588" s="404">
        <v>404</v>
      </c>
      <c r="M1588" s="156">
        <v>1</v>
      </c>
      <c r="N1588" s="213"/>
      <c r="O1588" s="157">
        <f t="shared" si="73"/>
        <v>0</v>
      </c>
      <c r="P1588" s="255">
        <v>4607109936580</v>
      </c>
      <c r="Q1588" s="256"/>
      <c r="R1588" s="212" t="s">
        <v>7698</v>
      </c>
    </row>
    <row r="1589" spans="1:18" ht="45.95" customHeight="1">
      <c r="A1589" s="209">
        <v>1576</v>
      </c>
      <c r="B1589" s="211">
        <v>4396</v>
      </c>
      <c r="C1589" s="477" t="s">
        <v>11338</v>
      </c>
      <c r="D1589" s="274"/>
      <c r="E1589" s="486" t="s">
        <v>7692</v>
      </c>
      <c r="F1589" s="487" t="s">
        <v>11081</v>
      </c>
      <c r="G1589" s="488" t="s">
        <v>11082</v>
      </c>
      <c r="H1589" s="250" t="str">
        <f t="shared" si="72"/>
        <v>фото</v>
      </c>
      <c r="I1589" s="153" t="s">
        <v>11218</v>
      </c>
      <c r="J1589" s="321" t="s">
        <v>169</v>
      </c>
      <c r="K1589" s="322">
        <v>1</v>
      </c>
      <c r="L1589" s="404">
        <v>398.70000000000005</v>
      </c>
      <c r="M1589" s="156">
        <v>1</v>
      </c>
      <c r="N1589" s="213"/>
      <c r="O1589" s="157">
        <f t="shared" si="73"/>
        <v>0</v>
      </c>
      <c r="P1589" s="255">
        <v>4607109984475</v>
      </c>
      <c r="Q1589" s="164" t="s">
        <v>190</v>
      </c>
      <c r="R1589" s="212" t="s">
        <v>7698</v>
      </c>
    </row>
    <row r="1590" spans="1:18" ht="58.15" customHeight="1">
      <c r="A1590" s="209">
        <v>1577</v>
      </c>
      <c r="B1590" s="211">
        <v>3206</v>
      </c>
      <c r="C1590" s="477" t="s">
        <v>7723</v>
      </c>
      <c r="D1590" s="274"/>
      <c r="E1590" s="402" t="s">
        <v>7692</v>
      </c>
      <c r="F1590" s="403" t="s">
        <v>7724</v>
      </c>
      <c r="G1590" s="429" t="s">
        <v>7725</v>
      </c>
      <c r="H1590" s="250" t="str">
        <f t="shared" si="72"/>
        <v>фото</v>
      </c>
      <c r="I1590" s="153" t="s">
        <v>7726</v>
      </c>
      <c r="J1590" s="321" t="s">
        <v>169</v>
      </c>
      <c r="K1590" s="322">
        <v>1</v>
      </c>
      <c r="L1590" s="404">
        <v>329.40000000000003</v>
      </c>
      <c r="M1590" s="156">
        <v>1</v>
      </c>
      <c r="N1590" s="213"/>
      <c r="O1590" s="157">
        <f t="shared" si="73"/>
        <v>0</v>
      </c>
      <c r="P1590" s="255">
        <v>4607109955857</v>
      </c>
      <c r="Q1590" s="256"/>
      <c r="R1590" s="212" t="s">
        <v>7698</v>
      </c>
    </row>
    <row r="1591" spans="1:18" ht="58.15" customHeight="1">
      <c r="A1591" s="209">
        <v>1578</v>
      </c>
      <c r="B1591" s="211">
        <v>2725</v>
      </c>
      <c r="C1591" s="477" t="s">
        <v>7727</v>
      </c>
      <c r="D1591" s="274"/>
      <c r="E1591" s="402" t="s">
        <v>7692</v>
      </c>
      <c r="F1591" s="403" t="s">
        <v>7728</v>
      </c>
      <c r="G1591" s="429" t="s">
        <v>7729</v>
      </c>
      <c r="H1591" s="250" t="str">
        <f t="shared" si="72"/>
        <v>фото</v>
      </c>
      <c r="I1591" s="153" t="s">
        <v>7730</v>
      </c>
      <c r="J1591" s="321" t="s">
        <v>169</v>
      </c>
      <c r="K1591" s="322">
        <v>1</v>
      </c>
      <c r="L1591" s="404">
        <v>329.40000000000003</v>
      </c>
      <c r="M1591" s="156">
        <v>1</v>
      </c>
      <c r="N1591" s="213"/>
      <c r="O1591" s="157">
        <f t="shared" si="73"/>
        <v>0</v>
      </c>
      <c r="P1591" s="255">
        <v>4607109978122</v>
      </c>
      <c r="Q1591" s="256"/>
      <c r="R1591" s="212" t="s">
        <v>7698</v>
      </c>
    </row>
    <row r="1592" spans="1:18" ht="58.15" customHeight="1">
      <c r="A1592" s="209">
        <v>1579</v>
      </c>
      <c r="B1592" s="211">
        <v>3207</v>
      </c>
      <c r="C1592" s="477" t="s">
        <v>11339</v>
      </c>
      <c r="D1592" s="274"/>
      <c r="E1592" s="402" t="s">
        <v>7692</v>
      </c>
      <c r="F1592" s="403" t="s">
        <v>11083</v>
      </c>
      <c r="G1592" s="429" t="s">
        <v>11084</v>
      </c>
      <c r="H1592" s="250" t="str">
        <f t="shared" si="72"/>
        <v>фото</v>
      </c>
      <c r="I1592" s="153" t="s">
        <v>65</v>
      </c>
      <c r="J1592" s="321" t="s">
        <v>169</v>
      </c>
      <c r="K1592" s="322">
        <v>1</v>
      </c>
      <c r="L1592" s="404">
        <v>276.20000000000005</v>
      </c>
      <c r="M1592" s="156">
        <v>1</v>
      </c>
      <c r="N1592" s="213"/>
      <c r="O1592" s="157">
        <f t="shared" si="73"/>
        <v>0</v>
      </c>
      <c r="P1592" s="255">
        <v>4607109955864</v>
      </c>
      <c r="Q1592" s="256"/>
      <c r="R1592" s="212" t="s">
        <v>7698</v>
      </c>
    </row>
    <row r="1593" spans="1:18" ht="39" customHeight="1">
      <c r="A1593" s="209">
        <v>1580</v>
      </c>
      <c r="B1593" s="211">
        <v>8163</v>
      </c>
      <c r="C1593" s="477" t="s">
        <v>11340</v>
      </c>
      <c r="D1593" s="274"/>
      <c r="E1593" s="486" t="s">
        <v>7692</v>
      </c>
      <c r="F1593" s="487" t="s">
        <v>11085</v>
      </c>
      <c r="G1593" s="488" t="s">
        <v>11086</v>
      </c>
      <c r="H1593" s="250" t="str">
        <f t="shared" si="72"/>
        <v>фото</v>
      </c>
      <c r="I1593" s="153" t="s">
        <v>11219</v>
      </c>
      <c r="J1593" s="321" t="s">
        <v>169</v>
      </c>
      <c r="K1593" s="322">
        <v>1</v>
      </c>
      <c r="L1593" s="404">
        <v>398.70000000000005</v>
      </c>
      <c r="M1593" s="156">
        <v>1</v>
      </c>
      <c r="N1593" s="213"/>
      <c r="O1593" s="157">
        <f t="shared" si="73"/>
        <v>0</v>
      </c>
      <c r="P1593" s="255">
        <v>4607109962879</v>
      </c>
      <c r="Q1593" s="164" t="s">
        <v>190</v>
      </c>
      <c r="R1593" s="212" t="s">
        <v>11106</v>
      </c>
    </row>
    <row r="1594" spans="1:18" ht="58.15" customHeight="1">
      <c r="A1594" s="209">
        <v>1581</v>
      </c>
      <c r="B1594" s="211">
        <v>13328</v>
      </c>
      <c r="C1594" s="477" t="s">
        <v>11341</v>
      </c>
      <c r="D1594" s="274"/>
      <c r="E1594" s="402" t="s">
        <v>7692</v>
      </c>
      <c r="F1594" s="403" t="s">
        <v>11087</v>
      </c>
      <c r="G1594" s="429" t="s">
        <v>11088</v>
      </c>
      <c r="H1594" s="250" t="str">
        <f t="shared" si="72"/>
        <v>фото</v>
      </c>
      <c r="I1594" s="153" t="s">
        <v>11220</v>
      </c>
      <c r="J1594" s="321" t="s">
        <v>169</v>
      </c>
      <c r="K1594" s="322">
        <v>1</v>
      </c>
      <c r="L1594" s="404">
        <v>398.70000000000005</v>
      </c>
      <c r="M1594" s="156">
        <v>1</v>
      </c>
      <c r="N1594" s="213"/>
      <c r="O1594" s="157">
        <f t="shared" si="73"/>
        <v>0</v>
      </c>
      <c r="P1594" s="255">
        <v>4607109920879</v>
      </c>
      <c r="Q1594" s="256"/>
      <c r="R1594" s="212" t="s">
        <v>7698</v>
      </c>
    </row>
    <row r="1595" spans="1:18" ht="58.15" customHeight="1">
      <c r="A1595" s="209">
        <v>1582</v>
      </c>
      <c r="B1595" s="211">
        <v>13329</v>
      </c>
      <c r="C1595" s="477" t="s">
        <v>7707</v>
      </c>
      <c r="D1595" s="274"/>
      <c r="E1595" s="402" t="s">
        <v>7692</v>
      </c>
      <c r="F1595" s="403" t="s">
        <v>7708</v>
      </c>
      <c r="G1595" s="429" t="s">
        <v>7709</v>
      </c>
      <c r="H1595" s="250" t="str">
        <f t="shared" si="72"/>
        <v>фото</v>
      </c>
      <c r="I1595" s="153" t="s">
        <v>7710</v>
      </c>
      <c r="J1595" s="321" t="s">
        <v>169</v>
      </c>
      <c r="K1595" s="322">
        <v>1</v>
      </c>
      <c r="L1595" s="404">
        <v>213.1</v>
      </c>
      <c r="M1595" s="156">
        <v>1</v>
      </c>
      <c r="N1595" s="213"/>
      <c r="O1595" s="157">
        <f t="shared" si="73"/>
        <v>0</v>
      </c>
      <c r="P1595" s="255">
        <v>4607109920862</v>
      </c>
      <c r="Q1595" s="256"/>
      <c r="R1595" s="212" t="s">
        <v>7698</v>
      </c>
    </row>
    <row r="1596" spans="1:18" ht="58.15" customHeight="1">
      <c r="A1596" s="209">
        <v>1583</v>
      </c>
      <c r="B1596" s="211">
        <v>1807</v>
      </c>
      <c r="C1596" s="477" t="s">
        <v>7711</v>
      </c>
      <c r="D1596" s="274"/>
      <c r="E1596" s="402" t="s">
        <v>7692</v>
      </c>
      <c r="F1596" s="403" t="s">
        <v>7712</v>
      </c>
      <c r="G1596" s="429" t="s">
        <v>7713</v>
      </c>
      <c r="H1596" s="250" t="str">
        <f t="shared" si="72"/>
        <v>фото</v>
      </c>
      <c r="I1596" s="153" t="s">
        <v>7714</v>
      </c>
      <c r="J1596" s="321" t="s">
        <v>169</v>
      </c>
      <c r="K1596" s="322">
        <v>1</v>
      </c>
      <c r="L1596" s="404">
        <v>388</v>
      </c>
      <c r="M1596" s="156">
        <v>1</v>
      </c>
      <c r="N1596" s="213"/>
      <c r="O1596" s="157">
        <f t="shared" si="73"/>
        <v>0</v>
      </c>
      <c r="P1596" s="255">
        <v>4607109958186</v>
      </c>
      <c r="Q1596" s="256"/>
      <c r="R1596" s="212" t="s">
        <v>7698</v>
      </c>
    </row>
    <row r="1597" spans="1:18" ht="58.15" customHeight="1">
      <c r="A1597" s="209">
        <v>1584</v>
      </c>
      <c r="B1597" s="211">
        <v>2308</v>
      </c>
      <c r="C1597" s="477" t="s">
        <v>8306</v>
      </c>
      <c r="D1597" s="274"/>
      <c r="E1597" s="402" t="s">
        <v>7692</v>
      </c>
      <c r="F1597" s="403" t="s">
        <v>8181</v>
      </c>
      <c r="G1597" s="429" t="s">
        <v>8182</v>
      </c>
      <c r="H1597" s="250" t="str">
        <f t="shared" si="72"/>
        <v>фото</v>
      </c>
      <c r="I1597" s="153" t="s">
        <v>8244</v>
      </c>
      <c r="J1597" s="321" t="s">
        <v>169</v>
      </c>
      <c r="K1597" s="322">
        <v>1</v>
      </c>
      <c r="L1597" s="404">
        <v>334.8</v>
      </c>
      <c r="M1597" s="156">
        <v>1</v>
      </c>
      <c r="N1597" s="213"/>
      <c r="O1597" s="157">
        <f t="shared" si="73"/>
        <v>0</v>
      </c>
      <c r="P1597" s="255">
        <v>4607109954294</v>
      </c>
      <c r="Q1597" s="256"/>
      <c r="R1597" s="212" t="s">
        <v>7698</v>
      </c>
    </row>
    <row r="1598" spans="1:18" ht="50.85" customHeight="1">
      <c r="A1598" s="209">
        <v>1585</v>
      </c>
      <c r="B1598" s="211">
        <v>4711</v>
      </c>
      <c r="C1598" s="477" t="s">
        <v>7522</v>
      </c>
      <c r="D1598" s="274"/>
      <c r="E1598" s="402" t="s">
        <v>7523</v>
      </c>
      <c r="F1598" s="403" t="s">
        <v>7524</v>
      </c>
      <c r="G1598" s="429" t="s">
        <v>7525</v>
      </c>
      <c r="H1598" s="250" t="str">
        <f t="shared" si="72"/>
        <v>фото</v>
      </c>
      <c r="I1598" s="153" t="s">
        <v>7526</v>
      </c>
      <c r="J1598" s="321" t="s">
        <v>169</v>
      </c>
      <c r="K1598" s="322">
        <v>1</v>
      </c>
      <c r="L1598" s="404">
        <v>232.6</v>
      </c>
      <c r="M1598" s="156">
        <v>1</v>
      </c>
      <c r="N1598" s="213"/>
      <c r="O1598" s="157">
        <f t="shared" si="73"/>
        <v>0</v>
      </c>
      <c r="P1598" s="255">
        <v>4607109991329</v>
      </c>
      <c r="Q1598" s="256"/>
      <c r="R1598" s="212" t="s">
        <v>7527</v>
      </c>
    </row>
    <row r="1599" spans="1:18" ht="58.35" customHeight="1">
      <c r="A1599" s="209">
        <v>1586</v>
      </c>
      <c r="B1599" s="211">
        <v>932</v>
      </c>
      <c r="C1599" s="477" t="s">
        <v>9468</v>
      </c>
      <c r="D1599" s="274"/>
      <c r="E1599" s="402" t="s">
        <v>7528</v>
      </c>
      <c r="F1599" s="403" t="s">
        <v>9518</v>
      </c>
      <c r="G1599" s="429" t="s">
        <v>9566</v>
      </c>
      <c r="H1599" s="250" t="str">
        <f t="shared" si="72"/>
        <v>фото</v>
      </c>
      <c r="I1599" s="153" t="s">
        <v>9618</v>
      </c>
      <c r="J1599" s="321" t="s">
        <v>169</v>
      </c>
      <c r="K1599" s="322">
        <v>1</v>
      </c>
      <c r="L1599" s="404">
        <v>369.3</v>
      </c>
      <c r="M1599" s="156">
        <v>1</v>
      </c>
      <c r="N1599" s="213"/>
      <c r="O1599" s="157">
        <f t="shared" si="73"/>
        <v>0</v>
      </c>
      <c r="P1599" s="255">
        <v>4607109991701</v>
      </c>
      <c r="Q1599" s="256"/>
      <c r="R1599" s="212" t="s">
        <v>7529</v>
      </c>
    </row>
    <row r="1600" spans="1:18" ht="58.15" customHeight="1">
      <c r="A1600" s="209">
        <v>1587</v>
      </c>
      <c r="B1600" s="211">
        <v>3159</v>
      </c>
      <c r="C1600" s="477" t="s">
        <v>7530</v>
      </c>
      <c r="D1600" s="274"/>
      <c r="E1600" s="402" t="s">
        <v>7528</v>
      </c>
      <c r="F1600" s="403" t="s">
        <v>7531</v>
      </c>
      <c r="G1600" s="429" t="s">
        <v>7532</v>
      </c>
      <c r="H1600" s="250" t="str">
        <f t="shared" si="72"/>
        <v>фото</v>
      </c>
      <c r="I1600" s="153" t="s">
        <v>7533</v>
      </c>
      <c r="J1600" s="321" t="s">
        <v>169</v>
      </c>
      <c r="K1600" s="322">
        <v>1</v>
      </c>
      <c r="L1600" s="404">
        <v>414.5</v>
      </c>
      <c r="M1600" s="156">
        <v>1</v>
      </c>
      <c r="N1600" s="213"/>
      <c r="O1600" s="157">
        <f t="shared" si="73"/>
        <v>0</v>
      </c>
      <c r="P1600" s="255">
        <v>4607109955390</v>
      </c>
      <c r="Q1600" s="256"/>
      <c r="R1600" s="212" t="s">
        <v>7529</v>
      </c>
    </row>
    <row r="1601" spans="1:18" ht="58.15" customHeight="1">
      <c r="A1601" s="209">
        <v>1588</v>
      </c>
      <c r="B1601" s="211">
        <v>6341</v>
      </c>
      <c r="C1601" s="477" t="s">
        <v>7549</v>
      </c>
      <c r="D1601" s="274"/>
      <c r="E1601" s="402" t="s">
        <v>7548</v>
      </c>
      <c r="F1601" s="403" t="s">
        <v>7550</v>
      </c>
      <c r="G1601" s="429" t="s">
        <v>7551</v>
      </c>
      <c r="H1601" s="250" t="str">
        <f t="shared" si="72"/>
        <v>фото</v>
      </c>
      <c r="I1601" s="153" t="s">
        <v>7552</v>
      </c>
      <c r="J1601" s="321" t="s">
        <v>169</v>
      </c>
      <c r="K1601" s="322">
        <v>2</v>
      </c>
      <c r="L1601" s="404">
        <v>185.6</v>
      </c>
      <c r="M1601" s="156">
        <v>1</v>
      </c>
      <c r="N1601" s="213"/>
      <c r="O1601" s="157">
        <f t="shared" si="73"/>
        <v>0</v>
      </c>
      <c r="P1601" s="255">
        <v>4607109932148</v>
      </c>
      <c r="Q1601" s="256"/>
      <c r="R1601" s="212" t="s">
        <v>7553</v>
      </c>
    </row>
    <row r="1602" spans="1:18" ht="58.15" customHeight="1">
      <c r="A1602" s="209">
        <v>1589</v>
      </c>
      <c r="B1602" s="211">
        <v>6342</v>
      </c>
      <c r="C1602" s="477" t="s">
        <v>7554</v>
      </c>
      <c r="D1602" s="274"/>
      <c r="E1602" s="402" t="s">
        <v>7548</v>
      </c>
      <c r="F1602" s="403" t="s">
        <v>7555</v>
      </c>
      <c r="G1602" s="429" t="s">
        <v>7556</v>
      </c>
      <c r="H1602" s="250" t="str">
        <f t="shared" si="72"/>
        <v>фото</v>
      </c>
      <c r="I1602" s="153" t="s">
        <v>7557</v>
      </c>
      <c r="J1602" s="321" t="s">
        <v>169</v>
      </c>
      <c r="K1602" s="322">
        <v>2</v>
      </c>
      <c r="L1602" s="404">
        <v>185.6</v>
      </c>
      <c r="M1602" s="156">
        <v>1</v>
      </c>
      <c r="N1602" s="213"/>
      <c r="O1602" s="157">
        <f t="shared" si="73"/>
        <v>0</v>
      </c>
      <c r="P1602" s="255">
        <v>4607109932131</v>
      </c>
      <c r="Q1602" s="256"/>
      <c r="R1602" s="212" t="s">
        <v>7553</v>
      </c>
    </row>
    <row r="1603" spans="1:18" ht="58.15" customHeight="1">
      <c r="A1603" s="209">
        <v>1590</v>
      </c>
      <c r="B1603" s="211">
        <v>6338</v>
      </c>
      <c r="C1603" s="477" t="s">
        <v>7558</v>
      </c>
      <c r="D1603" s="274"/>
      <c r="E1603" s="402" t="s">
        <v>7548</v>
      </c>
      <c r="F1603" s="403" t="s">
        <v>7559</v>
      </c>
      <c r="G1603" s="429" t="s">
        <v>7560</v>
      </c>
      <c r="H1603" s="250" t="str">
        <f t="shared" si="72"/>
        <v>фото</v>
      </c>
      <c r="I1603" s="153" t="s">
        <v>7561</v>
      </c>
      <c r="J1603" s="321" t="s">
        <v>169</v>
      </c>
      <c r="K1603" s="322">
        <v>2</v>
      </c>
      <c r="L1603" s="404">
        <v>185.6</v>
      </c>
      <c r="M1603" s="156">
        <v>1</v>
      </c>
      <c r="N1603" s="213"/>
      <c r="O1603" s="157">
        <f t="shared" si="73"/>
        <v>0</v>
      </c>
      <c r="P1603" s="255">
        <v>4607109932124</v>
      </c>
      <c r="Q1603" s="256"/>
      <c r="R1603" s="212" t="s">
        <v>7553</v>
      </c>
    </row>
    <row r="1604" spans="1:18" ht="58.15" customHeight="1">
      <c r="A1604" s="209">
        <v>1591</v>
      </c>
      <c r="B1604" s="211">
        <v>1815</v>
      </c>
      <c r="C1604" s="477" t="s">
        <v>7260</v>
      </c>
      <c r="D1604" s="274"/>
      <c r="E1604" s="402" t="s">
        <v>7261</v>
      </c>
      <c r="F1604" s="403" t="s">
        <v>7262</v>
      </c>
      <c r="G1604" s="429" t="s">
        <v>7263</v>
      </c>
      <c r="H1604" s="250" t="str">
        <f t="shared" si="72"/>
        <v>фото</v>
      </c>
      <c r="I1604" s="153" t="s">
        <v>7264</v>
      </c>
      <c r="J1604" s="321" t="s">
        <v>169</v>
      </c>
      <c r="K1604" s="322">
        <v>1</v>
      </c>
      <c r="L1604" s="404">
        <v>214.7</v>
      </c>
      <c r="M1604" s="156">
        <v>1</v>
      </c>
      <c r="N1604" s="213"/>
      <c r="O1604" s="157">
        <f t="shared" si="73"/>
        <v>0</v>
      </c>
      <c r="P1604" s="255">
        <v>4607109958209</v>
      </c>
      <c r="Q1604" s="256"/>
      <c r="R1604" s="212" t="s">
        <v>7265</v>
      </c>
    </row>
    <row r="1605" spans="1:18" ht="58.15" customHeight="1">
      <c r="A1605" s="209">
        <v>1592</v>
      </c>
      <c r="B1605" s="211">
        <v>1414</v>
      </c>
      <c r="C1605" s="477" t="s">
        <v>7266</v>
      </c>
      <c r="D1605" s="274"/>
      <c r="E1605" s="402" t="s">
        <v>7261</v>
      </c>
      <c r="F1605" s="403" t="s">
        <v>7267</v>
      </c>
      <c r="G1605" s="429" t="s">
        <v>7268</v>
      </c>
      <c r="H1605" s="250" t="str">
        <f t="shared" si="72"/>
        <v>фото</v>
      </c>
      <c r="I1605" s="153" t="s">
        <v>177</v>
      </c>
      <c r="J1605" s="321" t="s">
        <v>169</v>
      </c>
      <c r="K1605" s="322">
        <v>1</v>
      </c>
      <c r="L1605" s="404">
        <v>401.3</v>
      </c>
      <c r="M1605" s="156">
        <v>1</v>
      </c>
      <c r="N1605" s="213"/>
      <c r="O1605" s="157">
        <f t="shared" si="73"/>
        <v>0</v>
      </c>
      <c r="P1605" s="255">
        <v>4607109975138</v>
      </c>
      <c r="Q1605" s="256"/>
      <c r="R1605" s="212" t="s">
        <v>7269</v>
      </c>
    </row>
    <row r="1606" spans="1:18" ht="58.15" customHeight="1">
      <c r="A1606" s="209">
        <v>1593</v>
      </c>
      <c r="B1606" s="211">
        <v>6336</v>
      </c>
      <c r="C1606" s="477" t="s">
        <v>7273</v>
      </c>
      <c r="D1606" s="274"/>
      <c r="E1606" s="402" t="s">
        <v>7261</v>
      </c>
      <c r="F1606" s="403" t="s">
        <v>7274</v>
      </c>
      <c r="G1606" s="429" t="s">
        <v>7275</v>
      </c>
      <c r="H1606" s="250" t="str">
        <f t="shared" si="72"/>
        <v>фото</v>
      </c>
      <c r="I1606" s="153" t="s">
        <v>7276</v>
      </c>
      <c r="J1606" s="321" t="s">
        <v>169</v>
      </c>
      <c r="K1606" s="322">
        <v>1</v>
      </c>
      <c r="L1606" s="404">
        <v>418.8</v>
      </c>
      <c r="M1606" s="156">
        <v>1</v>
      </c>
      <c r="N1606" s="213"/>
      <c r="O1606" s="157">
        <f t="shared" si="73"/>
        <v>0</v>
      </c>
      <c r="P1606" s="255">
        <v>4607109932117</v>
      </c>
      <c r="Q1606" s="256"/>
      <c r="R1606" s="212" t="s">
        <v>7269</v>
      </c>
    </row>
    <row r="1607" spans="1:18" ht="58.15" customHeight="1">
      <c r="A1607" s="209">
        <v>1594</v>
      </c>
      <c r="B1607" s="211">
        <v>2731</v>
      </c>
      <c r="C1607" s="477" t="s">
        <v>7270</v>
      </c>
      <c r="D1607" s="274"/>
      <c r="E1607" s="402" t="s">
        <v>7261</v>
      </c>
      <c r="F1607" s="403" t="s">
        <v>2272</v>
      </c>
      <c r="G1607" s="429" t="s">
        <v>2273</v>
      </c>
      <c r="H1607" s="250" t="str">
        <f t="shared" si="72"/>
        <v>фото</v>
      </c>
      <c r="I1607" s="153" t="s">
        <v>7271</v>
      </c>
      <c r="J1607" s="321" t="s">
        <v>169</v>
      </c>
      <c r="K1607" s="322">
        <v>1</v>
      </c>
      <c r="L1607" s="404">
        <v>289.3</v>
      </c>
      <c r="M1607" s="156">
        <v>1</v>
      </c>
      <c r="N1607" s="213"/>
      <c r="O1607" s="157">
        <f t="shared" si="73"/>
        <v>0</v>
      </c>
      <c r="P1607" s="255">
        <v>4607109975145</v>
      </c>
      <c r="Q1607" s="256"/>
      <c r="R1607" s="212" t="s">
        <v>7272</v>
      </c>
    </row>
    <row r="1608" spans="1:18" ht="58.35" customHeight="1">
      <c r="A1608" s="209">
        <v>1595</v>
      </c>
      <c r="B1608" s="211">
        <v>615</v>
      </c>
      <c r="C1608" s="477" t="s">
        <v>9469</v>
      </c>
      <c r="D1608" s="274"/>
      <c r="E1608" s="402" t="s">
        <v>7591</v>
      </c>
      <c r="F1608" s="403" t="s">
        <v>9519</v>
      </c>
      <c r="G1608" s="429" t="s">
        <v>9567</v>
      </c>
      <c r="H1608" s="250" t="str">
        <f t="shared" si="72"/>
        <v>фото</v>
      </c>
      <c r="I1608" s="153" t="s">
        <v>9619</v>
      </c>
      <c r="J1608" s="321" t="s">
        <v>169</v>
      </c>
      <c r="K1608" s="322">
        <v>1</v>
      </c>
      <c r="L1608" s="404">
        <v>325.8</v>
      </c>
      <c r="M1608" s="156">
        <v>1</v>
      </c>
      <c r="N1608" s="213"/>
      <c r="O1608" s="157">
        <f t="shared" si="73"/>
        <v>0</v>
      </c>
      <c r="P1608" s="255">
        <v>4607109958049</v>
      </c>
      <c r="Q1608" s="256"/>
      <c r="R1608" s="212" t="s">
        <v>10183</v>
      </c>
    </row>
    <row r="1609" spans="1:18" ht="58.35" customHeight="1">
      <c r="A1609" s="209">
        <v>1596</v>
      </c>
      <c r="B1609" s="211">
        <v>3215</v>
      </c>
      <c r="C1609" s="477" t="s">
        <v>9470</v>
      </c>
      <c r="D1609" s="274"/>
      <c r="E1609" s="402" t="s">
        <v>7591</v>
      </c>
      <c r="F1609" s="403" t="s">
        <v>9520</v>
      </c>
      <c r="G1609" s="429" t="s">
        <v>9568</v>
      </c>
      <c r="H1609" s="250" t="str">
        <f t="shared" si="72"/>
        <v>фото</v>
      </c>
      <c r="I1609" s="153" t="s">
        <v>9620</v>
      </c>
      <c r="J1609" s="321" t="s">
        <v>169</v>
      </c>
      <c r="K1609" s="322">
        <v>1</v>
      </c>
      <c r="L1609" s="404">
        <v>325.8</v>
      </c>
      <c r="M1609" s="156">
        <v>1</v>
      </c>
      <c r="N1609" s="213"/>
      <c r="O1609" s="157">
        <f t="shared" si="73"/>
        <v>0</v>
      </c>
      <c r="P1609" s="255">
        <v>4607109978177</v>
      </c>
      <c r="Q1609" s="256"/>
      <c r="R1609" s="212" t="s">
        <v>10183</v>
      </c>
    </row>
    <row r="1610" spans="1:18" ht="58.35" customHeight="1">
      <c r="A1610" s="209">
        <v>1597</v>
      </c>
      <c r="B1610" s="211">
        <v>3204</v>
      </c>
      <c r="C1610" s="477" t="s">
        <v>9471</v>
      </c>
      <c r="D1610" s="274"/>
      <c r="E1610" s="402" t="s">
        <v>7591</v>
      </c>
      <c r="F1610" s="403" t="s">
        <v>9521</v>
      </c>
      <c r="G1610" s="429" t="s">
        <v>9569</v>
      </c>
      <c r="H1610" s="250" t="str">
        <f t="shared" si="72"/>
        <v>фото</v>
      </c>
      <c r="I1610" s="153" t="s">
        <v>9621</v>
      </c>
      <c r="J1610" s="321" t="s">
        <v>169</v>
      </c>
      <c r="K1610" s="322">
        <v>1</v>
      </c>
      <c r="L1610" s="404">
        <v>325.8</v>
      </c>
      <c r="M1610" s="156">
        <v>1</v>
      </c>
      <c r="N1610" s="213"/>
      <c r="O1610" s="157">
        <f t="shared" si="73"/>
        <v>0</v>
      </c>
      <c r="P1610" s="255">
        <v>4607109955833</v>
      </c>
      <c r="Q1610" s="256"/>
      <c r="R1610" s="212" t="s">
        <v>10183</v>
      </c>
    </row>
    <row r="1611" spans="1:18" ht="58.35" customHeight="1">
      <c r="A1611" s="209">
        <v>1598</v>
      </c>
      <c r="B1611" s="211">
        <v>113</v>
      </c>
      <c r="C1611" s="477" t="s">
        <v>9472</v>
      </c>
      <c r="D1611" s="274"/>
      <c r="E1611" s="402" t="s">
        <v>7591</v>
      </c>
      <c r="F1611" s="403" t="s">
        <v>9522</v>
      </c>
      <c r="G1611" s="429" t="s">
        <v>9570</v>
      </c>
      <c r="H1611" s="250" t="str">
        <f t="shared" si="72"/>
        <v>фото</v>
      </c>
      <c r="I1611" s="153" t="s">
        <v>9622</v>
      </c>
      <c r="J1611" s="321" t="s">
        <v>169</v>
      </c>
      <c r="K1611" s="322">
        <v>1</v>
      </c>
      <c r="L1611" s="404">
        <v>325.8</v>
      </c>
      <c r="M1611" s="156">
        <v>1</v>
      </c>
      <c r="N1611" s="213"/>
      <c r="O1611" s="157">
        <f t="shared" si="73"/>
        <v>0</v>
      </c>
      <c r="P1611" s="255">
        <v>4607109927533</v>
      </c>
      <c r="Q1611" s="256"/>
      <c r="R1611" s="212" t="s">
        <v>10183</v>
      </c>
    </row>
    <row r="1612" spans="1:18" ht="58.35" customHeight="1">
      <c r="A1612" s="209">
        <v>1599</v>
      </c>
      <c r="B1612" s="211">
        <v>5464</v>
      </c>
      <c r="C1612" s="477" t="s">
        <v>9473</v>
      </c>
      <c r="D1612" s="274"/>
      <c r="E1612" s="402" t="s">
        <v>7591</v>
      </c>
      <c r="F1612" s="403" t="s">
        <v>9523</v>
      </c>
      <c r="G1612" s="429" t="s">
        <v>9571</v>
      </c>
      <c r="H1612" s="250" t="str">
        <f t="shared" si="72"/>
        <v>фото</v>
      </c>
      <c r="I1612" s="153" t="s">
        <v>9623</v>
      </c>
      <c r="J1612" s="321" t="s">
        <v>169</v>
      </c>
      <c r="K1612" s="322">
        <v>1</v>
      </c>
      <c r="L1612" s="404">
        <v>325.8</v>
      </c>
      <c r="M1612" s="156">
        <v>1</v>
      </c>
      <c r="N1612" s="213"/>
      <c r="O1612" s="157">
        <f t="shared" si="73"/>
        <v>0</v>
      </c>
      <c r="P1612" s="255">
        <v>4607109955871</v>
      </c>
      <c r="Q1612" s="164"/>
      <c r="R1612" s="212" t="s">
        <v>10183</v>
      </c>
    </row>
    <row r="1613" spans="1:18" ht="58.35" customHeight="1">
      <c r="A1613" s="209">
        <v>1600</v>
      </c>
      <c r="B1613" s="211">
        <v>4735</v>
      </c>
      <c r="C1613" s="477" t="s">
        <v>9474</v>
      </c>
      <c r="D1613" s="274"/>
      <c r="E1613" s="402" t="s">
        <v>7591</v>
      </c>
      <c r="F1613" s="403" t="s">
        <v>9524</v>
      </c>
      <c r="G1613" s="429" t="s">
        <v>9572</v>
      </c>
      <c r="H1613" s="250" t="str">
        <f t="shared" si="72"/>
        <v>фото</v>
      </c>
      <c r="I1613" s="153" t="s">
        <v>9624</v>
      </c>
      <c r="J1613" s="321" t="s">
        <v>169</v>
      </c>
      <c r="K1613" s="322">
        <v>1</v>
      </c>
      <c r="L1613" s="404">
        <v>325.8</v>
      </c>
      <c r="M1613" s="156">
        <v>1</v>
      </c>
      <c r="N1613" s="213"/>
      <c r="O1613" s="157">
        <f t="shared" si="73"/>
        <v>0</v>
      </c>
      <c r="P1613" s="255">
        <v>4607109991565</v>
      </c>
      <c r="Q1613" s="256"/>
      <c r="R1613" s="212" t="s">
        <v>10183</v>
      </c>
    </row>
    <row r="1614" spans="1:18" ht="58.35" customHeight="1">
      <c r="A1614" s="209">
        <v>1601</v>
      </c>
      <c r="B1614" s="211">
        <v>4737</v>
      </c>
      <c r="C1614" s="477" t="s">
        <v>9475</v>
      </c>
      <c r="D1614" s="274"/>
      <c r="E1614" s="402" t="s">
        <v>7591</v>
      </c>
      <c r="F1614" s="403" t="s">
        <v>9525</v>
      </c>
      <c r="G1614" s="429" t="s">
        <v>9573</v>
      </c>
      <c r="H1614" s="250" t="str">
        <f t="shared" si="72"/>
        <v>фото</v>
      </c>
      <c r="I1614" s="153" t="s">
        <v>9625</v>
      </c>
      <c r="J1614" s="321" t="s">
        <v>169</v>
      </c>
      <c r="K1614" s="322">
        <v>1</v>
      </c>
      <c r="L1614" s="404">
        <v>325.8</v>
      </c>
      <c r="M1614" s="156">
        <v>1</v>
      </c>
      <c r="N1614" s="213"/>
      <c r="O1614" s="157">
        <f t="shared" si="73"/>
        <v>0</v>
      </c>
      <c r="P1614" s="255">
        <v>4607109991589</v>
      </c>
      <c r="Q1614" s="256"/>
      <c r="R1614" s="212" t="s">
        <v>10183</v>
      </c>
    </row>
    <row r="1615" spans="1:18" ht="58.35" customHeight="1">
      <c r="A1615" s="209">
        <v>1602</v>
      </c>
      <c r="B1615" s="211">
        <v>1026</v>
      </c>
      <c r="C1615" s="477" t="s">
        <v>9476</v>
      </c>
      <c r="D1615" s="274"/>
      <c r="E1615" s="402" t="s">
        <v>7591</v>
      </c>
      <c r="F1615" s="403" t="s">
        <v>9526</v>
      </c>
      <c r="G1615" s="429" t="s">
        <v>9574</v>
      </c>
      <c r="H1615" s="250" t="str">
        <f t="shared" si="72"/>
        <v>фото</v>
      </c>
      <c r="I1615" s="153" t="s">
        <v>9626</v>
      </c>
      <c r="J1615" s="321" t="s">
        <v>169</v>
      </c>
      <c r="K1615" s="322">
        <v>1</v>
      </c>
      <c r="L1615" s="404">
        <v>325.8</v>
      </c>
      <c r="M1615" s="156">
        <v>1</v>
      </c>
      <c r="N1615" s="213"/>
      <c r="O1615" s="157">
        <f t="shared" si="73"/>
        <v>0</v>
      </c>
      <c r="P1615" s="255">
        <v>4607109936566</v>
      </c>
      <c r="Q1615" s="256"/>
      <c r="R1615" s="212" t="s">
        <v>10183</v>
      </c>
    </row>
    <row r="1616" spans="1:18" ht="58.35" customHeight="1">
      <c r="A1616" s="209">
        <v>1603</v>
      </c>
      <c r="B1616" s="211">
        <v>818</v>
      </c>
      <c r="C1616" s="477" t="s">
        <v>9477</v>
      </c>
      <c r="D1616" s="274"/>
      <c r="E1616" s="402" t="s">
        <v>7591</v>
      </c>
      <c r="F1616" s="403" t="s">
        <v>9527</v>
      </c>
      <c r="G1616" s="429" t="s">
        <v>9575</v>
      </c>
      <c r="H1616" s="250" t="str">
        <f t="shared" si="72"/>
        <v>фото</v>
      </c>
      <c r="I1616" s="153" t="s">
        <v>9627</v>
      </c>
      <c r="J1616" s="321" t="s">
        <v>169</v>
      </c>
      <c r="K1616" s="322">
        <v>1</v>
      </c>
      <c r="L1616" s="404">
        <v>325.8</v>
      </c>
      <c r="M1616" s="156">
        <v>1</v>
      </c>
      <c r="N1616" s="213"/>
      <c r="O1616" s="157">
        <f t="shared" si="73"/>
        <v>0</v>
      </c>
      <c r="P1616" s="255">
        <v>4607109927731</v>
      </c>
      <c r="Q1616" s="256"/>
      <c r="R1616" s="212" t="s">
        <v>10183</v>
      </c>
    </row>
    <row r="1617" spans="1:18" ht="58.15" customHeight="1">
      <c r="A1617" s="209">
        <v>1604</v>
      </c>
      <c r="B1617" s="211">
        <v>5465</v>
      </c>
      <c r="C1617" s="477" t="s">
        <v>7601</v>
      </c>
      <c r="D1617" s="274"/>
      <c r="E1617" s="402" t="s">
        <v>7591</v>
      </c>
      <c r="F1617" s="403" t="s">
        <v>7602</v>
      </c>
      <c r="G1617" s="429" t="s">
        <v>7603</v>
      </c>
      <c r="H1617" s="250" t="str">
        <f t="shared" si="72"/>
        <v>фото</v>
      </c>
      <c r="I1617" s="153" t="s">
        <v>7604</v>
      </c>
      <c r="J1617" s="321" t="s">
        <v>169</v>
      </c>
      <c r="K1617" s="322">
        <v>1</v>
      </c>
      <c r="L1617" s="404">
        <v>381.90000000000003</v>
      </c>
      <c r="M1617" s="156">
        <v>1</v>
      </c>
      <c r="N1617" s="213"/>
      <c r="O1617" s="157">
        <f t="shared" si="73"/>
        <v>0</v>
      </c>
      <c r="P1617" s="255">
        <v>4607109936559</v>
      </c>
      <c r="Q1617" s="256"/>
      <c r="R1617" s="212" t="s">
        <v>10183</v>
      </c>
    </row>
    <row r="1618" spans="1:18" ht="58.15" customHeight="1">
      <c r="A1618" s="209">
        <v>1605</v>
      </c>
      <c r="B1618" s="211">
        <v>1816</v>
      </c>
      <c r="C1618" s="477" t="s">
        <v>7590</v>
      </c>
      <c r="D1618" s="274"/>
      <c r="E1618" s="402" t="s">
        <v>7591</v>
      </c>
      <c r="F1618" s="403" t="s">
        <v>7592</v>
      </c>
      <c r="G1618" s="429" t="s">
        <v>7593</v>
      </c>
      <c r="H1618" s="250" t="str">
        <f t="shared" si="72"/>
        <v>фото</v>
      </c>
      <c r="I1618" s="153" t="s">
        <v>65</v>
      </c>
      <c r="J1618" s="321" t="s">
        <v>169</v>
      </c>
      <c r="K1618" s="322">
        <v>1</v>
      </c>
      <c r="L1618" s="404">
        <v>205</v>
      </c>
      <c r="M1618" s="156">
        <v>1</v>
      </c>
      <c r="N1618" s="213"/>
      <c r="O1618" s="157">
        <f t="shared" si="73"/>
        <v>0</v>
      </c>
      <c r="P1618" s="255">
        <v>4607109969335</v>
      </c>
      <c r="Q1618" s="256"/>
      <c r="R1618" s="212" t="s">
        <v>7594</v>
      </c>
    </row>
    <row r="1619" spans="1:18" ht="58.15" customHeight="1">
      <c r="A1619" s="209">
        <v>1606</v>
      </c>
      <c r="B1619" s="211">
        <v>638</v>
      </c>
      <c r="C1619" s="477" t="s">
        <v>7598</v>
      </c>
      <c r="D1619" s="274"/>
      <c r="E1619" s="402" t="s">
        <v>7591</v>
      </c>
      <c r="F1619" s="403" t="s">
        <v>7599</v>
      </c>
      <c r="G1619" s="429" t="s">
        <v>7600</v>
      </c>
      <c r="H1619" s="250" t="str">
        <f t="shared" si="72"/>
        <v>фото</v>
      </c>
      <c r="I1619" s="153" t="s">
        <v>21</v>
      </c>
      <c r="J1619" s="321" t="s">
        <v>169</v>
      </c>
      <c r="K1619" s="322">
        <v>1</v>
      </c>
      <c r="L1619" s="404">
        <v>205</v>
      </c>
      <c r="M1619" s="156">
        <v>1</v>
      </c>
      <c r="N1619" s="213"/>
      <c r="O1619" s="157">
        <f t="shared" si="73"/>
        <v>0</v>
      </c>
      <c r="P1619" s="255">
        <v>4607109969342</v>
      </c>
      <c r="Q1619" s="256"/>
      <c r="R1619" s="212" t="s">
        <v>7594</v>
      </c>
    </row>
    <row r="1620" spans="1:18" ht="58.15" customHeight="1">
      <c r="A1620" s="209">
        <v>1607</v>
      </c>
      <c r="B1620" s="211">
        <v>6344</v>
      </c>
      <c r="C1620" s="477" t="s">
        <v>7595</v>
      </c>
      <c r="D1620" s="274"/>
      <c r="E1620" s="402" t="s">
        <v>7591</v>
      </c>
      <c r="F1620" s="403" t="s">
        <v>7596</v>
      </c>
      <c r="G1620" s="429" t="s">
        <v>7597</v>
      </c>
      <c r="H1620" s="250" t="str">
        <f t="shared" si="72"/>
        <v>фото</v>
      </c>
      <c r="I1620" s="153" t="s">
        <v>176</v>
      </c>
      <c r="J1620" s="321" t="s">
        <v>169</v>
      </c>
      <c r="K1620" s="322">
        <v>1</v>
      </c>
      <c r="L1620" s="404">
        <v>205</v>
      </c>
      <c r="M1620" s="156">
        <v>1</v>
      </c>
      <c r="N1620" s="213"/>
      <c r="O1620" s="157">
        <f t="shared" si="73"/>
        <v>0</v>
      </c>
      <c r="P1620" s="255">
        <v>4607109932100</v>
      </c>
      <c r="Q1620" s="256"/>
      <c r="R1620" s="212" t="s">
        <v>7594</v>
      </c>
    </row>
    <row r="1621" spans="1:18" ht="58.35" customHeight="1">
      <c r="A1621" s="209">
        <v>1608</v>
      </c>
      <c r="B1621" s="211">
        <v>1818</v>
      </c>
      <c r="C1621" s="477" t="s">
        <v>7637</v>
      </c>
      <c r="D1621" s="274"/>
      <c r="E1621" s="402" t="s">
        <v>7633</v>
      </c>
      <c r="F1621" s="403" t="s">
        <v>7638</v>
      </c>
      <c r="G1621" s="429" t="s">
        <v>7639</v>
      </c>
      <c r="H1621" s="250" t="str">
        <f t="shared" si="72"/>
        <v>фото</v>
      </c>
      <c r="I1621" s="153" t="s">
        <v>196</v>
      </c>
      <c r="J1621" s="321" t="s">
        <v>169</v>
      </c>
      <c r="K1621" s="322">
        <v>1</v>
      </c>
      <c r="L1621" s="404">
        <v>222.6</v>
      </c>
      <c r="M1621" s="156">
        <v>1</v>
      </c>
      <c r="N1621" s="213"/>
      <c r="O1621" s="157">
        <f t="shared" si="73"/>
        <v>0</v>
      </c>
      <c r="P1621" s="255">
        <v>4607109958223</v>
      </c>
      <c r="Q1621" s="256"/>
      <c r="R1621" s="212" t="s">
        <v>7636</v>
      </c>
    </row>
    <row r="1622" spans="1:18" ht="57.6" customHeight="1">
      <c r="A1622" s="209">
        <v>1609</v>
      </c>
      <c r="B1622" s="211">
        <v>28</v>
      </c>
      <c r="C1622" s="477" t="s">
        <v>11342</v>
      </c>
      <c r="D1622" s="274"/>
      <c r="E1622" s="486" t="s">
        <v>7633</v>
      </c>
      <c r="F1622" s="487" t="s">
        <v>11089</v>
      </c>
      <c r="G1622" s="488" t="s">
        <v>11090</v>
      </c>
      <c r="H1622" s="250" t="str">
        <f t="shared" si="72"/>
        <v>фото</v>
      </c>
      <c r="I1622" s="153" t="s">
        <v>11221</v>
      </c>
      <c r="J1622" s="321" t="s">
        <v>169</v>
      </c>
      <c r="K1622" s="322">
        <v>1</v>
      </c>
      <c r="L1622" s="404">
        <v>222.6</v>
      </c>
      <c r="M1622" s="156">
        <v>1</v>
      </c>
      <c r="N1622" s="213"/>
      <c r="O1622" s="157">
        <f t="shared" si="73"/>
        <v>0</v>
      </c>
      <c r="P1622" s="255">
        <v>4607109922347</v>
      </c>
      <c r="Q1622" s="164" t="s">
        <v>190</v>
      </c>
      <c r="R1622" s="212" t="s">
        <v>7636</v>
      </c>
    </row>
    <row r="1623" spans="1:18" ht="58.35" customHeight="1">
      <c r="A1623" s="209">
        <v>1610</v>
      </c>
      <c r="B1623" s="211">
        <v>639</v>
      </c>
      <c r="C1623" s="477" t="s">
        <v>7632</v>
      </c>
      <c r="D1623" s="274"/>
      <c r="E1623" s="402" t="s">
        <v>7633</v>
      </c>
      <c r="F1623" s="403" t="s">
        <v>7634</v>
      </c>
      <c r="G1623" s="429" t="s">
        <v>7635</v>
      </c>
      <c r="H1623" s="250" t="str">
        <f t="shared" si="72"/>
        <v>фото</v>
      </c>
      <c r="I1623" s="153" t="s">
        <v>2087</v>
      </c>
      <c r="J1623" s="321" t="s">
        <v>169</v>
      </c>
      <c r="K1623" s="322">
        <v>1</v>
      </c>
      <c r="L1623" s="404">
        <v>222.6</v>
      </c>
      <c r="M1623" s="156">
        <v>1</v>
      </c>
      <c r="N1623" s="213"/>
      <c r="O1623" s="157">
        <f t="shared" si="73"/>
        <v>0</v>
      </c>
      <c r="P1623" s="255">
        <v>4607109958483</v>
      </c>
      <c r="Q1623" s="256"/>
      <c r="R1623" s="212" t="s">
        <v>7636</v>
      </c>
    </row>
    <row r="1624" spans="1:18" ht="58.35" customHeight="1">
      <c r="A1624" s="209">
        <v>1611</v>
      </c>
      <c r="B1624" s="211">
        <v>1817</v>
      </c>
      <c r="C1624" s="477" t="s">
        <v>7640</v>
      </c>
      <c r="D1624" s="274"/>
      <c r="E1624" s="402" t="s">
        <v>7633</v>
      </c>
      <c r="F1624" s="403" t="s">
        <v>7641</v>
      </c>
      <c r="G1624" s="429" t="s">
        <v>7642</v>
      </c>
      <c r="H1624" s="250" t="str">
        <f t="shared" si="72"/>
        <v>фото</v>
      </c>
      <c r="I1624" s="153" t="s">
        <v>65</v>
      </c>
      <c r="J1624" s="321" t="s">
        <v>169</v>
      </c>
      <c r="K1624" s="322">
        <v>1</v>
      </c>
      <c r="L1624" s="404">
        <v>222.6</v>
      </c>
      <c r="M1624" s="156">
        <v>1</v>
      </c>
      <c r="N1624" s="213"/>
      <c r="O1624" s="157">
        <f t="shared" si="73"/>
        <v>0</v>
      </c>
      <c r="P1624" s="255">
        <v>4607109958216</v>
      </c>
      <c r="Q1624" s="256"/>
      <c r="R1624" s="212" t="s">
        <v>7636</v>
      </c>
    </row>
    <row r="1625" spans="1:18" ht="58.15" customHeight="1">
      <c r="A1625" s="209">
        <v>1612</v>
      </c>
      <c r="B1625" s="211">
        <v>3197</v>
      </c>
      <c r="C1625" s="477" t="s">
        <v>7643</v>
      </c>
      <c r="D1625" s="274"/>
      <c r="E1625" s="402" t="s">
        <v>7644</v>
      </c>
      <c r="F1625" s="403" t="s">
        <v>7645</v>
      </c>
      <c r="G1625" s="429" t="s">
        <v>7646</v>
      </c>
      <c r="H1625" s="250" t="str">
        <f t="shared" si="72"/>
        <v>фото</v>
      </c>
      <c r="I1625" s="153" t="s">
        <v>7647</v>
      </c>
      <c r="J1625" s="321" t="s">
        <v>169</v>
      </c>
      <c r="K1625" s="322">
        <v>1</v>
      </c>
      <c r="L1625" s="404">
        <v>302.60000000000002</v>
      </c>
      <c r="M1625" s="156">
        <v>1</v>
      </c>
      <c r="N1625" s="213"/>
      <c r="O1625" s="157">
        <f t="shared" si="73"/>
        <v>0</v>
      </c>
      <c r="P1625" s="255">
        <v>4607109955765</v>
      </c>
      <c r="Q1625" s="256"/>
      <c r="R1625" s="212" t="s">
        <v>7648</v>
      </c>
    </row>
    <row r="1626" spans="1:18" ht="58.15" customHeight="1">
      <c r="A1626" s="209">
        <v>1613</v>
      </c>
      <c r="B1626" s="211">
        <v>641</v>
      </c>
      <c r="C1626" s="477" t="s">
        <v>7659</v>
      </c>
      <c r="D1626" s="274"/>
      <c r="E1626" s="402" t="s">
        <v>7649</v>
      </c>
      <c r="F1626" s="403" t="s">
        <v>7660</v>
      </c>
      <c r="G1626" s="429" t="s">
        <v>7661</v>
      </c>
      <c r="H1626" s="250" t="str">
        <f t="shared" si="72"/>
        <v>фото</v>
      </c>
      <c r="I1626" s="153" t="s">
        <v>374</v>
      </c>
      <c r="J1626" s="321" t="s">
        <v>169</v>
      </c>
      <c r="K1626" s="322">
        <v>1</v>
      </c>
      <c r="L1626" s="404">
        <v>249.4</v>
      </c>
      <c r="M1626" s="156">
        <v>1</v>
      </c>
      <c r="N1626" s="213"/>
      <c r="O1626" s="157">
        <f t="shared" si="73"/>
        <v>0</v>
      </c>
      <c r="P1626" s="255">
        <v>4607109958230</v>
      </c>
      <c r="Q1626" s="256"/>
      <c r="R1626" s="212" t="s">
        <v>7662</v>
      </c>
    </row>
    <row r="1627" spans="1:18" ht="58.15" customHeight="1">
      <c r="A1627" s="209">
        <v>1614</v>
      </c>
      <c r="B1627" s="211">
        <v>16308</v>
      </c>
      <c r="C1627" s="477" t="s">
        <v>8305</v>
      </c>
      <c r="D1627" s="274"/>
      <c r="E1627" s="402" t="s">
        <v>7649</v>
      </c>
      <c r="F1627" s="403" t="s">
        <v>7650</v>
      </c>
      <c r="G1627" s="429" t="s">
        <v>7651</v>
      </c>
      <c r="H1627" s="250" t="str">
        <f t="shared" si="72"/>
        <v>фото</v>
      </c>
      <c r="I1627" s="153" t="s">
        <v>7652</v>
      </c>
      <c r="J1627" s="321" t="s">
        <v>169</v>
      </c>
      <c r="K1627" s="322">
        <v>1</v>
      </c>
      <c r="L1627" s="404">
        <v>249.2</v>
      </c>
      <c r="M1627" s="156">
        <v>1</v>
      </c>
      <c r="N1627" s="213"/>
      <c r="O1627" s="157">
        <f t="shared" si="73"/>
        <v>0</v>
      </c>
      <c r="P1627" s="255">
        <v>4607109913260</v>
      </c>
      <c r="Q1627" s="256"/>
      <c r="R1627" s="212" t="s">
        <v>7653</v>
      </c>
    </row>
    <row r="1628" spans="1:18" ht="58.15" customHeight="1">
      <c r="A1628" s="209">
        <v>1615</v>
      </c>
      <c r="B1628" s="211">
        <v>3200</v>
      </c>
      <c r="C1628" s="477" t="s">
        <v>7654</v>
      </c>
      <c r="D1628" s="274"/>
      <c r="E1628" s="402" t="s">
        <v>7649</v>
      </c>
      <c r="F1628" s="403" t="s">
        <v>7655</v>
      </c>
      <c r="G1628" s="429" t="s">
        <v>7656</v>
      </c>
      <c r="H1628" s="250" t="str">
        <f t="shared" si="72"/>
        <v>фото</v>
      </c>
      <c r="I1628" s="153" t="s">
        <v>7657</v>
      </c>
      <c r="J1628" s="321" t="s">
        <v>169</v>
      </c>
      <c r="K1628" s="322">
        <v>1</v>
      </c>
      <c r="L1628" s="404">
        <v>242.29999999999998</v>
      </c>
      <c r="M1628" s="156">
        <v>1</v>
      </c>
      <c r="N1628" s="213"/>
      <c r="O1628" s="157">
        <f t="shared" si="73"/>
        <v>0</v>
      </c>
      <c r="P1628" s="255">
        <v>4607109955796</v>
      </c>
      <c r="Q1628" s="428"/>
      <c r="R1628" s="212" t="s">
        <v>7658</v>
      </c>
    </row>
    <row r="1629" spans="1:18" ht="58.35" customHeight="1">
      <c r="A1629" s="209">
        <v>1616</v>
      </c>
      <c r="B1629" s="211">
        <v>3216</v>
      </c>
      <c r="C1629" s="477" t="s">
        <v>9478</v>
      </c>
      <c r="D1629" s="274"/>
      <c r="E1629" s="402" t="s">
        <v>7664</v>
      </c>
      <c r="F1629" s="403" t="s">
        <v>9528</v>
      </c>
      <c r="G1629" s="429" t="s">
        <v>9576</v>
      </c>
      <c r="H1629" s="250" t="str">
        <f t="shared" si="72"/>
        <v>фото</v>
      </c>
      <c r="I1629" s="153" t="s">
        <v>9628</v>
      </c>
      <c r="J1629" s="321" t="s">
        <v>169</v>
      </c>
      <c r="K1629" s="322">
        <v>1</v>
      </c>
      <c r="L1629" s="404">
        <v>350.6</v>
      </c>
      <c r="M1629" s="156">
        <v>1</v>
      </c>
      <c r="N1629" s="213"/>
      <c r="O1629" s="157">
        <f t="shared" si="73"/>
        <v>0</v>
      </c>
      <c r="P1629" s="255">
        <v>4607109955949</v>
      </c>
      <c r="Q1629" s="256"/>
      <c r="R1629" s="212" t="s">
        <v>7667</v>
      </c>
    </row>
    <row r="1630" spans="1:18" ht="58.15" customHeight="1">
      <c r="A1630" s="209">
        <v>1617</v>
      </c>
      <c r="B1630" s="211">
        <v>643</v>
      </c>
      <c r="C1630" s="477" t="s">
        <v>7663</v>
      </c>
      <c r="D1630" s="274"/>
      <c r="E1630" s="402" t="s">
        <v>7664</v>
      </c>
      <c r="F1630" s="403" t="s">
        <v>7665</v>
      </c>
      <c r="G1630" s="429" t="s">
        <v>7666</v>
      </c>
      <c r="H1630" s="250" t="str">
        <f t="shared" si="72"/>
        <v>фото</v>
      </c>
      <c r="I1630" s="153" t="s">
        <v>7811</v>
      </c>
      <c r="J1630" s="321" t="s">
        <v>169</v>
      </c>
      <c r="K1630" s="322">
        <v>1</v>
      </c>
      <c r="L1630" s="404">
        <v>289.3</v>
      </c>
      <c r="M1630" s="156">
        <v>1</v>
      </c>
      <c r="N1630" s="213"/>
      <c r="O1630" s="157">
        <f t="shared" si="73"/>
        <v>0</v>
      </c>
      <c r="P1630" s="255">
        <v>4607109958254</v>
      </c>
      <c r="Q1630" s="256"/>
      <c r="R1630" s="212" t="s">
        <v>7667</v>
      </c>
    </row>
    <row r="1631" spans="1:18" ht="58.35" customHeight="1">
      <c r="A1631" s="209">
        <v>1618</v>
      </c>
      <c r="B1631" s="211">
        <v>650</v>
      </c>
      <c r="C1631" s="477" t="s">
        <v>9479</v>
      </c>
      <c r="D1631" s="274"/>
      <c r="E1631" s="402" t="s">
        <v>7664</v>
      </c>
      <c r="F1631" s="403" t="s">
        <v>9529</v>
      </c>
      <c r="G1631" s="429" t="s">
        <v>9577</v>
      </c>
      <c r="H1631" s="250" t="str">
        <f t="shared" ref="H1631:H1656" si="74">HYPERLINK("https://www.gardenbulbs.ru/images/vesna_CL/thumbnails/"&amp;C1631&amp;".jpg","фото")</f>
        <v>фото</v>
      </c>
      <c r="I1631" s="153" t="s">
        <v>9629</v>
      </c>
      <c r="J1631" s="321" t="s">
        <v>169</v>
      </c>
      <c r="K1631" s="322">
        <v>1</v>
      </c>
      <c r="L1631" s="404">
        <v>315.90000000000003</v>
      </c>
      <c r="M1631" s="156">
        <v>1</v>
      </c>
      <c r="N1631" s="213"/>
      <c r="O1631" s="157">
        <f t="shared" ref="O1631:O1656" si="75">IF(ISERROR(L1631*N1631),0,L1631*N1631)</f>
        <v>0</v>
      </c>
      <c r="P1631" s="255">
        <v>4607109984536</v>
      </c>
      <c r="Q1631" s="164"/>
      <c r="R1631" s="212" t="s">
        <v>7667</v>
      </c>
    </row>
    <row r="1632" spans="1:18" ht="50.65" customHeight="1">
      <c r="A1632" s="209">
        <v>1619</v>
      </c>
      <c r="B1632" s="211">
        <v>16276</v>
      </c>
      <c r="C1632" s="477" t="s">
        <v>11343</v>
      </c>
      <c r="D1632" s="274"/>
      <c r="E1632" s="486" t="s">
        <v>7664</v>
      </c>
      <c r="F1632" s="487" t="s">
        <v>11091</v>
      </c>
      <c r="G1632" s="488" t="s">
        <v>11092</v>
      </c>
      <c r="H1632" s="250" t="str">
        <f t="shared" si="74"/>
        <v>фото</v>
      </c>
      <c r="I1632" s="153" t="s">
        <v>11222</v>
      </c>
      <c r="J1632" s="321" t="s">
        <v>169</v>
      </c>
      <c r="K1632" s="322">
        <v>1</v>
      </c>
      <c r="L1632" s="404">
        <v>337.3</v>
      </c>
      <c r="M1632" s="156">
        <v>1</v>
      </c>
      <c r="N1632" s="213"/>
      <c r="O1632" s="157">
        <f t="shared" si="75"/>
        <v>0</v>
      </c>
      <c r="P1632" s="255">
        <v>4607109935583</v>
      </c>
      <c r="Q1632" s="164" t="s">
        <v>190</v>
      </c>
      <c r="R1632" s="212" t="s">
        <v>7667</v>
      </c>
    </row>
    <row r="1633" spans="1:18" ht="58.15" customHeight="1">
      <c r="A1633" s="209">
        <v>1620</v>
      </c>
      <c r="B1633" s="211">
        <v>3201</v>
      </c>
      <c r="C1633" s="477" t="s">
        <v>7668</v>
      </c>
      <c r="D1633" s="274"/>
      <c r="E1633" s="402" t="s">
        <v>7664</v>
      </c>
      <c r="F1633" s="403" t="s">
        <v>7669</v>
      </c>
      <c r="G1633" s="429" t="s">
        <v>7670</v>
      </c>
      <c r="H1633" s="250" t="str">
        <f t="shared" si="74"/>
        <v>фото</v>
      </c>
      <c r="I1633" s="153" t="s">
        <v>9630</v>
      </c>
      <c r="J1633" s="321" t="s">
        <v>169</v>
      </c>
      <c r="K1633" s="322">
        <v>1</v>
      </c>
      <c r="L1633" s="404">
        <v>257.3</v>
      </c>
      <c r="M1633" s="156">
        <v>1</v>
      </c>
      <c r="N1633" s="213"/>
      <c r="O1633" s="157">
        <f t="shared" si="75"/>
        <v>0</v>
      </c>
      <c r="P1633" s="255">
        <v>4607109955802</v>
      </c>
      <c r="Q1633" s="256"/>
      <c r="R1633" s="212" t="s">
        <v>7667</v>
      </c>
    </row>
    <row r="1634" spans="1:18" ht="58.15" customHeight="1">
      <c r="A1634" s="209">
        <v>1621</v>
      </c>
      <c r="B1634" s="211">
        <v>4228</v>
      </c>
      <c r="C1634" s="477" t="s">
        <v>7671</v>
      </c>
      <c r="D1634" s="274"/>
      <c r="E1634" s="402" t="s">
        <v>7664</v>
      </c>
      <c r="F1634" s="403" t="s">
        <v>7672</v>
      </c>
      <c r="G1634" s="429" t="s">
        <v>7673</v>
      </c>
      <c r="H1634" s="250" t="str">
        <f t="shared" si="74"/>
        <v>фото</v>
      </c>
      <c r="I1634" s="153" t="s">
        <v>7674</v>
      </c>
      <c r="J1634" s="321" t="s">
        <v>169</v>
      </c>
      <c r="K1634" s="322">
        <v>1</v>
      </c>
      <c r="L1634" s="404">
        <v>315.90000000000003</v>
      </c>
      <c r="M1634" s="156">
        <v>1</v>
      </c>
      <c r="N1634" s="213"/>
      <c r="O1634" s="157">
        <f t="shared" si="75"/>
        <v>0</v>
      </c>
      <c r="P1634" s="255">
        <v>4607109984468</v>
      </c>
      <c r="Q1634" s="256"/>
      <c r="R1634" s="212" t="s">
        <v>7667</v>
      </c>
    </row>
    <row r="1635" spans="1:18" ht="58.15" customHeight="1">
      <c r="A1635" s="209">
        <v>1622</v>
      </c>
      <c r="B1635" s="211">
        <v>4232</v>
      </c>
      <c r="C1635" s="477" t="s">
        <v>11344</v>
      </c>
      <c r="D1635" s="274"/>
      <c r="E1635" s="402" t="s">
        <v>7731</v>
      </c>
      <c r="F1635" s="403" t="s">
        <v>11093</v>
      </c>
      <c r="G1635" s="429" t="s">
        <v>11094</v>
      </c>
      <c r="H1635" s="250" t="str">
        <f t="shared" si="74"/>
        <v>фото</v>
      </c>
      <c r="I1635" s="153" t="s">
        <v>11223</v>
      </c>
      <c r="J1635" s="321" t="s">
        <v>169</v>
      </c>
      <c r="K1635" s="322">
        <v>1</v>
      </c>
      <c r="L1635" s="404">
        <v>129.29999999999998</v>
      </c>
      <c r="M1635" s="156">
        <v>1</v>
      </c>
      <c r="N1635" s="213"/>
      <c r="O1635" s="157">
        <f t="shared" si="75"/>
        <v>0</v>
      </c>
      <c r="P1635" s="255">
        <v>4607109984505</v>
      </c>
      <c r="Q1635" s="256"/>
      <c r="R1635" s="212" t="s">
        <v>7732</v>
      </c>
    </row>
    <row r="1636" spans="1:18" ht="58.15" customHeight="1">
      <c r="A1636" s="209">
        <v>1623</v>
      </c>
      <c r="B1636" s="211">
        <v>1819</v>
      </c>
      <c r="C1636" s="477" t="s">
        <v>7738</v>
      </c>
      <c r="D1636" s="274"/>
      <c r="E1636" s="402" t="s">
        <v>7739</v>
      </c>
      <c r="F1636" s="403" t="s">
        <v>7740</v>
      </c>
      <c r="G1636" s="429" t="s">
        <v>7741</v>
      </c>
      <c r="H1636" s="250" t="str">
        <f t="shared" si="74"/>
        <v>фото</v>
      </c>
      <c r="I1636" s="153" t="s">
        <v>7742</v>
      </c>
      <c r="J1636" s="321" t="s">
        <v>169</v>
      </c>
      <c r="K1636" s="322">
        <v>1</v>
      </c>
      <c r="L1636" s="404">
        <v>187.4</v>
      </c>
      <c r="M1636" s="156">
        <v>1</v>
      </c>
      <c r="N1636" s="213"/>
      <c r="O1636" s="157">
        <f t="shared" si="75"/>
        <v>0</v>
      </c>
      <c r="P1636" s="255">
        <v>4607109958278</v>
      </c>
      <c r="Q1636" s="256"/>
      <c r="R1636" s="212" t="s">
        <v>7743</v>
      </c>
    </row>
    <row r="1637" spans="1:18" ht="58.15" customHeight="1">
      <c r="A1637" s="209">
        <v>1624</v>
      </c>
      <c r="B1637" s="211">
        <v>647</v>
      </c>
      <c r="C1637" s="477" t="s">
        <v>7744</v>
      </c>
      <c r="D1637" s="274"/>
      <c r="E1637" s="402" t="s">
        <v>7739</v>
      </c>
      <c r="F1637" s="403" t="s">
        <v>7745</v>
      </c>
      <c r="G1637" s="429" t="s">
        <v>7746</v>
      </c>
      <c r="H1637" s="250" t="str">
        <f t="shared" si="74"/>
        <v>фото</v>
      </c>
      <c r="I1637" s="153" t="s">
        <v>7747</v>
      </c>
      <c r="J1637" s="321" t="s">
        <v>169</v>
      </c>
      <c r="K1637" s="322">
        <v>1</v>
      </c>
      <c r="L1637" s="404">
        <v>187.4</v>
      </c>
      <c r="M1637" s="156">
        <v>1</v>
      </c>
      <c r="N1637" s="213"/>
      <c r="O1637" s="157">
        <f t="shared" si="75"/>
        <v>0</v>
      </c>
      <c r="P1637" s="255">
        <v>4607109958308</v>
      </c>
      <c r="Q1637" s="256"/>
      <c r="R1637" s="212" t="s">
        <v>7743</v>
      </c>
    </row>
    <row r="1638" spans="1:18" ht="58.15" customHeight="1">
      <c r="A1638" s="209">
        <v>1625</v>
      </c>
      <c r="B1638" s="211">
        <v>648</v>
      </c>
      <c r="C1638" s="477" t="s">
        <v>7748</v>
      </c>
      <c r="D1638" s="274"/>
      <c r="E1638" s="402" t="s">
        <v>7739</v>
      </c>
      <c r="F1638" s="403" t="s">
        <v>7749</v>
      </c>
      <c r="G1638" s="429" t="s">
        <v>7750</v>
      </c>
      <c r="H1638" s="250" t="str">
        <f t="shared" si="74"/>
        <v>фото</v>
      </c>
      <c r="I1638" s="153" t="s">
        <v>7751</v>
      </c>
      <c r="J1638" s="321" t="s">
        <v>169</v>
      </c>
      <c r="K1638" s="322">
        <v>1</v>
      </c>
      <c r="L1638" s="404">
        <v>187.4</v>
      </c>
      <c r="M1638" s="156">
        <v>1</v>
      </c>
      <c r="N1638" s="213"/>
      <c r="O1638" s="157">
        <f t="shared" si="75"/>
        <v>0</v>
      </c>
      <c r="P1638" s="255">
        <v>4607109958315</v>
      </c>
      <c r="Q1638" s="256"/>
      <c r="R1638" s="212" t="s">
        <v>7743</v>
      </c>
    </row>
    <row r="1639" spans="1:18" ht="58.15" customHeight="1">
      <c r="A1639" s="209">
        <v>1626</v>
      </c>
      <c r="B1639" s="211">
        <v>649</v>
      </c>
      <c r="C1639" s="477" t="s">
        <v>7752</v>
      </c>
      <c r="D1639" s="274"/>
      <c r="E1639" s="402" t="s">
        <v>7739</v>
      </c>
      <c r="F1639" s="403" t="s">
        <v>7753</v>
      </c>
      <c r="G1639" s="429" t="s">
        <v>7754</v>
      </c>
      <c r="H1639" s="250" t="str">
        <f t="shared" si="74"/>
        <v>фото</v>
      </c>
      <c r="I1639" s="153" t="s">
        <v>7755</v>
      </c>
      <c r="J1639" s="321" t="s">
        <v>169</v>
      </c>
      <c r="K1639" s="322">
        <v>1</v>
      </c>
      <c r="L1639" s="404">
        <v>187.4</v>
      </c>
      <c r="M1639" s="156">
        <v>1</v>
      </c>
      <c r="N1639" s="213"/>
      <c r="O1639" s="157">
        <f t="shared" si="75"/>
        <v>0</v>
      </c>
      <c r="P1639" s="255">
        <v>4607109958490</v>
      </c>
      <c r="Q1639" s="256"/>
      <c r="R1639" s="212" t="s">
        <v>7743</v>
      </c>
    </row>
    <row r="1640" spans="1:18" ht="58.15" customHeight="1">
      <c r="A1640" s="209">
        <v>1627</v>
      </c>
      <c r="B1640" s="211">
        <v>1820</v>
      </c>
      <c r="C1640" s="477" t="s">
        <v>7756</v>
      </c>
      <c r="D1640" s="274"/>
      <c r="E1640" s="402" t="s">
        <v>7739</v>
      </c>
      <c r="F1640" s="403" t="s">
        <v>7757</v>
      </c>
      <c r="G1640" s="429" t="s">
        <v>4388</v>
      </c>
      <c r="H1640" s="250" t="str">
        <f t="shared" si="74"/>
        <v>фото</v>
      </c>
      <c r="I1640" s="153" t="s">
        <v>7758</v>
      </c>
      <c r="J1640" s="321" t="s">
        <v>169</v>
      </c>
      <c r="K1640" s="322">
        <v>1</v>
      </c>
      <c r="L1640" s="404">
        <v>197.9</v>
      </c>
      <c r="M1640" s="156">
        <v>1</v>
      </c>
      <c r="N1640" s="213"/>
      <c r="O1640" s="157">
        <f t="shared" si="75"/>
        <v>0</v>
      </c>
      <c r="P1640" s="255">
        <v>4607109958322</v>
      </c>
      <c r="Q1640" s="256"/>
      <c r="R1640" s="212" t="s">
        <v>7743</v>
      </c>
    </row>
    <row r="1641" spans="1:18" ht="58.15" customHeight="1">
      <c r="A1641" s="209">
        <v>1628</v>
      </c>
      <c r="B1641" s="211">
        <v>16313</v>
      </c>
      <c r="C1641" s="477" t="s">
        <v>11345</v>
      </c>
      <c r="D1641" s="274"/>
      <c r="E1641" s="486" t="s">
        <v>7759</v>
      </c>
      <c r="F1641" s="487" t="s">
        <v>11095</v>
      </c>
      <c r="G1641" s="488" t="s">
        <v>11096</v>
      </c>
      <c r="H1641" s="250" t="str">
        <f t="shared" si="74"/>
        <v>фото</v>
      </c>
      <c r="I1641" s="153" t="s">
        <v>11224</v>
      </c>
      <c r="J1641" s="321" t="s">
        <v>169</v>
      </c>
      <c r="K1641" s="322">
        <v>1</v>
      </c>
      <c r="L1641" s="404">
        <v>243.2</v>
      </c>
      <c r="M1641" s="156">
        <v>1</v>
      </c>
      <c r="N1641" s="213"/>
      <c r="O1641" s="157">
        <f t="shared" si="75"/>
        <v>0</v>
      </c>
      <c r="P1641" s="255">
        <v>4607109913215</v>
      </c>
      <c r="Q1641" s="164" t="s">
        <v>190</v>
      </c>
      <c r="R1641" s="212" t="s">
        <v>11107</v>
      </c>
    </row>
    <row r="1642" spans="1:18" ht="58.15" customHeight="1">
      <c r="A1642" s="209">
        <v>1629</v>
      </c>
      <c r="B1642" s="211">
        <v>651</v>
      </c>
      <c r="C1642" s="477" t="s">
        <v>7766</v>
      </c>
      <c r="D1642" s="274"/>
      <c r="E1642" s="402" t="s">
        <v>7759</v>
      </c>
      <c r="F1642" s="403" t="s">
        <v>7767</v>
      </c>
      <c r="G1642" s="429" t="s">
        <v>7768</v>
      </c>
      <c r="H1642" s="250" t="str">
        <f t="shared" si="74"/>
        <v>фото</v>
      </c>
      <c r="I1642" s="153" t="s">
        <v>7769</v>
      </c>
      <c r="J1642" s="321" t="s">
        <v>169</v>
      </c>
      <c r="K1642" s="322">
        <v>2</v>
      </c>
      <c r="L1642" s="404">
        <v>329.8</v>
      </c>
      <c r="M1642" s="156">
        <v>1</v>
      </c>
      <c r="N1642" s="213"/>
      <c r="O1642" s="157">
        <f t="shared" si="75"/>
        <v>0</v>
      </c>
      <c r="P1642" s="255">
        <v>4607109969304</v>
      </c>
      <c r="Q1642" s="256"/>
      <c r="R1642" s="212" t="s">
        <v>7765</v>
      </c>
    </row>
    <row r="1643" spans="1:18" ht="58.15" customHeight="1">
      <c r="A1643" s="209">
        <v>1630</v>
      </c>
      <c r="B1643" s="211">
        <v>1822</v>
      </c>
      <c r="C1643" s="477" t="s">
        <v>7760</v>
      </c>
      <c r="D1643" s="274"/>
      <c r="E1643" s="402" t="s">
        <v>7759</v>
      </c>
      <c r="F1643" s="403" t="s">
        <v>7761</v>
      </c>
      <c r="G1643" s="429" t="s">
        <v>7762</v>
      </c>
      <c r="H1643" s="250" t="str">
        <f t="shared" si="74"/>
        <v>фото</v>
      </c>
      <c r="I1643" s="153" t="s">
        <v>7763</v>
      </c>
      <c r="J1643" s="321" t="s">
        <v>169</v>
      </c>
      <c r="K1643" s="322">
        <v>2</v>
      </c>
      <c r="L1643" s="404">
        <v>201.7</v>
      </c>
      <c r="M1643" s="156">
        <v>1</v>
      </c>
      <c r="N1643" s="213"/>
      <c r="O1643" s="157">
        <f t="shared" si="75"/>
        <v>0</v>
      </c>
      <c r="P1643" s="255">
        <v>4607109969311</v>
      </c>
      <c r="Q1643" s="256"/>
      <c r="R1643" s="212" t="s">
        <v>7764</v>
      </c>
    </row>
    <row r="1644" spans="1:18" ht="58.15" customHeight="1">
      <c r="A1644" s="209">
        <v>1631</v>
      </c>
      <c r="B1644" s="211">
        <v>6358</v>
      </c>
      <c r="C1644" s="477" t="s">
        <v>6823</v>
      </c>
      <c r="D1644" s="274"/>
      <c r="E1644" s="402" t="s">
        <v>6809</v>
      </c>
      <c r="F1644" s="403" t="s">
        <v>6824</v>
      </c>
      <c r="G1644" s="429" t="s">
        <v>6825</v>
      </c>
      <c r="H1644" s="250" t="str">
        <f t="shared" si="74"/>
        <v>фото</v>
      </c>
      <c r="I1644" s="153" t="s">
        <v>6826</v>
      </c>
      <c r="J1644" s="321" t="s">
        <v>169</v>
      </c>
      <c r="K1644" s="322">
        <v>1</v>
      </c>
      <c r="L1644" s="404">
        <v>174.7</v>
      </c>
      <c r="M1644" s="156">
        <v>1</v>
      </c>
      <c r="N1644" s="213"/>
      <c r="O1644" s="157">
        <f t="shared" si="75"/>
        <v>0</v>
      </c>
      <c r="P1644" s="255">
        <v>4607109932056</v>
      </c>
      <c r="Q1644" s="256"/>
      <c r="R1644" s="212" t="s">
        <v>6813</v>
      </c>
    </row>
    <row r="1645" spans="1:18" ht="58.15" customHeight="1">
      <c r="A1645" s="209">
        <v>1632</v>
      </c>
      <c r="B1645" s="211">
        <v>16261</v>
      </c>
      <c r="C1645" s="477" t="s">
        <v>6814</v>
      </c>
      <c r="D1645" s="274"/>
      <c r="E1645" s="402" t="s">
        <v>6809</v>
      </c>
      <c r="F1645" s="403" t="s">
        <v>6815</v>
      </c>
      <c r="G1645" s="429" t="s">
        <v>6816</v>
      </c>
      <c r="H1645" s="250" t="str">
        <f t="shared" si="74"/>
        <v>фото</v>
      </c>
      <c r="I1645" s="153" t="s">
        <v>6817</v>
      </c>
      <c r="J1645" s="321" t="s">
        <v>169</v>
      </c>
      <c r="K1645" s="322">
        <v>1</v>
      </c>
      <c r="L1645" s="404">
        <v>235.29999999999998</v>
      </c>
      <c r="M1645" s="156">
        <v>1</v>
      </c>
      <c r="N1645" s="213"/>
      <c r="O1645" s="157">
        <f t="shared" si="75"/>
        <v>0</v>
      </c>
      <c r="P1645" s="255">
        <v>4607109913734</v>
      </c>
      <c r="Q1645" s="256"/>
      <c r="R1645" s="212" t="s">
        <v>6818</v>
      </c>
    </row>
    <row r="1646" spans="1:18" ht="58.15" customHeight="1">
      <c r="A1646" s="209">
        <v>1633</v>
      </c>
      <c r="B1646" s="211">
        <v>2743</v>
      </c>
      <c r="C1646" s="477" t="s">
        <v>6808</v>
      </c>
      <c r="D1646" s="274"/>
      <c r="E1646" s="402" t="s">
        <v>6809</v>
      </c>
      <c r="F1646" s="403" t="s">
        <v>6810</v>
      </c>
      <c r="G1646" s="429" t="s">
        <v>6811</v>
      </c>
      <c r="H1646" s="250" t="str">
        <f t="shared" si="74"/>
        <v>фото</v>
      </c>
      <c r="I1646" s="153" t="s">
        <v>6812</v>
      </c>
      <c r="J1646" s="321" t="s">
        <v>169</v>
      </c>
      <c r="K1646" s="322">
        <v>1</v>
      </c>
      <c r="L1646" s="404">
        <v>201.2</v>
      </c>
      <c r="M1646" s="156">
        <v>1</v>
      </c>
      <c r="N1646" s="213"/>
      <c r="O1646" s="157">
        <f t="shared" si="75"/>
        <v>0</v>
      </c>
      <c r="P1646" s="255">
        <v>4607109973660</v>
      </c>
      <c r="Q1646" s="256"/>
      <c r="R1646" s="212" t="s">
        <v>6813</v>
      </c>
    </row>
    <row r="1647" spans="1:18" ht="58.15" customHeight="1">
      <c r="A1647" s="209">
        <v>1634</v>
      </c>
      <c r="B1647" s="211">
        <v>16262</v>
      </c>
      <c r="C1647" s="477" t="s">
        <v>6819</v>
      </c>
      <c r="D1647" s="274"/>
      <c r="E1647" s="402" t="s">
        <v>6809</v>
      </c>
      <c r="F1647" s="403" t="s">
        <v>6820</v>
      </c>
      <c r="G1647" s="429" t="s">
        <v>6821</v>
      </c>
      <c r="H1647" s="250" t="str">
        <f t="shared" si="74"/>
        <v>фото</v>
      </c>
      <c r="I1647" s="153" t="s">
        <v>6822</v>
      </c>
      <c r="J1647" s="321" t="s">
        <v>169</v>
      </c>
      <c r="K1647" s="322">
        <v>1</v>
      </c>
      <c r="L1647" s="404">
        <v>235.29999999999998</v>
      </c>
      <c r="M1647" s="156">
        <v>1</v>
      </c>
      <c r="N1647" s="213"/>
      <c r="O1647" s="157">
        <f t="shared" si="75"/>
        <v>0</v>
      </c>
      <c r="P1647" s="255">
        <v>4607109913727</v>
      </c>
      <c r="Q1647" s="164"/>
      <c r="R1647" s="212" t="s">
        <v>6818</v>
      </c>
    </row>
    <row r="1648" spans="1:18" ht="58.15" customHeight="1">
      <c r="A1648" s="209">
        <v>1635</v>
      </c>
      <c r="B1648" s="211">
        <v>653</v>
      </c>
      <c r="C1648" s="477" t="s">
        <v>6827</v>
      </c>
      <c r="D1648" s="274"/>
      <c r="E1648" s="402" t="s">
        <v>6809</v>
      </c>
      <c r="F1648" s="403" t="s">
        <v>6828</v>
      </c>
      <c r="G1648" s="429" t="s">
        <v>3715</v>
      </c>
      <c r="H1648" s="250" t="str">
        <f t="shared" si="74"/>
        <v>фото</v>
      </c>
      <c r="I1648" s="153" t="s">
        <v>6829</v>
      </c>
      <c r="J1648" s="321" t="s">
        <v>169</v>
      </c>
      <c r="K1648" s="322">
        <v>1</v>
      </c>
      <c r="L1648" s="404">
        <v>203.29999999999998</v>
      </c>
      <c r="M1648" s="156">
        <v>1</v>
      </c>
      <c r="N1648" s="213"/>
      <c r="O1648" s="157">
        <f t="shared" si="75"/>
        <v>0</v>
      </c>
      <c r="P1648" s="255">
        <v>4607109958360</v>
      </c>
      <c r="Q1648" s="164"/>
      <c r="R1648" s="212" t="s">
        <v>6813</v>
      </c>
    </row>
    <row r="1649" spans="1:18" ht="58.35" customHeight="1">
      <c r="A1649" s="209">
        <v>1636</v>
      </c>
      <c r="B1649" s="211">
        <v>8172</v>
      </c>
      <c r="C1649" s="477" t="s">
        <v>9993</v>
      </c>
      <c r="D1649" s="274"/>
      <c r="E1649" s="402" t="s">
        <v>6809</v>
      </c>
      <c r="F1649" s="403" t="s">
        <v>10105</v>
      </c>
      <c r="G1649" s="429" t="s">
        <v>10106</v>
      </c>
      <c r="H1649" s="250" t="str">
        <f t="shared" si="74"/>
        <v>фото</v>
      </c>
      <c r="I1649" s="153" t="s">
        <v>10169</v>
      </c>
      <c r="J1649" s="321" t="s">
        <v>169</v>
      </c>
      <c r="K1649" s="322">
        <v>2</v>
      </c>
      <c r="L1649" s="404">
        <v>321.8</v>
      </c>
      <c r="M1649" s="156">
        <v>1</v>
      </c>
      <c r="N1649" s="213"/>
      <c r="O1649" s="157">
        <f t="shared" si="75"/>
        <v>0</v>
      </c>
      <c r="P1649" s="255">
        <v>4607109943601</v>
      </c>
      <c r="Q1649" s="256">
        <v>2025</v>
      </c>
      <c r="R1649" s="212" t="s">
        <v>6813</v>
      </c>
    </row>
    <row r="1650" spans="1:18" ht="58.15" customHeight="1">
      <c r="A1650" s="209">
        <v>1637</v>
      </c>
      <c r="B1650" s="211">
        <v>89</v>
      </c>
      <c r="C1650" s="477" t="s">
        <v>6830</v>
      </c>
      <c r="D1650" s="274"/>
      <c r="E1650" s="402" t="s">
        <v>6809</v>
      </c>
      <c r="F1650" s="403" t="s">
        <v>5187</v>
      </c>
      <c r="G1650" s="429" t="s">
        <v>5188</v>
      </c>
      <c r="H1650" s="250" t="str">
        <f t="shared" si="74"/>
        <v>фото</v>
      </c>
      <c r="I1650" s="153" t="s">
        <v>6831</v>
      </c>
      <c r="J1650" s="321" t="s">
        <v>169</v>
      </c>
      <c r="K1650" s="322">
        <v>1</v>
      </c>
      <c r="L1650" s="404">
        <v>192.7</v>
      </c>
      <c r="M1650" s="156">
        <v>1</v>
      </c>
      <c r="N1650" s="213"/>
      <c r="O1650" s="157">
        <f t="shared" si="75"/>
        <v>0</v>
      </c>
      <c r="P1650" s="255">
        <v>4607109952054</v>
      </c>
      <c r="Q1650" s="164"/>
      <c r="R1650" s="212" t="s">
        <v>6813</v>
      </c>
    </row>
    <row r="1651" spans="1:18" ht="58.15" customHeight="1">
      <c r="A1651" s="209">
        <v>1638</v>
      </c>
      <c r="B1651" s="211">
        <v>92</v>
      </c>
      <c r="C1651" s="477" t="s">
        <v>6832</v>
      </c>
      <c r="D1651" s="274"/>
      <c r="E1651" s="402" t="s">
        <v>6809</v>
      </c>
      <c r="F1651" s="403" t="s">
        <v>2271</v>
      </c>
      <c r="G1651" s="429" t="s">
        <v>3551</v>
      </c>
      <c r="H1651" s="250" t="str">
        <f t="shared" si="74"/>
        <v>фото</v>
      </c>
      <c r="I1651" s="153" t="s">
        <v>6833</v>
      </c>
      <c r="J1651" s="321" t="s">
        <v>169</v>
      </c>
      <c r="K1651" s="322">
        <v>1</v>
      </c>
      <c r="L1651" s="404">
        <v>192.7</v>
      </c>
      <c r="M1651" s="156">
        <v>1</v>
      </c>
      <c r="N1651" s="213"/>
      <c r="O1651" s="157">
        <f t="shared" si="75"/>
        <v>0</v>
      </c>
      <c r="P1651" s="255">
        <v>4607109952061</v>
      </c>
      <c r="Q1651" s="256"/>
      <c r="R1651" s="212" t="s">
        <v>6813</v>
      </c>
    </row>
    <row r="1652" spans="1:18" ht="58.15" customHeight="1">
      <c r="A1652" s="209">
        <v>1639</v>
      </c>
      <c r="B1652" s="211">
        <v>1413</v>
      </c>
      <c r="C1652" s="477" t="s">
        <v>6834</v>
      </c>
      <c r="D1652" s="274"/>
      <c r="E1652" s="402" t="s">
        <v>6809</v>
      </c>
      <c r="F1652" s="403" t="s">
        <v>6835</v>
      </c>
      <c r="G1652" s="429" t="s">
        <v>6836</v>
      </c>
      <c r="H1652" s="250" t="str">
        <f t="shared" si="74"/>
        <v>фото</v>
      </c>
      <c r="I1652" s="153" t="s">
        <v>6837</v>
      </c>
      <c r="J1652" s="321" t="s">
        <v>169</v>
      </c>
      <c r="K1652" s="322">
        <v>1</v>
      </c>
      <c r="L1652" s="404">
        <v>193.29999999999998</v>
      </c>
      <c r="M1652" s="156">
        <v>1</v>
      </c>
      <c r="N1652" s="213"/>
      <c r="O1652" s="157">
        <f t="shared" si="75"/>
        <v>0</v>
      </c>
      <c r="P1652" s="255">
        <v>4607109973691</v>
      </c>
      <c r="Q1652" s="256"/>
      <c r="R1652" s="212" t="s">
        <v>6813</v>
      </c>
    </row>
    <row r="1653" spans="1:18" ht="58.15" customHeight="1">
      <c r="A1653" s="209">
        <v>1640</v>
      </c>
      <c r="B1653" s="211">
        <v>1681</v>
      </c>
      <c r="C1653" s="477" t="s">
        <v>290</v>
      </c>
      <c r="D1653" s="274"/>
      <c r="E1653" s="402" t="s">
        <v>7837</v>
      </c>
      <c r="F1653" s="403" t="s">
        <v>3684</v>
      </c>
      <c r="G1653" s="429" t="s">
        <v>3685</v>
      </c>
      <c r="H1653" s="250" t="str">
        <f t="shared" si="74"/>
        <v>фото</v>
      </c>
      <c r="I1653" s="153" t="s">
        <v>1483</v>
      </c>
      <c r="J1653" s="321" t="s">
        <v>169</v>
      </c>
      <c r="K1653" s="322">
        <v>1</v>
      </c>
      <c r="L1653" s="404">
        <v>401.20000000000005</v>
      </c>
      <c r="M1653" s="156">
        <v>1</v>
      </c>
      <c r="N1653" s="213"/>
      <c r="O1653" s="157">
        <f t="shared" si="75"/>
        <v>0</v>
      </c>
      <c r="P1653" s="255">
        <v>4607109969274</v>
      </c>
      <c r="Q1653" s="256"/>
      <c r="R1653" s="212" t="s">
        <v>7838</v>
      </c>
    </row>
    <row r="1654" spans="1:18" ht="58.15" customHeight="1">
      <c r="A1654" s="209">
        <v>1641</v>
      </c>
      <c r="B1654" s="211">
        <v>6741</v>
      </c>
      <c r="C1654" s="477" t="s">
        <v>7839</v>
      </c>
      <c r="D1654" s="274"/>
      <c r="E1654" s="402" t="s">
        <v>7837</v>
      </c>
      <c r="F1654" s="403" t="s">
        <v>7840</v>
      </c>
      <c r="G1654" s="429" t="s">
        <v>7841</v>
      </c>
      <c r="H1654" s="250" t="str">
        <f t="shared" si="74"/>
        <v>фото</v>
      </c>
      <c r="I1654" s="153" t="s">
        <v>7842</v>
      </c>
      <c r="J1654" s="321" t="s">
        <v>169</v>
      </c>
      <c r="K1654" s="322">
        <v>1</v>
      </c>
      <c r="L1654" s="404">
        <v>401.20000000000005</v>
      </c>
      <c r="M1654" s="156">
        <v>1</v>
      </c>
      <c r="N1654" s="213"/>
      <c r="O1654" s="157">
        <f t="shared" si="75"/>
        <v>0</v>
      </c>
      <c r="P1654" s="255">
        <v>4607109943854</v>
      </c>
      <c r="Q1654" s="256"/>
      <c r="R1654" s="212" t="s">
        <v>7838</v>
      </c>
    </row>
    <row r="1655" spans="1:18" ht="58.15" customHeight="1">
      <c r="A1655" s="209">
        <v>1642</v>
      </c>
      <c r="B1655" s="211">
        <v>3747</v>
      </c>
      <c r="C1655" s="477" t="s">
        <v>7843</v>
      </c>
      <c r="D1655" s="274"/>
      <c r="E1655" s="402" t="s">
        <v>7837</v>
      </c>
      <c r="F1655" s="403" t="s">
        <v>7844</v>
      </c>
      <c r="G1655" s="429" t="s">
        <v>7845</v>
      </c>
      <c r="H1655" s="250" t="str">
        <f t="shared" si="74"/>
        <v>фото</v>
      </c>
      <c r="I1655" s="153" t="s">
        <v>1164</v>
      </c>
      <c r="J1655" s="321" t="s">
        <v>169</v>
      </c>
      <c r="K1655" s="322">
        <v>1</v>
      </c>
      <c r="L1655" s="404">
        <v>401.20000000000005</v>
      </c>
      <c r="M1655" s="156">
        <v>1</v>
      </c>
      <c r="N1655" s="213"/>
      <c r="O1655" s="157">
        <f t="shared" si="75"/>
        <v>0</v>
      </c>
      <c r="P1655" s="255">
        <v>4607109975114</v>
      </c>
      <c r="Q1655" s="256"/>
      <c r="R1655" s="212" t="s">
        <v>7838</v>
      </c>
    </row>
    <row r="1656" spans="1:18" ht="58.15" customHeight="1">
      <c r="A1656" s="209">
        <v>1643</v>
      </c>
      <c r="B1656" s="211">
        <v>831</v>
      </c>
      <c r="C1656" s="477" t="s">
        <v>7820</v>
      </c>
      <c r="D1656" s="274"/>
      <c r="E1656" s="402" t="s">
        <v>7821</v>
      </c>
      <c r="F1656" s="403" t="s">
        <v>7822</v>
      </c>
      <c r="G1656" s="429" t="s">
        <v>7823</v>
      </c>
      <c r="H1656" s="250" t="str">
        <f t="shared" si="74"/>
        <v>фото</v>
      </c>
      <c r="I1656" s="153" t="s">
        <v>194</v>
      </c>
      <c r="J1656" s="321" t="s">
        <v>7824</v>
      </c>
      <c r="K1656" s="322">
        <v>1</v>
      </c>
      <c r="L1656" s="404">
        <v>169.4</v>
      </c>
      <c r="M1656" s="156">
        <v>1</v>
      </c>
      <c r="N1656" s="213"/>
      <c r="O1656" s="157">
        <f t="shared" si="75"/>
        <v>0</v>
      </c>
      <c r="P1656" s="255">
        <v>4607109958704</v>
      </c>
      <c r="Q1656" s="256"/>
      <c r="R1656" s="212" t="s">
        <v>7825</v>
      </c>
    </row>
    <row r="1657" spans="1:18" ht="18" customHeight="1">
      <c r="A1657" s="209">
        <v>1644</v>
      </c>
      <c r="B1657" s="136"/>
      <c r="C1657" s="136"/>
      <c r="D1657" s="137"/>
      <c r="E1657" s="249"/>
      <c r="F1657" s="327" t="s">
        <v>6572</v>
      </c>
      <c r="G1657" s="140"/>
      <c r="H1657" s="141"/>
      <c r="I1657" s="142"/>
      <c r="J1657" s="143"/>
      <c r="K1657" s="143"/>
      <c r="L1657" s="263"/>
      <c r="M1657" s="141"/>
      <c r="N1657" s="141"/>
      <c r="O1657" s="141"/>
      <c r="P1657" s="141"/>
      <c r="Q1657" s="141"/>
      <c r="R1657" s="254"/>
    </row>
    <row r="1658" spans="1:18" ht="15">
      <c r="A1658" s="209">
        <v>1645</v>
      </c>
      <c r="B1658" s="148"/>
      <c r="C1658" s="204"/>
      <c r="D1658" s="204"/>
      <c r="E1658" s="261"/>
      <c r="F1658" s="147" t="s">
        <v>6573</v>
      </c>
      <c r="G1658" s="373"/>
      <c r="H1658" s="148"/>
      <c r="I1658" s="149"/>
      <c r="J1658" s="204"/>
      <c r="K1658" s="210"/>
      <c r="L1658" s="264"/>
      <c r="M1658" s="203"/>
      <c r="N1658" s="204"/>
      <c r="O1658" s="204"/>
      <c r="P1658" s="204"/>
      <c r="Q1658" s="204"/>
      <c r="R1658" s="204"/>
    </row>
    <row r="1659" spans="1:18" ht="15">
      <c r="A1659" s="209">
        <v>1646</v>
      </c>
      <c r="B1659" s="148"/>
      <c r="C1659" s="204"/>
      <c r="D1659" s="204"/>
      <c r="E1659" s="261"/>
      <c r="F1659" s="147" t="s">
        <v>10107</v>
      </c>
      <c r="G1659" s="373"/>
      <c r="H1659" s="148"/>
      <c r="I1659" s="149"/>
      <c r="J1659" s="204"/>
      <c r="K1659" s="210"/>
      <c r="L1659" s="264"/>
      <c r="M1659" s="203"/>
      <c r="N1659" s="204"/>
      <c r="O1659" s="204"/>
      <c r="P1659" s="204"/>
      <c r="Q1659" s="204"/>
      <c r="R1659" s="204"/>
    </row>
    <row r="1660" spans="1:18" ht="120">
      <c r="A1660" s="209">
        <v>1647</v>
      </c>
      <c r="B1660" s="211">
        <v>708</v>
      </c>
      <c r="C1660" s="477" t="s">
        <v>6582</v>
      </c>
      <c r="D1660" s="274"/>
      <c r="E1660" s="402" t="s">
        <v>6572</v>
      </c>
      <c r="F1660" s="403" t="s">
        <v>6583</v>
      </c>
      <c r="G1660" s="429" t="s">
        <v>6584</v>
      </c>
      <c r="H1660" s="250" t="str">
        <f t="shared" ref="H1660:H1689" si="76">HYPERLINK("https://www.gardenbulbs.ru/images/vesna_CL/thumbnails/"&amp;C1660&amp;".jpg","фото")</f>
        <v>фото</v>
      </c>
      <c r="I1660" s="153" t="s">
        <v>6585</v>
      </c>
      <c r="J1660" s="321" t="s">
        <v>2637</v>
      </c>
      <c r="K1660" s="322">
        <v>5</v>
      </c>
      <c r="L1660" s="404">
        <v>345.70000000000005</v>
      </c>
      <c r="M1660" s="156">
        <v>1</v>
      </c>
      <c r="N1660" s="213"/>
      <c r="O1660" s="157">
        <f t="shared" ref="O1660:O1688" si="77">IF(ISERROR(L1660*N1660),0,L1660*N1660)</f>
        <v>0</v>
      </c>
      <c r="P1660" s="255">
        <v>4607109928332</v>
      </c>
      <c r="Q1660" s="256"/>
      <c r="R1660" s="212" t="s">
        <v>6574</v>
      </c>
    </row>
    <row r="1661" spans="1:18" ht="58.15" customHeight="1">
      <c r="A1661" s="209">
        <v>1648</v>
      </c>
      <c r="B1661" s="211">
        <v>811</v>
      </c>
      <c r="C1661" s="477" t="s">
        <v>6575</v>
      </c>
      <c r="D1661" s="274"/>
      <c r="E1661" s="402" t="s">
        <v>6572</v>
      </c>
      <c r="F1661" s="403" t="s">
        <v>3501</v>
      </c>
      <c r="G1661" s="429" t="s">
        <v>6576</v>
      </c>
      <c r="H1661" s="250" t="str">
        <f t="shared" si="76"/>
        <v>фото</v>
      </c>
      <c r="I1661" s="153" t="s">
        <v>6577</v>
      </c>
      <c r="J1661" s="321" t="s">
        <v>2637</v>
      </c>
      <c r="K1661" s="322">
        <v>5</v>
      </c>
      <c r="L1661" s="404">
        <v>345.70000000000005</v>
      </c>
      <c r="M1661" s="156">
        <v>1</v>
      </c>
      <c r="N1661" s="213"/>
      <c r="O1661" s="157">
        <f t="shared" si="77"/>
        <v>0</v>
      </c>
      <c r="P1661" s="255">
        <v>4607109928356</v>
      </c>
      <c r="Q1661" s="256"/>
      <c r="R1661" s="212" t="s">
        <v>6574</v>
      </c>
    </row>
    <row r="1662" spans="1:18" ht="120">
      <c r="A1662" s="209">
        <v>1649</v>
      </c>
      <c r="B1662" s="211">
        <v>373</v>
      </c>
      <c r="C1662" s="477" t="s">
        <v>6578</v>
      </c>
      <c r="D1662" s="274"/>
      <c r="E1662" s="402" t="s">
        <v>6572</v>
      </c>
      <c r="F1662" s="403" t="s">
        <v>6579</v>
      </c>
      <c r="G1662" s="429" t="s">
        <v>6580</v>
      </c>
      <c r="H1662" s="250" t="str">
        <f t="shared" si="76"/>
        <v>фото</v>
      </c>
      <c r="I1662" s="153" t="s">
        <v>6581</v>
      </c>
      <c r="J1662" s="321" t="s">
        <v>2637</v>
      </c>
      <c r="K1662" s="322">
        <v>5</v>
      </c>
      <c r="L1662" s="404">
        <v>391.70000000000005</v>
      </c>
      <c r="M1662" s="156">
        <v>1</v>
      </c>
      <c r="N1662" s="213"/>
      <c r="O1662" s="157">
        <f t="shared" si="77"/>
        <v>0</v>
      </c>
      <c r="P1662" s="255">
        <v>4607109928349</v>
      </c>
      <c r="Q1662" s="256"/>
      <c r="R1662" s="212" t="s">
        <v>6574</v>
      </c>
    </row>
    <row r="1663" spans="1:18" ht="120">
      <c r="A1663" s="209">
        <v>1650</v>
      </c>
      <c r="B1663" s="211">
        <v>2215</v>
      </c>
      <c r="C1663" s="477" t="s">
        <v>6657</v>
      </c>
      <c r="D1663" s="274"/>
      <c r="E1663" s="402" t="s">
        <v>6572</v>
      </c>
      <c r="F1663" s="403" t="s">
        <v>6658</v>
      </c>
      <c r="G1663" s="429" t="s">
        <v>6659</v>
      </c>
      <c r="H1663" s="250" t="str">
        <f t="shared" si="76"/>
        <v>фото</v>
      </c>
      <c r="I1663" s="153" t="s">
        <v>6660</v>
      </c>
      <c r="J1663" s="321" t="s">
        <v>2637</v>
      </c>
      <c r="K1663" s="322">
        <v>5</v>
      </c>
      <c r="L1663" s="404">
        <v>331.40000000000003</v>
      </c>
      <c r="M1663" s="156">
        <v>1</v>
      </c>
      <c r="N1663" s="213"/>
      <c r="O1663" s="157">
        <f t="shared" si="77"/>
        <v>0</v>
      </c>
      <c r="P1663" s="255">
        <v>4607109928219</v>
      </c>
      <c r="Q1663" s="256"/>
      <c r="R1663" s="212" t="s">
        <v>6574</v>
      </c>
    </row>
    <row r="1664" spans="1:18" ht="58.15" customHeight="1">
      <c r="A1664" s="209">
        <v>1651</v>
      </c>
      <c r="B1664" s="211">
        <v>4442</v>
      </c>
      <c r="C1664" s="477" t="s">
        <v>8752</v>
      </c>
      <c r="D1664" s="274"/>
      <c r="E1664" s="402" t="s">
        <v>6572</v>
      </c>
      <c r="F1664" s="403" t="s">
        <v>9057</v>
      </c>
      <c r="G1664" s="429" t="s">
        <v>9058</v>
      </c>
      <c r="H1664" s="250" t="str">
        <f t="shared" si="76"/>
        <v>фото</v>
      </c>
      <c r="I1664" s="153" t="s">
        <v>8850</v>
      </c>
      <c r="J1664" s="321" t="s">
        <v>2637</v>
      </c>
      <c r="K1664" s="322">
        <v>5</v>
      </c>
      <c r="L1664" s="404">
        <v>331.40000000000003</v>
      </c>
      <c r="M1664" s="156">
        <v>1</v>
      </c>
      <c r="N1664" s="213"/>
      <c r="O1664" s="157">
        <f t="shared" si="77"/>
        <v>0</v>
      </c>
      <c r="P1664" s="255">
        <v>4607109988633</v>
      </c>
      <c r="Q1664" s="256"/>
      <c r="R1664" s="212" t="s">
        <v>6574</v>
      </c>
    </row>
    <row r="1665" spans="1:18" ht="96">
      <c r="A1665" s="209">
        <v>1652</v>
      </c>
      <c r="B1665" s="211">
        <v>711</v>
      </c>
      <c r="C1665" s="477" t="s">
        <v>6653</v>
      </c>
      <c r="D1665" s="274"/>
      <c r="E1665" s="402" t="s">
        <v>6572</v>
      </c>
      <c r="F1665" s="403" t="s">
        <v>6654</v>
      </c>
      <c r="G1665" s="429" t="s">
        <v>6655</v>
      </c>
      <c r="H1665" s="250" t="str">
        <f t="shared" si="76"/>
        <v>фото</v>
      </c>
      <c r="I1665" s="153" t="s">
        <v>6656</v>
      </c>
      <c r="J1665" s="321" t="s">
        <v>2637</v>
      </c>
      <c r="K1665" s="322">
        <v>5</v>
      </c>
      <c r="L1665" s="404">
        <v>358.40000000000003</v>
      </c>
      <c r="M1665" s="156">
        <v>1</v>
      </c>
      <c r="N1665" s="213"/>
      <c r="O1665" s="157">
        <f t="shared" si="77"/>
        <v>0</v>
      </c>
      <c r="P1665" s="255">
        <v>4607109928233</v>
      </c>
      <c r="Q1665" s="256"/>
      <c r="R1665" s="212" t="s">
        <v>6574</v>
      </c>
    </row>
    <row r="1666" spans="1:18" ht="96">
      <c r="A1666" s="209">
        <v>1653</v>
      </c>
      <c r="B1666" s="211">
        <v>2171</v>
      </c>
      <c r="C1666" s="477" t="s">
        <v>6598</v>
      </c>
      <c r="D1666" s="274"/>
      <c r="E1666" s="402" t="s">
        <v>6572</v>
      </c>
      <c r="F1666" s="403" t="s">
        <v>6599</v>
      </c>
      <c r="G1666" s="429" t="s">
        <v>6600</v>
      </c>
      <c r="H1666" s="250" t="str">
        <f t="shared" si="76"/>
        <v>фото</v>
      </c>
      <c r="I1666" s="153" t="s">
        <v>6601</v>
      </c>
      <c r="J1666" s="321" t="s">
        <v>2637</v>
      </c>
      <c r="K1666" s="322">
        <v>5</v>
      </c>
      <c r="L1666" s="404">
        <v>279.20000000000005</v>
      </c>
      <c r="M1666" s="156">
        <v>1</v>
      </c>
      <c r="N1666" s="213"/>
      <c r="O1666" s="157">
        <f t="shared" si="77"/>
        <v>0</v>
      </c>
      <c r="P1666" s="255">
        <v>4607109928301</v>
      </c>
      <c r="Q1666" s="256"/>
      <c r="R1666" s="212" t="s">
        <v>6574</v>
      </c>
    </row>
    <row r="1667" spans="1:18" ht="108">
      <c r="A1667" s="209">
        <v>1654</v>
      </c>
      <c r="B1667" s="211">
        <v>2777</v>
      </c>
      <c r="C1667" s="477" t="s">
        <v>9994</v>
      </c>
      <c r="D1667" s="274"/>
      <c r="E1667" s="402" t="s">
        <v>6572</v>
      </c>
      <c r="F1667" s="403" t="s">
        <v>10108</v>
      </c>
      <c r="G1667" s="429" t="s">
        <v>10109</v>
      </c>
      <c r="H1667" s="250" t="str">
        <f t="shared" si="76"/>
        <v>фото</v>
      </c>
      <c r="I1667" s="153" t="s">
        <v>10170</v>
      </c>
      <c r="J1667" s="321" t="s">
        <v>2637</v>
      </c>
      <c r="K1667" s="322">
        <v>5</v>
      </c>
      <c r="L1667" s="404">
        <v>516.1</v>
      </c>
      <c r="M1667" s="156">
        <v>1</v>
      </c>
      <c r="N1667" s="213"/>
      <c r="O1667" s="157">
        <f t="shared" si="77"/>
        <v>0</v>
      </c>
      <c r="P1667" s="255">
        <v>4607105144996</v>
      </c>
      <c r="Q1667" s="256">
        <v>2025</v>
      </c>
      <c r="R1667" s="212" t="s">
        <v>6574</v>
      </c>
    </row>
    <row r="1668" spans="1:18" ht="96">
      <c r="A1668" s="209">
        <v>1655</v>
      </c>
      <c r="B1668" s="211">
        <v>982</v>
      </c>
      <c r="C1668" s="477" t="s">
        <v>6586</v>
      </c>
      <c r="D1668" s="274"/>
      <c r="E1668" s="402" t="s">
        <v>6572</v>
      </c>
      <c r="F1668" s="403" t="s">
        <v>6587</v>
      </c>
      <c r="G1668" s="429" t="s">
        <v>6588</v>
      </c>
      <c r="H1668" s="250" t="str">
        <f t="shared" si="76"/>
        <v>фото</v>
      </c>
      <c r="I1668" s="153" t="s">
        <v>6589</v>
      </c>
      <c r="J1668" s="321" t="s">
        <v>2637</v>
      </c>
      <c r="K1668" s="322">
        <v>5</v>
      </c>
      <c r="L1668" s="404">
        <v>358.40000000000003</v>
      </c>
      <c r="M1668" s="156">
        <v>1</v>
      </c>
      <c r="N1668" s="213"/>
      <c r="O1668" s="157">
        <f t="shared" si="77"/>
        <v>0</v>
      </c>
      <c r="P1668" s="255">
        <v>4607109928325</v>
      </c>
      <c r="Q1668" s="256"/>
      <c r="R1668" s="212" t="s">
        <v>6574</v>
      </c>
    </row>
    <row r="1669" spans="1:18" ht="58.15" customHeight="1">
      <c r="A1669" s="209">
        <v>1656</v>
      </c>
      <c r="B1669" s="211">
        <v>4170</v>
      </c>
      <c r="C1669" s="477" t="s">
        <v>6590</v>
      </c>
      <c r="D1669" s="274"/>
      <c r="E1669" s="402" t="s">
        <v>6572</v>
      </c>
      <c r="F1669" s="403" t="s">
        <v>6591</v>
      </c>
      <c r="G1669" s="429" t="s">
        <v>6592</v>
      </c>
      <c r="H1669" s="250" t="str">
        <f t="shared" si="76"/>
        <v>фото</v>
      </c>
      <c r="I1669" s="153" t="s">
        <v>6593</v>
      </c>
      <c r="J1669" s="321" t="s">
        <v>2637</v>
      </c>
      <c r="K1669" s="322">
        <v>5</v>
      </c>
      <c r="L1669" s="404">
        <v>331.40000000000003</v>
      </c>
      <c r="M1669" s="156">
        <v>1</v>
      </c>
      <c r="N1669" s="213"/>
      <c r="O1669" s="157">
        <f t="shared" si="77"/>
        <v>0</v>
      </c>
      <c r="P1669" s="255">
        <v>4607109983881</v>
      </c>
      <c r="Q1669" s="256"/>
      <c r="R1669" s="212" t="s">
        <v>6574</v>
      </c>
    </row>
    <row r="1670" spans="1:18" ht="58.15" customHeight="1">
      <c r="A1670" s="209">
        <v>1657</v>
      </c>
      <c r="B1670" s="211">
        <v>2123</v>
      </c>
      <c r="C1670" s="477" t="s">
        <v>6649</v>
      </c>
      <c r="D1670" s="274"/>
      <c r="E1670" s="402" t="s">
        <v>6572</v>
      </c>
      <c r="F1670" s="403" t="s">
        <v>6650</v>
      </c>
      <c r="G1670" s="429" t="s">
        <v>6651</v>
      </c>
      <c r="H1670" s="250" t="str">
        <f t="shared" si="76"/>
        <v>фото</v>
      </c>
      <c r="I1670" s="153" t="s">
        <v>6652</v>
      </c>
      <c r="J1670" s="321" t="s">
        <v>2637</v>
      </c>
      <c r="K1670" s="322">
        <v>5</v>
      </c>
      <c r="L1670" s="404">
        <v>268.90000000000003</v>
      </c>
      <c r="M1670" s="156">
        <v>1</v>
      </c>
      <c r="N1670" s="213"/>
      <c r="O1670" s="157">
        <f t="shared" si="77"/>
        <v>0</v>
      </c>
      <c r="P1670" s="255">
        <v>4607109975251</v>
      </c>
      <c r="Q1670" s="256"/>
      <c r="R1670" s="212" t="s">
        <v>6574</v>
      </c>
    </row>
    <row r="1671" spans="1:18" ht="96">
      <c r="A1671" s="209">
        <v>1658</v>
      </c>
      <c r="B1671" s="211">
        <v>386</v>
      </c>
      <c r="C1671" s="477" t="s">
        <v>8297</v>
      </c>
      <c r="D1671" s="274"/>
      <c r="E1671" s="402" t="s">
        <v>6572</v>
      </c>
      <c r="F1671" s="403" t="s">
        <v>8039</v>
      </c>
      <c r="G1671" s="429" t="s">
        <v>8040</v>
      </c>
      <c r="H1671" s="250" t="str">
        <f t="shared" si="76"/>
        <v>фото</v>
      </c>
      <c r="I1671" s="153" t="s">
        <v>8041</v>
      </c>
      <c r="J1671" s="321" t="s">
        <v>2637</v>
      </c>
      <c r="K1671" s="322">
        <v>5</v>
      </c>
      <c r="L1671" s="404">
        <v>391.70000000000005</v>
      </c>
      <c r="M1671" s="156">
        <v>1</v>
      </c>
      <c r="N1671" s="213"/>
      <c r="O1671" s="157">
        <f t="shared" si="77"/>
        <v>0</v>
      </c>
      <c r="P1671" s="255">
        <v>4607109952108</v>
      </c>
      <c r="Q1671" s="256"/>
      <c r="R1671" s="212" t="s">
        <v>6574</v>
      </c>
    </row>
    <row r="1672" spans="1:18" ht="108">
      <c r="A1672" s="209">
        <v>1659</v>
      </c>
      <c r="B1672" s="211">
        <v>2170</v>
      </c>
      <c r="C1672" s="477" t="s">
        <v>6606</v>
      </c>
      <c r="D1672" s="274"/>
      <c r="E1672" s="402" t="s">
        <v>6572</v>
      </c>
      <c r="F1672" s="403" t="s">
        <v>6607</v>
      </c>
      <c r="G1672" s="429" t="s">
        <v>6608</v>
      </c>
      <c r="H1672" s="250" t="str">
        <f t="shared" si="76"/>
        <v>фото</v>
      </c>
      <c r="I1672" s="153" t="s">
        <v>6609</v>
      </c>
      <c r="J1672" s="321" t="s">
        <v>2637</v>
      </c>
      <c r="K1672" s="322">
        <v>5</v>
      </c>
      <c r="L1672" s="404">
        <v>331.40000000000003</v>
      </c>
      <c r="M1672" s="156">
        <v>1</v>
      </c>
      <c r="N1672" s="213"/>
      <c r="O1672" s="157">
        <f t="shared" si="77"/>
        <v>0</v>
      </c>
      <c r="P1672" s="255">
        <v>4607109928295</v>
      </c>
      <c r="Q1672" s="256"/>
      <c r="R1672" s="212" t="s">
        <v>6574</v>
      </c>
    </row>
    <row r="1673" spans="1:18" ht="58.35" customHeight="1">
      <c r="A1673" s="209">
        <v>1660</v>
      </c>
      <c r="B1673" s="211">
        <v>83</v>
      </c>
      <c r="C1673" s="477" t="s">
        <v>9480</v>
      </c>
      <c r="D1673" s="274"/>
      <c r="E1673" s="402" t="s">
        <v>6572</v>
      </c>
      <c r="F1673" s="403" t="s">
        <v>9530</v>
      </c>
      <c r="G1673" s="429" t="s">
        <v>9578</v>
      </c>
      <c r="H1673" s="250" t="str">
        <f t="shared" si="76"/>
        <v>фото</v>
      </c>
      <c r="I1673" s="153" t="s">
        <v>9631</v>
      </c>
      <c r="J1673" s="321" t="s">
        <v>2637</v>
      </c>
      <c r="K1673" s="322">
        <v>5</v>
      </c>
      <c r="L1673" s="404">
        <v>345.70000000000005</v>
      </c>
      <c r="M1673" s="156">
        <v>1</v>
      </c>
      <c r="N1673" s="213"/>
      <c r="O1673" s="157">
        <f t="shared" si="77"/>
        <v>0</v>
      </c>
      <c r="P1673" s="255">
        <v>4607109968932</v>
      </c>
      <c r="Q1673" s="256"/>
      <c r="R1673" s="212" t="s">
        <v>6574</v>
      </c>
    </row>
    <row r="1674" spans="1:18" ht="58.15" customHeight="1">
      <c r="A1674" s="209">
        <v>1661</v>
      </c>
      <c r="B1674" s="211">
        <v>332</v>
      </c>
      <c r="C1674" s="477" t="s">
        <v>6610</v>
      </c>
      <c r="D1674" s="274"/>
      <c r="E1674" s="402" t="s">
        <v>6572</v>
      </c>
      <c r="F1674" s="403" t="s">
        <v>6611</v>
      </c>
      <c r="G1674" s="429" t="s">
        <v>6612</v>
      </c>
      <c r="H1674" s="250" t="str">
        <f t="shared" si="76"/>
        <v>фото</v>
      </c>
      <c r="I1674" s="153" t="s">
        <v>6613</v>
      </c>
      <c r="J1674" s="321" t="s">
        <v>2637</v>
      </c>
      <c r="K1674" s="322">
        <v>5</v>
      </c>
      <c r="L1674" s="404">
        <v>268.90000000000003</v>
      </c>
      <c r="M1674" s="156">
        <v>1</v>
      </c>
      <c r="N1674" s="213"/>
      <c r="O1674" s="157">
        <f t="shared" si="77"/>
        <v>0</v>
      </c>
      <c r="P1674" s="255">
        <v>4607109975213</v>
      </c>
      <c r="Q1674" s="256"/>
      <c r="R1674" s="212" t="s">
        <v>6574</v>
      </c>
    </row>
    <row r="1675" spans="1:18" ht="58.15" customHeight="1">
      <c r="A1675" s="209">
        <v>1662</v>
      </c>
      <c r="B1675" s="211">
        <v>4171</v>
      </c>
      <c r="C1675" s="477" t="s">
        <v>6614</v>
      </c>
      <c r="D1675" s="274"/>
      <c r="E1675" s="402" t="s">
        <v>6572</v>
      </c>
      <c r="F1675" s="403" t="s">
        <v>6615</v>
      </c>
      <c r="G1675" s="429" t="s">
        <v>6616</v>
      </c>
      <c r="H1675" s="250" t="str">
        <f t="shared" si="76"/>
        <v>фото</v>
      </c>
      <c r="I1675" s="153" t="s">
        <v>6617</v>
      </c>
      <c r="J1675" s="321" t="s">
        <v>2637</v>
      </c>
      <c r="K1675" s="322">
        <v>5</v>
      </c>
      <c r="L1675" s="404">
        <v>279.20000000000005</v>
      </c>
      <c r="M1675" s="156">
        <v>1</v>
      </c>
      <c r="N1675" s="213"/>
      <c r="O1675" s="157">
        <f t="shared" si="77"/>
        <v>0</v>
      </c>
      <c r="P1675" s="255">
        <v>4607109983898</v>
      </c>
      <c r="Q1675" s="256"/>
      <c r="R1675" s="212" t="s">
        <v>6574</v>
      </c>
    </row>
    <row r="1676" spans="1:18" ht="58.15" customHeight="1">
      <c r="A1676" s="209">
        <v>1663</v>
      </c>
      <c r="B1676" s="211">
        <v>294</v>
      </c>
      <c r="C1676" s="477" t="s">
        <v>6626</v>
      </c>
      <c r="D1676" s="274"/>
      <c r="E1676" s="402" t="s">
        <v>6572</v>
      </c>
      <c r="F1676" s="403" t="s">
        <v>3007</v>
      </c>
      <c r="G1676" s="429" t="s">
        <v>6627</v>
      </c>
      <c r="H1676" s="250" t="str">
        <f t="shared" si="76"/>
        <v>фото</v>
      </c>
      <c r="I1676" s="153" t="s">
        <v>6628</v>
      </c>
      <c r="J1676" s="321" t="s">
        <v>2637</v>
      </c>
      <c r="K1676" s="322">
        <v>5</v>
      </c>
      <c r="L1676" s="404">
        <v>552.5</v>
      </c>
      <c r="M1676" s="156">
        <v>1</v>
      </c>
      <c r="N1676" s="213"/>
      <c r="O1676" s="157">
        <f t="shared" si="77"/>
        <v>0</v>
      </c>
      <c r="P1676" s="255">
        <v>4607109975220</v>
      </c>
      <c r="Q1676" s="256"/>
      <c r="R1676" s="212" t="s">
        <v>6574</v>
      </c>
    </row>
    <row r="1677" spans="1:18" ht="58.15" customHeight="1">
      <c r="A1677" s="209">
        <v>1664</v>
      </c>
      <c r="B1677" s="211">
        <v>5407</v>
      </c>
      <c r="C1677" s="477" t="s">
        <v>6618</v>
      </c>
      <c r="D1677" s="274"/>
      <c r="E1677" s="402" t="s">
        <v>6572</v>
      </c>
      <c r="F1677" s="403" t="s">
        <v>6619</v>
      </c>
      <c r="G1677" s="429" t="s">
        <v>6620</v>
      </c>
      <c r="H1677" s="250" t="str">
        <f t="shared" si="76"/>
        <v>фото</v>
      </c>
      <c r="I1677" s="153" t="s">
        <v>6621</v>
      </c>
      <c r="J1677" s="321" t="s">
        <v>2637</v>
      </c>
      <c r="K1677" s="322">
        <v>5</v>
      </c>
      <c r="L1677" s="404">
        <v>354.40000000000003</v>
      </c>
      <c r="M1677" s="156">
        <v>1</v>
      </c>
      <c r="N1677" s="213"/>
      <c r="O1677" s="157">
        <f t="shared" si="77"/>
        <v>0</v>
      </c>
      <c r="P1677" s="255">
        <v>4607109937150</v>
      </c>
      <c r="Q1677" s="256"/>
      <c r="R1677" s="212" t="s">
        <v>6574</v>
      </c>
    </row>
    <row r="1678" spans="1:18" ht="48">
      <c r="A1678" s="209">
        <v>1665</v>
      </c>
      <c r="B1678" s="211">
        <v>5409</v>
      </c>
      <c r="C1678" s="477" t="s">
        <v>6622</v>
      </c>
      <c r="D1678" s="274"/>
      <c r="E1678" s="402" t="s">
        <v>6572</v>
      </c>
      <c r="F1678" s="403" t="s">
        <v>6623</v>
      </c>
      <c r="G1678" s="429" t="s">
        <v>6624</v>
      </c>
      <c r="H1678" s="250" t="str">
        <f t="shared" si="76"/>
        <v>фото</v>
      </c>
      <c r="I1678" s="153" t="s">
        <v>6625</v>
      </c>
      <c r="J1678" s="321" t="s">
        <v>2637</v>
      </c>
      <c r="K1678" s="322">
        <v>5</v>
      </c>
      <c r="L1678" s="404">
        <v>358.40000000000003</v>
      </c>
      <c r="M1678" s="156">
        <v>1</v>
      </c>
      <c r="N1678" s="213"/>
      <c r="O1678" s="157">
        <f t="shared" si="77"/>
        <v>0</v>
      </c>
      <c r="P1678" s="255">
        <v>4607109937143</v>
      </c>
      <c r="Q1678" s="256"/>
      <c r="R1678" s="212" t="s">
        <v>6574</v>
      </c>
    </row>
    <row r="1679" spans="1:18" ht="96">
      <c r="A1679" s="209">
        <v>1666</v>
      </c>
      <c r="B1679" s="211">
        <v>4755</v>
      </c>
      <c r="C1679" s="477" t="s">
        <v>6629</v>
      </c>
      <c r="D1679" s="274"/>
      <c r="E1679" s="402" t="s">
        <v>6572</v>
      </c>
      <c r="F1679" s="403" t="s">
        <v>6630</v>
      </c>
      <c r="G1679" s="429" t="s">
        <v>6631</v>
      </c>
      <c r="H1679" s="250" t="str">
        <f t="shared" si="76"/>
        <v>фото</v>
      </c>
      <c r="I1679" s="153" t="s">
        <v>6632</v>
      </c>
      <c r="J1679" s="321" t="s">
        <v>2637</v>
      </c>
      <c r="K1679" s="322">
        <v>5</v>
      </c>
      <c r="L1679" s="404">
        <v>391.70000000000005</v>
      </c>
      <c r="M1679" s="156">
        <v>1</v>
      </c>
      <c r="N1679" s="213"/>
      <c r="O1679" s="157">
        <f t="shared" si="77"/>
        <v>0</v>
      </c>
      <c r="P1679" s="255">
        <v>4607109928271</v>
      </c>
      <c r="Q1679" s="256"/>
      <c r="R1679" s="212" t="s">
        <v>6574</v>
      </c>
    </row>
    <row r="1680" spans="1:18" ht="58.15" customHeight="1">
      <c r="A1680" s="209">
        <v>1667</v>
      </c>
      <c r="B1680" s="211">
        <v>2136</v>
      </c>
      <c r="C1680" s="477" t="s">
        <v>6633</v>
      </c>
      <c r="D1680" s="274"/>
      <c r="E1680" s="402" t="s">
        <v>6572</v>
      </c>
      <c r="F1680" s="403" t="s">
        <v>6634</v>
      </c>
      <c r="G1680" s="429" t="s">
        <v>6635</v>
      </c>
      <c r="H1680" s="250" t="str">
        <f t="shared" si="76"/>
        <v>фото</v>
      </c>
      <c r="I1680" s="153" t="s">
        <v>6636</v>
      </c>
      <c r="J1680" s="321" t="s">
        <v>2637</v>
      </c>
      <c r="K1680" s="322">
        <v>5</v>
      </c>
      <c r="L1680" s="404">
        <v>283.10000000000002</v>
      </c>
      <c r="M1680" s="156">
        <v>1</v>
      </c>
      <c r="N1680" s="213"/>
      <c r="O1680" s="157">
        <f t="shared" si="77"/>
        <v>0</v>
      </c>
      <c r="P1680" s="255">
        <v>4607109975237</v>
      </c>
      <c r="Q1680" s="256"/>
      <c r="R1680" s="212" t="s">
        <v>6574</v>
      </c>
    </row>
    <row r="1681" spans="1:18" ht="168">
      <c r="A1681" s="209">
        <v>1668</v>
      </c>
      <c r="B1681" s="211">
        <v>3219</v>
      </c>
      <c r="C1681" s="477" t="s">
        <v>6637</v>
      </c>
      <c r="D1681" s="274"/>
      <c r="E1681" s="402" t="s">
        <v>6572</v>
      </c>
      <c r="F1681" s="403" t="s">
        <v>6638</v>
      </c>
      <c r="G1681" s="429" t="s">
        <v>6639</v>
      </c>
      <c r="H1681" s="250" t="str">
        <f t="shared" si="76"/>
        <v>фото</v>
      </c>
      <c r="I1681" s="153" t="s">
        <v>6640</v>
      </c>
      <c r="J1681" s="321" t="s">
        <v>2637</v>
      </c>
      <c r="K1681" s="322">
        <v>5</v>
      </c>
      <c r="L1681" s="404">
        <v>391.70000000000005</v>
      </c>
      <c r="M1681" s="156">
        <v>1</v>
      </c>
      <c r="N1681" s="213"/>
      <c r="O1681" s="157">
        <f t="shared" si="77"/>
        <v>0</v>
      </c>
      <c r="P1681" s="255">
        <v>4607109928264</v>
      </c>
      <c r="Q1681" s="256"/>
      <c r="R1681" s="212" t="s">
        <v>6574</v>
      </c>
    </row>
    <row r="1682" spans="1:18" ht="108">
      <c r="A1682" s="209">
        <v>1669</v>
      </c>
      <c r="B1682" s="211">
        <v>13564</v>
      </c>
      <c r="C1682" s="477" t="s">
        <v>9995</v>
      </c>
      <c r="D1682" s="274"/>
      <c r="E1682" s="402" t="s">
        <v>6572</v>
      </c>
      <c r="F1682" s="403" t="s">
        <v>10110</v>
      </c>
      <c r="G1682" s="429" t="s">
        <v>10111</v>
      </c>
      <c r="H1682" s="250" t="str">
        <f t="shared" si="76"/>
        <v>фото</v>
      </c>
      <c r="I1682" s="153" t="s">
        <v>10171</v>
      </c>
      <c r="J1682" s="321" t="s">
        <v>2637</v>
      </c>
      <c r="K1682" s="322">
        <v>5</v>
      </c>
      <c r="L1682" s="404">
        <v>358.40000000000003</v>
      </c>
      <c r="M1682" s="156">
        <v>1</v>
      </c>
      <c r="N1682" s="213"/>
      <c r="O1682" s="157">
        <f t="shared" si="77"/>
        <v>0</v>
      </c>
      <c r="P1682" s="255">
        <v>4607105145009</v>
      </c>
      <c r="Q1682" s="256">
        <v>2025</v>
      </c>
      <c r="R1682" s="212" t="s">
        <v>6574</v>
      </c>
    </row>
    <row r="1683" spans="1:18" ht="96">
      <c r="A1683" s="209">
        <v>1670</v>
      </c>
      <c r="B1683" s="211">
        <v>11556</v>
      </c>
      <c r="C1683" s="477" t="s">
        <v>9481</v>
      </c>
      <c r="D1683" s="274"/>
      <c r="E1683" s="402" t="s">
        <v>6572</v>
      </c>
      <c r="F1683" s="403" t="s">
        <v>9531</v>
      </c>
      <c r="G1683" s="429" t="s">
        <v>9579</v>
      </c>
      <c r="H1683" s="250" t="str">
        <f t="shared" si="76"/>
        <v>фото</v>
      </c>
      <c r="I1683" s="153" t="s">
        <v>10172</v>
      </c>
      <c r="J1683" s="321" t="s">
        <v>2637</v>
      </c>
      <c r="K1683" s="322">
        <v>5</v>
      </c>
      <c r="L1683" s="404">
        <v>331.40000000000003</v>
      </c>
      <c r="M1683" s="156">
        <v>1</v>
      </c>
      <c r="N1683" s="213"/>
      <c r="O1683" s="157">
        <f t="shared" si="77"/>
        <v>0</v>
      </c>
      <c r="P1683" s="255">
        <v>4607105145016</v>
      </c>
      <c r="Q1683" s="256">
        <v>2025</v>
      </c>
      <c r="R1683" s="212" t="s">
        <v>6574</v>
      </c>
    </row>
    <row r="1684" spans="1:18" ht="120">
      <c r="A1684" s="209">
        <v>1671</v>
      </c>
      <c r="B1684" s="211">
        <v>3949</v>
      </c>
      <c r="C1684" s="477" t="s">
        <v>6641</v>
      </c>
      <c r="D1684" s="274"/>
      <c r="E1684" s="402" t="s">
        <v>6572</v>
      </c>
      <c r="F1684" s="403" t="s">
        <v>6642</v>
      </c>
      <c r="G1684" s="429" t="s">
        <v>6643</v>
      </c>
      <c r="H1684" s="250" t="str">
        <f t="shared" si="76"/>
        <v>фото</v>
      </c>
      <c r="I1684" s="153" t="s">
        <v>6644</v>
      </c>
      <c r="J1684" s="321" t="s">
        <v>2637</v>
      </c>
      <c r="K1684" s="322">
        <v>5</v>
      </c>
      <c r="L1684" s="404">
        <v>391.70000000000005</v>
      </c>
      <c r="M1684" s="156">
        <v>1</v>
      </c>
      <c r="N1684" s="213"/>
      <c r="O1684" s="157">
        <f t="shared" si="77"/>
        <v>0</v>
      </c>
      <c r="P1684" s="255">
        <v>4607109928240</v>
      </c>
      <c r="Q1684" s="256"/>
      <c r="R1684" s="212" t="s">
        <v>6574</v>
      </c>
    </row>
    <row r="1685" spans="1:18" ht="84">
      <c r="A1685" s="209">
        <v>1672</v>
      </c>
      <c r="B1685" s="211">
        <v>9396</v>
      </c>
      <c r="C1685" s="477" t="s">
        <v>9996</v>
      </c>
      <c r="D1685" s="274"/>
      <c r="E1685" s="402" t="s">
        <v>6572</v>
      </c>
      <c r="F1685" s="403" t="s">
        <v>9258</v>
      </c>
      <c r="G1685" s="429" t="s">
        <v>9283</v>
      </c>
      <c r="H1685" s="250" t="str">
        <f t="shared" si="76"/>
        <v>фото</v>
      </c>
      <c r="I1685" s="153" t="s">
        <v>10173</v>
      </c>
      <c r="J1685" s="321" t="s">
        <v>2637</v>
      </c>
      <c r="K1685" s="322">
        <v>5</v>
      </c>
      <c r="L1685" s="404">
        <v>358.40000000000003</v>
      </c>
      <c r="M1685" s="156">
        <v>1</v>
      </c>
      <c r="N1685" s="213"/>
      <c r="O1685" s="157">
        <f t="shared" si="77"/>
        <v>0</v>
      </c>
      <c r="P1685" s="255">
        <v>4607105145054</v>
      </c>
      <c r="Q1685" s="256">
        <v>2025</v>
      </c>
      <c r="R1685" s="212" t="s">
        <v>6574</v>
      </c>
    </row>
    <row r="1686" spans="1:18" ht="58.15" customHeight="1">
      <c r="A1686" s="209">
        <v>1673</v>
      </c>
      <c r="B1686" s="211">
        <v>4168</v>
      </c>
      <c r="C1686" s="477" t="s">
        <v>6645</v>
      </c>
      <c r="D1686" s="274"/>
      <c r="E1686" s="402" t="s">
        <v>6572</v>
      </c>
      <c r="F1686" s="403" t="s">
        <v>6646</v>
      </c>
      <c r="G1686" s="429" t="s">
        <v>6647</v>
      </c>
      <c r="H1686" s="250" t="str">
        <f t="shared" si="76"/>
        <v>фото</v>
      </c>
      <c r="I1686" s="153" t="s">
        <v>6648</v>
      </c>
      <c r="J1686" s="321" t="s">
        <v>2637</v>
      </c>
      <c r="K1686" s="322">
        <v>5</v>
      </c>
      <c r="L1686" s="404">
        <v>291.8</v>
      </c>
      <c r="M1686" s="156">
        <v>1</v>
      </c>
      <c r="N1686" s="213"/>
      <c r="O1686" s="157">
        <f t="shared" si="77"/>
        <v>0</v>
      </c>
      <c r="P1686" s="255">
        <v>4607109983867</v>
      </c>
      <c r="Q1686" s="256"/>
      <c r="R1686" s="212" t="s">
        <v>6574</v>
      </c>
    </row>
    <row r="1687" spans="1:18" ht="72">
      <c r="A1687" s="209">
        <v>1674</v>
      </c>
      <c r="B1687" s="211">
        <v>2493</v>
      </c>
      <c r="C1687" s="477" t="s">
        <v>11346</v>
      </c>
      <c r="D1687" s="274"/>
      <c r="E1687" s="486" t="s">
        <v>6572</v>
      </c>
      <c r="F1687" s="487" t="s">
        <v>11097</v>
      </c>
      <c r="G1687" s="488" t="s">
        <v>11098</v>
      </c>
      <c r="H1687" s="250" t="str">
        <f t="shared" si="76"/>
        <v>фото</v>
      </c>
      <c r="I1687" s="153" t="s">
        <v>11225</v>
      </c>
      <c r="J1687" s="321" t="s">
        <v>2637</v>
      </c>
      <c r="K1687" s="322">
        <v>5</v>
      </c>
      <c r="L1687" s="404">
        <v>358.40000000000003</v>
      </c>
      <c r="M1687" s="156">
        <v>1</v>
      </c>
      <c r="N1687" s="213"/>
      <c r="O1687" s="157">
        <f t="shared" si="77"/>
        <v>0</v>
      </c>
      <c r="P1687" s="255">
        <v>4607109922330</v>
      </c>
      <c r="Q1687" s="164" t="s">
        <v>190</v>
      </c>
      <c r="R1687" s="212" t="s">
        <v>6574</v>
      </c>
    </row>
    <row r="1688" spans="1:18" ht="58.15" customHeight="1">
      <c r="A1688" s="209">
        <v>1675</v>
      </c>
      <c r="B1688" s="211">
        <v>358</v>
      </c>
      <c r="C1688" s="477" t="s">
        <v>6602</v>
      </c>
      <c r="D1688" s="274"/>
      <c r="E1688" s="402" t="s">
        <v>6572</v>
      </c>
      <c r="F1688" s="403" t="s">
        <v>6603</v>
      </c>
      <c r="G1688" s="429" t="s">
        <v>6604</v>
      </c>
      <c r="H1688" s="250" t="str">
        <f t="shared" si="76"/>
        <v>фото</v>
      </c>
      <c r="I1688" s="153" t="s">
        <v>6605</v>
      </c>
      <c r="J1688" s="321" t="s">
        <v>2637</v>
      </c>
      <c r="K1688" s="322">
        <v>5</v>
      </c>
      <c r="L1688" s="404">
        <v>268.90000000000003</v>
      </c>
      <c r="M1688" s="156">
        <v>1</v>
      </c>
      <c r="N1688" s="213"/>
      <c r="O1688" s="157">
        <f t="shared" si="77"/>
        <v>0</v>
      </c>
      <c r="P1688" s="255">
        <v>4607109975190</v>
      </c>
      <c r="Q1688" s="256"/>
      <c r="R1688" s="212" t="s">
        <v>6574</v>
      </c>
    </row>
    <row r="1689" spans="1:18" ht="58.15" customHeight="1">
      <c r="A1689" s="209">
        <v>1676</v>
      </c>
      <c r="B1689" s="211">
        <v>2133</v>
      </c>
      <c r="C1689" s="477" t="s">
        <v>6594</v>
      </c>
      <c r="D1689" s="274"/>
      <c r="E1689" s="402" t="s">
        <v>6572</v>
      </c>
      <c r="F1689" s="403" t="s">
        <v>6595</v>
      </c>
      <c r="G1689" s="429" t="s">
        <v>6596</v>
      </c>
      <c r="H1689" s="250" t="str">
        <f t="shared" si="76"/>
        <v>фото</v>
      </c>
      <c r="I1689" s="153" t="s">
        <v>6597</v>
      </c>
      <c r="J1689" s="321" t="s">
        <v>2637</v>
      </c>
      <c r="K1689" s="322">
        <v>5</v>
      </c>
      <c r="L1689" s="404">
        <v>268.90000000000003</v>
      </c>
      <c r="M1689" s="156">
        <v>1</v>
      </c>
      <c r="N1689" s="213"/>
      <c r="O1689" s="157">
        <f t="shared" ref="O1689" si="78">IF(ISERROR(L1689*N1689),0,L1689*N1689)</f>
        <v>0</v>
      </c>
      <c r="P1689" s="255">
        <v>4607109975176</v>
      </c>
      <c r="Q1689" s="256"/>
      <c r="R1689" s="212" t="s">
        <v>6574</v>
      </c>
    </row>
    <row r="1690" spans="1:18">
      <c r="A1690" s="209"/>
      <c r="B1690" s="35"/>
      <c r="C1690" s="35"/>
      <c r="D1690" s="35"/>
      <c r="E1690" s="291"/>
      <c r="F1690" s="35"/>
      <c r="G1690" s="183"/>
      <c r="H1690" s="35"/>
      <c r="I1690" s="35"/>
      <c r="J1690" s="35"/>
      <c r="K1690" s="35"/>
      <c r="L1690" s="35"/>
      <c r="M1690" s="35"/>
      <c r="N1690" s="35"/>
      <c r="R1690" s="252"/>
    </row>
    <row r="1691" spans="1:18">
      <c r="B1691" s="246" t="s">
        <v>9134</v>
      </c>
      <c r="C1691" s="35"/>
      <c r="D1691" s="35"/>
      <c r="E1691" s="291"/>
      <c r="F1691" s="35"/>
      <c r="G1691" s="183"/>
      <c r="H1691" s="35"/>
      <c r="I1691" s="35"/>
      <c r="J1691" s="35"/>
      <c r="K1691" s="35"/>
      <c r="L1691" s="35"/>
      <c r="M1691" s="35"/>
      <c r="N1691" s="35"/>
      <c r="Q1691" s="164"/>
      <c r="R1691" s="252"/>
    </row>
    <row r="1692" spans="1:18">
      <c r="B1692" s="246" t="s">
        <v>9136</v>
      </c>
      <c r="C1692" s="35"/>
      <c r="D1692" s="35"/>
      <c r="E1692" s="291"/>
      <c r="F1692" s="35"/>
      <c r="G1692" s="183"/>
      <c r="H1692" s="35"/>
      <c r="I1692" s="35"/>
      <c r="J1692" s="35"/>
      <c r="K1692" s="35"/>
      <c r="L1692" s="35"/>
      <c r="M1692" s="35"/>
      <c r="N1692" s="35"/>
      <c r="R1692" s="252"/>
    </row>
    <row r="1693" spans="1:18">
      <c r="B1693" s="246" t="s">
        <v>9135</v>
      </c>
      <c r="C1693" s="35"/>
      <c r="D1693" s="35"/>
      <c r="E1693" s="291"/>
      <c r="F1693" s="35"/>
      <c r="G1693" s="183"/>
      <c r="H1693" s="35"/>
      <c r="I1693" s="35"/>
      <c r="J1693" s="35"/>
      <c r="K1693" s="35"/>
      <c r="L1693" s="35"/>
      <c r="M1693" s="35"/>
      <c r="N1693" s="35"/>
      <c r="R1693" s="252"/>
    </row>
    <row r="1694" spans="1:18" ht="15">
      <c r="B1694" s="247" t="s">
        <v>7846</v>
      </c>
      <c r="C1694" s="35"/>
      <c r="D1694" s="35"/>
      <c r="E1694" s="291"/>
      <c r="F1694" s="35"/>
      <c r="G1694" s="183"/>
      <c r="H1694" s="35"/>
      <c r="I1694" s="35"/>
      <c r="J1694" s="35"/>
      <c r="K1694" s="35"/>
      <c r="L1694" s="35"/>
      <c r="M1694" s="35"/>
      <c r="N1694" s="35"/>
      <c r="R1694" s="252"/>
    </row>
    <row r="1695" spans="1:18">
      <c r="B1695" s="248" t="s">
        <v>9137</v>
      </c>
      <c r="C1695" s="35"/>
      <c r="D1695" s="35"/>
      <c r="E1695" s="291"/>
      <c r="F1695" s="35"/>
      <c r="G1695" s="183"/>
      <c r="H1695" s="35"/>
      <c r="I1695" s="35"/>
      <c r="J1695" s="35"/>
      <c r="K1695" s="35"/>
      <c r="L1695" s="35"/>
      <c r="M1695" s="35"/>
      <c r="N1695" s="35"/>
      <c r="R1695" s="252"/>
    </row>
    <row r="1696" spans="1:18">
      <c r="B1696" s="248" t="s">
        <v>7854</v>
      </c>
      <c r="C1696" s="35"/>
      <c r="D1696" s="35"/>
      <c r="E1696" s="291"/>
      <c r="F1696" s="35"/>
      <c r="G1696" s="183"/>
      <c r="H1696" s="35"/>
      <c r="I1696" s="35"/>
      <c r="J1696" s="35"/>
      <c r="K1696" s="35"/>
      <c r="L1696" s="35"/>
      <c r="M1696" s="35"/>
      <c r="N1696" s="35"/>
      <c r="R1696" s="252"/>
    </row>
    <row r="1697" spans="2:18">
      <c r="B1697" s="248" t="s">
        <v>7855</v>
      </c>
      <c r="C1697" s="35"/>
      <c r="D1697" s="35"/>
      <c r="E1697" s="291"/>
      <c r="F1697" s="35"/>
      <c r="G1697" s="183"/>
      <c r="H1697" s="35"/>
      <c r="I1697" s="35"/>
      <c r="J1697" s="35"/>
      <c r="K1697" s="35"/>
      <c r="L1697" s="35"/>
      <c r="M1697" s="35"/>
      <c r="N1697" s="35"/>
      <c r="R1697" s="252"/>
    </row>
    <row r="1698" spans="2:18" ht="15.75" customHeight="1">
      <c r="B1698" s="183"/>
      <c r="C1698" s="35"/>
      <c r="D1698" s="35"/>
      <c r="E1698" s="292"/>
      <c r="F1698" s="35"/>
      <c r="G1698" s="183"/>
      <c r="H1698" s="35"/>
      <c r="I1698" s="35"/>
      <c r="J1698" s="35"/>
      <c r="K1698" s="35"/>
      <c r="L1698" s="35"/>
      <c r="M1698" s="35"/>
      <c r="N1698" s="35"/>
      <c r="R1698" s="252"/>
    </row>
    <row r="1699" spans="2:18">
      <c r="B1699" s="248" t="s">
        <v>8310</v>
      </c>
      <c r="C1699" s="35"/>
      <c r="D1699" s="35"/>
      <c r="E1699" s="292"/>
      <c r="F1699" s="35"/>
      <c r="G1699" s="183"/>
      <c r="H1699" s="35"/>
      <c r="I1699" s="35"/>
      <c r="J1699" s="35"/>
      <c r="K1699" s="35"/>
      <c r="L1699" s="35"/>
      <c r="M1699" s="35"/>
      <c r="N1699" s="35"/>
      <c r="R1699" s="252"/>
    </row>
    <row r="1700" spans="2:18">
      <c r="B1700" s="248" t="s">
        <v>8311</v>
      </c>
      <c r="C1700" s="35"/>
      <c r="D1700" s="35"/>
      <c r="E1700" s="292"/>
      <c r="F1700" s="35"/>
      <c r="G1700" s="183"/>
      <c r="H1700" s="35"/>
      <c r="I1700" s="35"/>
      <c r="J1700" s="35"/>
      <c r="K1700" s="35"/>
      <c r="L1700" s="35"/>
      <c r="M1700" s="35"/>
      <c r="N1700" s="35"/>
      <c r="R1700" s="252"/>
    </row>
    <row r="1701" spans="2:18">
      <c r="B1701" s="248"/>
      <c r="C1701" s="35"/>
      <c r="D1701" s="35"/>
      <c r="E1701" s="292"/>
      <c r="F1701" s="35"/>
      <c r="G1701" s="183"/>
      <c r="H1701" s="35"/>
      <c r="I1701" s="35"/>
      <c r="J1701" s="35"/>
      <c r="K1701" s="35"/>
      <c r="L1701" s="35"/>
      <c r="M1701" s="35"/>
      <c r="N1701" s="35"/>
      <c r="R1701" s="252"/>
    </row>
    <row r="1702" spans="2:18">
      <c r="E1702" s="284"/>
      <c r="Q1702" s="164"/>
    </row>
    <row r="1703" spans="2:18">
      <c r="E1703" s="284"/>
      <c r="Q1703" s="256"/>
    </row>
  </sheetData>
  <sheetProtection sort="0" autoFilter="0"/>
  <protectedRanges>
    <protectedRange sqref="N13" name="Количество"/>
  </protectedRanges>
  <autoFilter ref="B13:T1697"/>
  <sortState ref="A422:S448">
    <sortCondition ref="F422:F448"/>
  </sortState>
  <dataConsolidate link="1"/>
  <mergeCells count="11">
    <mergeCell ref="P2:R8"/>
    <mergeCell ref="E12:G12"/>
    <mergeCell ref="E7:J7"/>
    <mergeCell ref="E1:J5"/>
    <mergeCell ref="M9:N10"/>
    <mergeCell ref="L1:N1"/>
    <mergeCell ref="L2:N4"/>
    <mergeCell ref="M5:N5"/>
    <mergeCell ref="L6:N7"/>
    <mergeCell ref="L9:L10"/>
    <mergeCell ref="E10:J10"/>
  </mergeCells>
  <conditionalFormatting sqref="B15:C15">
    <cfRule type="duplicateValues" dxfId="8" priority="182"/>
  </conditionalFormatting>
  <conditionalFormatting sqref="B321:C321 B305:C305 B271:C271 B191:C191">
    <cfRule type="duplicateValues" dxfId="7" priority="4"/>
  </conditionalFormatting>
  <conditionalFormatting sqref="B486:C486">
    <cfRule type="duplicateValues" dxfId="6" priority="3"/>
  </conditionalFormatting>
  <conditionalFormatting sqref="B1241:C1241 B1139:C1139 B1263:C1263 B891:C891 B665:C665">
    <cfRule type="duplicateValues" dxfId="5" priority="2"/>
  </conditionalFormatting>
  <conditionalFormatting sqref="B1657:C1657 B1334:C1334 B1293:C1293">
    <cfRule type="duplicateValues" dxfId="4" priority="1"/>
  </conditionalFormatting>
  <conditionalFormatting sqref="P1:P1703">
    <cfRule type="duplicateValues" dxfId="3" priority="1820"/>
  </conditionalFormatting>
  <conditionalFormatting sqref="Q17:Q63 Q65:Q81 Q84 Q86:Q89 Q92:Q98 Q100:Q108 Q110:Q120 Q122:Q134 Q137 Q139 Q141 Q143:Q147 Q149:Q154 Q156 Q158:Q159 Q161:Q162 Q164 Q166:Q170 Q174:Q185 Q190 Q193:Q195 Q197:Q213 Q215:Q231 Q233:Q262 Q264 Q266:Q270 Q273:Q281 Q283:Q285 Q287 Q289:Q304 Q307:Q318 Q323:Q383 Q385:Q401 Q403:Q414 Q416 Q418:Q423 Q425 Q428:Q429 Q431:Q441 Q443:Q444 Q447:Q451 Q453:Q462 Q464:Q465 Q468:Q471 Q473:Q485 Q489:Q497 Q499:Q500 Q502:Q506 Q508:Q511 Q513:Q521 Q523:Q527 Q529:Q550 Q552:Q570 Q572:Q592 Q594:Q600 Q602:Q603 Q605:Q612 Q614:Q617 Q619:Q631 Q633:Q634 Q637:Q639 Q641:Q642 Q644:Q651 Q653:Q664 Q667:Q687 Q689:Q722 Q724:Q766 Q768:Q832 Q835:Q844 Q846:Q861 Q863:Q864 Q867:Q881 Q884:Q890 Q893:Q897 Q899:Q913 Q915:Q932 Q934:Q963 Q965:Q1045 Q1047:Q1058 Q1061:Q1068 Q1070:Q1087 Q1099:Q1131 Q1133:Q1138 Q1141:Q1159 Q1161:Q1163 Q1165:Q1194 Q1196:Q1232 Q1238:Q1240 Q1243:Q1250 Q1252:Q1260 Q1262 Q1265:Q1274 Q1276:Q1282 Q1285:Q1287 Q1289:Q1292 Q1295:Q1306 Q1309:Q1311 Q1313:Q1318 Q1320:Q1333 Q1336:Q1352 Q1354:Q1358 Q1360:Q1361 Q1363:Q1373 Q1375:Q1384 Q1386:Q1418 Q1420:Q1441 Q1443:Q1486 Q1488:Q1508 Q1511:Q1520 Q1523:Q1580 Q1582:Q1586 Q1588 Q1590:Q1592 Q1594:Q1611 Q1613:Q1621 Q1623:Q1630 Q1633:Q1640 Q1642:Q1646 Q1649 Q1651:Q1656 Q1660:Q1686 Q1688:Q1689">
    <cfRule type="containsText" dxfId="2" priority="66" operator="containsText" text="нов19">
      <formula>NOT(ISERROR(SEARCH("нов19",Q17)))</formula>
    </cfRule>
  </conditionalFormatting>
  <conditionalFormatting sqref="R17:R134 R136:R190 R193:R270 R273:R304 R307:R320 R323:R383 R385:R420 R422:R451 R453:R462 R464:R471 R473:R485 R489:R497 R499:R614 R616:R651 R653:R664 R667:R890 R893:R897 R899:R1045 R1047:R1087 R1089:R1138 R1141:R1240 R1243:R1262 R1265:R1292 R1295:R1333 R1660:R1689">
    <cfRule type="containsText" dxfId="1" priority="140" operator="containsText" text="НОВ17">
      <formula>NOT(ISERROR(SEARCH("НОВ17",R17)))</formula>
    </cfRule>
  </conditionalFormatting>
  <conditionalFormatting sqref="R1336:R1656">
    <cfRule type="containsText" dxfId="0" priority="5" operator="containsText" text="НОВ17">
      <formula>NOT(ISERROR(SEARCH("НОВ17",R1336)))</formula>
    </cfRule>
  </conditionalFormatting>
  <printOptions horizontalCentered="1"/>
  <pageMargins left="0.15748031496062992" right="0.15748031496062992" top="0.74803149606299213" bottom="0.51181102362204722" header="0.15748031496062992" footer="0.15748031496062992"/>
  <pageSetup paperSize="9" scale="54" fitToHeight="20" orientation="portrait" r:id="rId1"/>
  <headerFooter alignWithMargins="0">
    <oddHeader>&amp;L&amp;8ООО "Семена и Селекция"
&amp;C&amp;"Arial Cyr,полужирный"&amp;12Программа &amp;A
"COLOR LINE"
&amp;RЗаявки присылайте
на  эл. адрес semena@aelita-nn.ru  
тел.: (831) 246-72-22, 246-58-80</oddHeader>
    <oddFooter>&amp;Lsemena@aelita-nn.ru&amp;CСтраница &amp;P из &amp;N&amp;Rwww.aelita-nn.ru</oddFooter>
  </headerFooter>
  <rowBreaks count="1" manualBreakCount="1">
    <brk id="169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ЗАКАЗ-ФОРМА</vt:lpstr>
      <vt:lpstr>Лилии в упаковке</vt:lpstr>
      <vt:lpstr>Луковичные в упаковке</vt:lpstr>
      <vt:lpstr>Многолетники в упаковке</vt:lpstr>
      <vt:lpstr>'Лилии в упаковке'!Заголовки_для_печати</vt:lpstr>
      <vt:lpstr>'Многолетники в упаковке'!Заголовки_для_печати</vt:lpstr>
      <vt:lpstr>'ЗАКАЗ-ФОРМА'!Область_печати</vt:lpstr>
      <vt:lpstr>'Лилии в упаковке'!Область_печати</vt:lpstr>
      <vt:lpstr>'Луковичные в упаковке'!Область_печати</vt:lpstr>
      <vt:lpstr>'Многолетники в упаковке'!Область_печати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Nadezhda</cp:lastModifiedBy>
  <cp:lastPrinted>2023-10-31T20:09:53Z</cp:lastPrinted>
  <dcterms:created xsi:type="dcterms:W3CDTF">2012-04-25T15:53:23Z</dcterms:created>
  <dcterms:modified xsi:type="dcterms:W3CDTF">2025-11-14T12:39:04Z</dcterms:modified>
</cp:coreProperties>
</file>